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harton.88/Desktop/R5R6 for resubmission/_for upload/"/>
    </mc:Choice>
  </mc:AlternateContent>
  <xr:revisionPtr revIDLastSave="0" documentId="8_{FBEC9C7F-C0E3-314E-98A7-1991E38ACC18}" xr6:coauthVersionLast="47" xr6:coauthVersionMax="47" xr10:uidLastSave="{00000000-0000-0000-0000-000000000000}"/>
  <bookViews>
    <workbookView xWindow="4300" yWindow="1560" windowWidth="44720" windowHeight="24220" activeTab="1" xr2:uid="{EEB963F1-8828-9946-A63D-4BF1FFE514C6}"/>
  </bookViews>
  <sheets>
    <sheet name="1 Summary of  R6 and R5 screens" sheetId="1" r:id="rId1"/>
    <sheet name="2 DNA sequences" sheetId="2" r:id="rId2"/>
  </sheets>
  <definedNames>
    <definedName name="_xlnm.Print_Area" localSheetId="0">'1 Summary of  R6 and R5 screens'!$A$1:$J$17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7" i="1"/>
  <c r="J12" i="1"/>
  <c r="J11" i="1"/>
  <c r="C15" i="1"/>
  <c r="G7" i="1" l="1"/>
  <c r="I15" i="1" l="1"/>
  <c r="J14" i="1" l="1"/>
  <c r="J13" i="1"/>
  <c r="J4" i="1"/>
  <c r="J5" i="1"/>
  <c r="J6" i="1"/>
  <c r="H7" i="1"/>
  <c r="F7" i="1"/>
  <c r="E7" i="1"/>
  <c r="D7" i="1"/>
  <c r="C7" i="1"/>
  <c r="H15" i="1"/>
  <c r="G15" i="1"/>
  <c r="F15" i="1"/>
  <c r="E15" i="1"/>
  <c r="D15" i="1"/>
  <c r="J15" i="1" l="1"/>
</calcChain>
</file>

<file path=xl/sharedStrings.xml><?xml version="1.0" encoding="utf-8"?>
<sst xmlns="http://schemas.openxmlformats.org/spreadsheetml/2006/main" count="62" uniqueCount="49">
  <si>
    <t>unambiguous seq</t>
  </si>
  <si>
    <t>unique AA combinations</t>
  </si>
  <si>
    <t>colonies tested</t>
  </si>
  <si>
    <t>growth on 1mM 3AT</t>
  </si>
  <si>
    <t>sequenced</t>
  </si>
  <si>
    <t>3U</t>
  </si>
  <si>
    <t>RNA</t>
  </si>
  <si>
    <t>3C</t>
  </si>
  <si>
    <t>3A</t>
  </si>
  <si>
    <t>3G</t>
  </si>
  <si>
    <t>beta-gal assay</t>
  </si>
  <si>
    <t>positive beta-gal</t>
  </si>
  <si>
    <t>extrapolated % positives in library</t>
  </si>
  <si>
    <t>R6 Total :</t>
  </si>
  <si>
    <t>4A</t>
  </si>
  <si>
    <t>4G</t>
  </si>
  <si>
    <t>4U</t>
  </si>
  <si>
    <t>4C</t>
  </si>
  <si>
    <t>R5 Total:</t>
  </si>
  <si>
    <t>R6 screens</t>
  </si>
  <si>
    <t>R5 screens</t>
  </si>
  <si>
    <t>DmPum R6 recipient</t>
  </si>
  <si>
    <t>flanking cleavage sites for SacI and XbaI in bold upper case</t>
  </si>
  <si>
    <t>DmPum R6 library</t>
  </si>
  <si>
    <r>
      <t xml:space="preserve">… att ttg gac </t>
    </r>
    <r>
      <rPr>
        <b/>
        <sz val="12"/>
        <color theme="1"/>
        <rFont val="Menlo Regular"/>
      </rPr>
      <t>GAG CTC</t>
    </r>
    <r>
      <rPr>
        <sz val="12"/>
        <color theme="1"/>
        <rFont val="Menlo Regular"/>
      </rPr>
      <t xml:space="preserve"> cat gag c</t>
    </r>
    <r>
      <rPr>
        <b/>
        <sz val="12"/>
        <color rgb="FFFF0000"/>
        <rFont val="Menlo Regular"/>
      </rPr>
      <t>AC TAG T</t>
    </r>
    <r>
      <rPr>
        <sz val="12"/>
        <color theme="1"/>
        <rFont val="Menlo Regular"/>
      </rPr>
      <t>aa aat gt</t>
    </r>
    <r>
      <rPr>
        <b/>
        <sz val="12"/>
        <color theme="1"/>
        <rFont val="Menlo Regular"/>
      </rPr>
      <t xml:space="preserve">T CTA GAa </t>
    </r>
    <r>
      <rPr>
        <sz val="12"/>
        <color theme="1"/>
        <rFont val="Menlo Regular"/>
      </rPr>
      <t>cac ggc aag ...</t>
    </r>
  </si>
  <si>
    <t>codons for edge-on residues in red</t>
  </si>
  <si>
    <t>flanking sites for SacI and XbaI in bold</t>
  </si>
  <si>
    <t>flanking wt Pum sequence in lower case</t>
  </si>
  <si>
    <t>internal silent third position changes to increase</t>
  </si>
  <si>
    <t>G-C content in lower case bold</t>
  </si>
  <si>
    <r>
      <t xml:space="preserve">… att ttg gac </t>
    </r>
    <r>
      <rPr>
        <b/>
        <sz val="12"/>
        <color theme="1"/>
        <rFont val="Menlo Regular"/>
      </rPr>
      <t>GAG CTC</t>
    </r>
    <r>
      <rPr>
        <sz val="12"/>
        <color theme="1"/>
        <rFont val="Menlo Regular"/>
      </rPr>
      <t xml:space="preserve"> CAT GAG CAC ACC GAA CAG TTG ATT CAG GAC CAA TA</t>
    </r>
    <r>
      <rPr>
        <b/>
        <sz val="12"/>
        <color theme="1"/>
        <rFont val="Menlo Regular"/>
      </rPr>
      <t>c</t>
    </r>
    <r>
      <rPr>
        <sz val="12"/>
        <color theme="1"/>
        <rFont val="Menlo Regular"/>
      </rPr>
      <t xml:space="preserve"> GGC </t>
    </r>
    <r>
      <rPr>
        <b/>
        <sz val="12"/>
        <color rgb="FFFF0000"/>
        <rFont val="Menlo Regular"/>
      </rPr>
      <t>NNN</t>
    </r>
    <r>
      <rPr>
        <sz val="12"/>
        <color theme="1"/>
        <rFont val="Menlo Regular"/>
      </rPr>
      <t xml:space="preserve"> TA</t>
    </r>
    <r>
      <rPr>
        <b/>
        <sz val="12"/>
        <color theme="1"/>
        <rFont val="Menlo Regular"/>
      </rPr>
      <t>c</t>
    </r>
    <r>
      <rPr>
        <sz val="12"/>
        <color theme="1"/>
        <rFont val="Menlo Regular"/>
      </rPr>
      <t xml:space="preserve"> GTg AT</t>
    </r>
    <r>
      <rPr>
        <b/>
        <sz val="12"/>
        <color theme="1"/>
        <rFont val="Menlo Regular"/>
      </rPr>
      <t>c</t>
    </r>
    <r>
      <rPr>
        <sz val="12"/>
        <color theme="1"/>
        <rFont val="Menlo Regular"/>
      </rPr>
      <t xml:space="preserve"> </t>
    </r>
    <r>
      <rPr>
        <b/>
        <sz val="12"/>
        <color rgb="FFFF0000"/>
        <rFont val="Menlo Regular"/>
      </rPr>
      <t>NNN</t>
    </r>
    <r>
      <rPr>
        <sz val="12"/>
        <color theme="1"/>
        <rFont val="Menlo Regular"/>
      </rPr>
      <t xml:space="preserve"> CAT GT</t>
    </r>
    <r>
      <rPr>
        <b/>
        <sz val="12"/>
        <color theme="1"/>
        <rFont val="Menlo Regular"/>
      </rPr>
      <t>T CTA GA</t>
    </r>
    <r>
      <rPr>
        <sz val="12"/>
        <color theme="1"/>
        <rFont val="Menlo Regular"/>
      </rPr>
      <t>a cac ggc aag …</t>
    </r>
  </si>
  <si>
    <t>DmPum R5 recipient</t>
  </si>
  <si>
    <t>DmPum R5 library</t>
  </si>
  <si>
    <r>
      <t>… agc acc cat c</t>
    </r>
    <r>
      <rPr>
        <b/>
        <sz val="12"/>
        <color theme="1"/>
        <rFont val="Menlo Regular"/>
      </rPr>
      <t>CG TAC G</t>
    </r>
    <r>
      <rPr>
        <sz val="12"/>
        <color theme="1"/>
        <rFont val="Menlo Regular"/>
      </rPr>
      <t>ga tgc cgg act ag</t>
    </r>
    <r>
      <rPr>
        <b/>
        <sz val="12"/>
        <color rgb="FFFF0000"/>
        <rFont val="Menlo Regular"/>
      </rPr>
      <t>A CTA G</t>
    </r>
    <r>
      <rPr>
        <sz val="12"/>
        <color theme="1"/>
        <rFont val="Menlo Regular"/>
      </rPr>
      <t>ta g a</t>
    </r>
    <r>
      <rPr>
        <b/>
        <sz val="12"/>
        <color theme="1"/>
        <rFont val="Menlo Regular"/>
      </rPr>
      <t>GA ATT C</t>
    </r>
    <r>
      <rPr>
        <sz val="12"/>
        <color theme="1"/>
        <rFont val="Menlo Regular"/>
      </rPr>
      <t>tt gag cat tgc …</t>
    </r>
  </si>
  <si>
    <t>flanking cleavage sites for BsiWI and EcoRI in bold upper case</t>
  </si>
  <si>
    <t>internal cleavage site for SpeI in red</t>
  </si>
  <si>
    <t>note: reading frameshift downtream of SpeI</t>
  </si>
  <si>
    <r>
      <t>… agc acc cat c</t>
    </r>
    <r>
      <rPr>
        <b/>
        <sz val="12"/>
        <color theme="1"/>
        <rFont val="Menlo Regular"/>
      </rPr>
      <t>CG TAC G</t>
    </r>
    <r>
      <rPr>
        <sz val="12"/>
        <color theme="1"/>
        <rFont val="Menlo Regular"/>
      </rPr>
      <t xml:space="preserve">ga </t>
    </r>
    <r>
      <rPr>
        <b/>
        <sz val="12"/>
        <color rgb="FFFF0000"/>
        <rFont val="Menlo Regular"/>
      </rPr>
      <t>NNN</t>
    </r>
    <r>
      <rPr>
        <sz val="12"/>
        <color theme="1"/>
        <rFont val="Menlo Regular"/>
      </rPr>
      <t xml:space="preserve"> CGG GTG ATC </t>
    </r>
    <r>
      <rPr>
        <b/>
        <sz val="12"/>
        <color rgb="FFFF0000"/>
        <rFont val="Menlo Regular"/>
      </rPr>
      <t>NNN</t>
    </r>
    <r>
      <rPr>
        <sz val="12"/>
        <color theme="1"/>
        <rFont val="Menlo Regular"/>
      </rPr>
      <t xml:space="preserve"> A</t>
    </r>
    <r>
      <rPr>
        <b/>
        <sz val="12"/>
        <color theme="1"/>
        <rFont val="Menlo Regular"/>
      </rPr>
      <t>GA ATT C</t>
    </r>
    <r>
      <rPr>
        <sz val="12"/>
        <color theme="1"/>
        <rFont val="Menlo Regular"/>
      </rPr>
      <t>tt gag cat tgc …</t>
    </r>
  </si>
  <si>
    <t>flanking  sites for BsiWI and EcoRI in bold upper case</t>
  </si>
  <si>
    <t>N = equimolar G, A, T, C</t>
  </si>
  <si>
    <t>PCR forward primer</t>
  </si>
  <si>
    <t>PCR reverse primer</t>
  </si>
  <si>
    <t>GCCTATAGCCTGATGACCGATGTC</t>
  </si>
  <si>
    <t>CATTTCTCCACAACGTTTGAGGCG</t>
  </si>
  <si>
    <t>Hs Pum1 R5 recipient</t>
  </si>
  <si>
    <t>Hs Pum2 R5 recipient</t>
  </si>
  <si>
    <r>
      <t>… tcc aca cat c</t>
    </r>
    <r>
      <rPr>
        <b/>
        <sz val="12"/>
        <color theme="1"/>
        <rFont val="Menlo Regular"/>
      </rPr>
      <t>CG TAC G</t>
    </r>
    <r>
      <rPr>
        <sz val="12"/>
        <color theme="1"/>
        <rFont val="Menlo Regular"/>
      </rPr>
      <t>gc tgc cga gtg att cag a</t>
    </r>
    <r>
      <rPr>
        <b/>
        <sz val="12"/>
        <color theme="1"/>
        <rFont val="Menlo Regular"/>
      </rPr>
      <t>GA ATT C</t>
    </r>
    <r>
      <rPr>
        <sz val="12"/>
        <color theme="1"/>
        <rFont val="Menlo Regular"/>
      </rPr>
      <t>tg gag cac tgt …</t>
    </r>
  </si>
  <si>
    <r>
      <t>… tca act cat c</t>
    </r>
    <r>
      <rPr>
        <b/>
        <sz val="12"/>
        <color theme="1"/>
        <rFont val="Menlo Regular"/>
      </rPr>
      <t>CG TAC G</t>
    </r>
    <r>
      <rPr>
        <sz val="12"/>
        <color theme="1"/>
        <rFont val="Menlo Regular"/>
      </rPr>
      <t>gc tgc aga gta att cag c</t>
    </r>
    <r>
      <rPr>
        <b/>
        <sz val="12"/>
        <color theme="1"/>
        <rFont val="Menlo Regular"/>
      </rPr>
      <t>GA ATT C</t>
    </r>
    <r>
      <rPr>
        <sz val="12"/>
        <color theme="1"/>
        <rFont val="Menlo Regular"/>
      </rPr>
      <t>ta gag cat tgc …</t>
    </r>
  </si>
  <si>
    <t>internal cleavage site for SpeI in red (note: in-frame stop codon)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</si>
</sst>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Menlo Regular"/>
    </font>
    <font>
      <b/>
      <sz val="12"/>
      <color theme="1"/>
      <name val="Menlo Regular"/>
    </font>
    <font>
      <b/>
      <sz val="12"/>
      <color rgb="FFFF0000"/>
      <name val="Menlo Regular"/>
    </font>
    <font>
      <sz val="12"/>
      <name val="Menlo Regula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/>
    <xf numFmtId="0" fontId="7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8938B-DB88-9746-BF27-96125238DE29}">
  <sheetPr>
    <pageSetUpPr fitToPage="1"/>
  </sheetPr>
  <dimension ref="A1:M25"/>
  <sheetViews>
    <sheetView view="pageLayout" zoomScaleNormal="100" workbookViewId="0">
      <selection activeCell="D47" sqref="D47"/>
    </sheetView>
  </sheetViews>
  <sheetFormatPr baseColWidth="10" defaultRowHeight="16"/>
  <cols>
    <col min="1" max="1" width="12.1640625" customWidth="1"/>
    <col min="2" max="2" width="12.1640625" style="3" customWidth="1"/>
    <col min="3" max="3" width="19.33203125" style="3" customWidth="1"/>
    <col min="4" max="4" width="23.83203125" style="3" customWidth="1"/>
    <col min="5" max="5" width="16" style="3" customWidth="1"/>
    <col min="6" max="6" width="20.83203125" style="3" customWidth="1"/>
    <col min="7" max="7" width="14.83203125" style="3" customWidth="1"/>
    <col min="8" max="8" width="17.83203125" style="3" customWidth="1"/>
    <col min="9" max="9" width="24.6640625" style="3" customWidth="1"/>
    <col min="10" max="10" width="32.83203125" style="3" customWidth="1"/>
    <col min="11" max="11" width="18.6640625" style="3" customWidth="1"/>
    <col min="12" max="12" width="15.1640625" style="3" customWidth="1"/>
  </cols>
  <sheetData>
    <row r="1" spans="1:13">
      <c r="A1" s="4"/>
      <c r="B1" s="5"/>
      <c r="C1" s="5"/>
      <c r="D1" s="5"/>
      <c r="E1" s="5"/>
      <c r="F1" s="5"/>
      <c r="G1" s="5"/>
      <c r="H1" s="5"/>
      <c r="I1" s="5"/>
      <c r="J1" s="5"/>
      <c r="L1" s="2"/>
    </row>
    <row r="2" spans="1:13">
      <c r="A2" s="6"/>
      <c r="B2" s="7" t="s">
        <v>6</v>
      </c>
      <c r="C2" s="7" t="s">
        <v>2</v>
      </c>
      <c r="D2" s="7" t="s">
        <v>3</v>
      </c>
      <c r="E2" s="7" t="s">
        <v>10</v>
      </c>
      <c r="F2" s="7" t="s">
        <v>11</v>
      </c>
      <c r="G2" s="7" t="s">
        <v>4</v>
      </c>
      <c r="H2" s="7" t="s">
        <v>0</v>
      </c>
      <c r="I2" s="7" t="s">
        <v>1</v>
      </c>
      <c r="J2" s="8" t="s">
        <v>12</v>
      </c>
      <c r="K2" s="2"/>
      <c r="L2" s="2"/>
    </row>
    <row r="3" spans="1:13">
      <c r="A3" s="9" t="s">
        <v>19</v>
      </c>
      <c r="B3" s="5" t="s">
        <v>5</v>
      </c>
      <c r="C3" s="5">
        <v>1000</v>
      </c>
      <c r="D3" s="5">
        <v>104</v>
      </c>
      <c r="E3" s="5">
        <v>93</v>
      </c>
      <c r="F3" s="5">
        <v>32</v>
      </c>
      <c r="G3" s="5">
        <v>32</v>
      </c>
      <c r="H3" s="5">
        <v>18</v>
      </c>
      <c r="I3" s="5">
        <v>8</v>
      </c>
      <c r="J3" s="5">
        <f>(100*F3*D3)/(C3*E3)</f>
        <v>3.5784946236559141</v>
      </c>
      <c r="L3"/>
    </row>
    <row r="4" spans="1:13">
      <c r="A4" s="4"/>
      <c r="B4" s="5" t="s">
        <v>7</v>
      </c>
      <c r="C4" s="5">
        <v>850</v>
      </c>
      <c r="D4" s="5">
        <v>24</v>
      </c>
      <c r="E4" s="5">
        <v>22</v>
      </c>
      <c r="F4" s="5">
        <v>5</v>
      </c>
      <c r="G4" s="5">
        <v>5</v>
      </c>
      <c r="H4" s="5">
        <v>3</v>
      </c>
      <c r="I4" s="5">
        <v>1</v>
      </c>
      <c r="J4" s="5">
        <f>(100*F4*D4)/(C4*E4)</f>
        <v>0.64171122994652408</v>
      </c>
      <c r="L4"/>
    </row>
    <row r="5" spans="1:13">
      <c r="A5" s="4"/>
      <c r="B5" s="5" t="s">
        <v>8</v>
      </c>
      <c r="C5" s="5">
        <v>500</v>
      </c>
      <c r="D5" s="5">
        <v>6</v>
      </c>
      <c r="E5" s="5">
        <v>6</v>
      </c>
      <c r="F5" s="5">
        <v>0</v>
      </c>
      <c r="G5" s="5">
        <v>0</v>
      </c>
      <c r="H5" s="5">
        <v>0</v>
      </c>
      <c r="I5" s="5">
        <v>0</v>
      </c>
      <c r="J5" s="5">
        <f>(100*F5*D5)/(C5*E5)</f>
        <v>0</v>
      </c>
      <c r="L5"/>
    </row>
    <row r="6" spans="1:13">
      <c r="A6" s="4"/>
      <c r="B6" s="5" t="s">
        <v>9</v>
      </c>
      <c r="C6" s="5">
        <v>500</v>
      </c>
      <c r="D6" s="5">
        <v>7</v>
      </c>
      <c r="E6" s="5">
        <v>7</v>
      </c>
      <c r="F6" s="5">
        <v>4</v>
      </c>
      <c r="G6" s="5">
        <v>4</v>
      </c>
      <c r="H6" s="5">
        <v>0</v>
      </c>
      <c r="I6" s="5">
        <v>0</v>
      </c>
      <c r="J6" s="5">
        <f>(100*F6*D6)/(C6*E6)</f>
        <v>0.8</v>
      </c>
      <c r="L6"/>
    </row>
    <row r="7" spans="1:13">
      <c r="A7" s="9" t="s">
        <v>13</v>
      </c>
      <c r="B7" s="7"/>
      <c r="C7" s="7">
        <f>SUM(C3:C6)</f>
        <v>2850</v>
      </c>
      <c r="D7" s="7">
        <f t="shared" ref="D7" si="0">SUM(D3:D6)</f>
        <v>141</v>
      </c>
      <c r="E7" s="7">
        <f>SUM(E3:E6)</f>
        <v>128</v>
      </c>
      <c r="F7" s="7">
        <f>SUM(F3:F6)</f>
        <v>41</v>
      </c>
      <c r="G7" s="7">
        <f>SUM(G3:G6)</f>
        <v>41</v>
      </c>
      <c r="H7" s="7">
        <f>SUM(H3:H6)</f>
        <v>21</v>
      </c>
      <c r="I7" s="7">
        <v>9</v>
      </c>
      <c r="J7" s="5">
        <f>(100*F7*D7)/(C7*E7)</f>
        <v>1.584703947368421</v>
      </c>
      <c r="K7" s="2"/>
      <c r="L7"/>
      <c r="M7" s="1"/>
    </row>
    <row r="8" spans="1:13">
      <c r="A8" s="4"/>
      <c r="B8" s="5"/>
      <c r="C8" s="5"/>
      <c r="D8" s="5"/>
      <c r="E8" s="5"/>
      <c r="F8" s="5"/>
      <c r="G8" s="5"/>
      <c r="H8" s="5"/>
      <c r="I8" s="5"/>
      <c r="J8" s="5"/>
    </row>
    <row r="9" spans="1:13">
      <c r="A9" s="4"/>
      <c r="B9" s="5"/>
      <c r="C9" s="5"/>
      <c r="D9" s="5"/>
      <c r="E9" s="5"/>
      <c r="F9" s="5"/>
      <c r="G9" s="5"/>
      <c r="H9" s="5"/>
      <c r="I9" s="5"/>
      <c r="J9" s="5"/>
    </row>
    <row r="10" spans="1:13">
      <c r="A10" s="9" t="s">
        <v>20</v>
      </c>
      <c r="B10" s="7" t="s">
        <v>6</v>
      </c>
      <c r="C10" s="7" t="s">
        <v>2</v>
      </c>
      <c r="D10" s="7" t="s">
        <v>3</v>
      </c>
      <c r="E10" s="7" t="s">
        <v>10</v>
      </c>
      <c r="F10" s="7" t="s">
        <v>11</v>
      </c>
      <c r="G10" s="7" t="s">
        <v>4</v>
      </c>
      <c r="H10" s="7" t="s">
        <v>0</v>
      </c>
      <c r="I10" s="7" t="s">
        <v>1</v>
      </c>
      <c r="J10" s="8" t="s">
        <v>12</v>
      </c>
    </row>
    <row r="11" spans="1:13">
      <c r="A11" s="4"/>
      <c r="B11" s="5" t="s">
        <v>14</v>
      </c>
      <c r="C11" s="5">
        <v>524</v>
      </c>
      <c r="D11" s="5">
        <v>255</v>
      </c>
      <c r="E11" s="5">
        <v>228</v>
      </c>
      <c r="F11" s="5">
        <v>192</v>
      </c>
      <c r="G11" s="5">
        <v>24</v>
      </c>
      <c r="H11" s="5">
        <v>20</v>
      </c>
      <c r="I11" s="5">
        <v>13</v>
      </c>
      <c r="J11" s="5">
        <f>(100*F11*D11)/(C11*E11)</f>
        <v>40.980313378867017</v>
      </c>
    </row>
    <row r="12" spans="1:13">
      <c r="A12" s="4"/>
      <c r="B12" s="5" t="s">
        <v>15</v>
      </c>
      <c r="C12" s="5">
        <v>700</v>
      </c>
      <c r="D12" s="5">
        <v>206</v>
      </c>
      <c r="E12" s="5">
        <v>53</v>
      </c>
      <c r="F12" s="5">
        <v>40</v>
      </c>
      <c r="G12" s="5">
        <v>24</v>
      </c>
      <c r="H12" s="5">
        <v>18</v>
      </c>
      <c r="I12" s="5">
        <v>15</v>
      </c>
      <c r="J12" s="5">
        <f>(100*F12*D12)/(C12*E12)</f>
        <v>22.21024258760108</v>
      </c>
    </row>
    <row r="13" spans="1:13">
      <c r="A13" s="4"/>
      <c r="B13" s="5" t="s">
        <v>16</v>
      </c>
      <c r="C13" s="5">
        <v>700</v>
      </c>
      <c r="D13" s="5">
        <v>201</v>
      </c>
      <c r="E13" s="5">
        <v>48</v>
      </c>
      <c r="F13" s="5">
        <v>36</v>
      </c>
      <c r="G13" s="5">
        <v>20</v>
      </c>
      <c r="H13" s="5">
        <v>16</v>
      </c>
      <c r="I13" s="5">
        <v>7</v>
      </c>
      <c r="J13" s="5">
        <f>(100*F13*D13)/(C13*E13)</f>
        <v>21.535714285714285</v>
      </c>
    </row>
    <row r="14" spans="1:13">
      <c r="A14" s="4"/>
      <c r="B14" s="5" t="s">
        <v>17</v>
      </c>
      <c r="C14" s="5">
        <v>600</v>
      </c>
      <c r="D14" s="5">
        <v>73</v>
      </c>
      <c r="E14" s="5">
        <v>73</v>
      </c>
      <c r="F14" s="5">
        <v>67</v>
      </c>
      <c r="G14" s="5">
        <v>19</v>
      </c>
      <c r="H14" s="5">
        <v>9</v>
      </c>
      <c r="I14" s="5">
        <v>5</v>
      </c>
      <c r="J14" s="5">
        <f>(100*F14*D14)/(C14*E14)</f>
        <v>11.166666666666666</v>
      </c>
    </row>
    <row r="15" spans="1:13">
      <c r="A15" s="9" t="s">
        <v>18</v>
      </c>
      <c r="B15" s="7"/>
      <c r="C15" s="7">
        <f t="shared" ref="C15:I15" si="1">SUM(C11:C14)</f>
        <v>2524</v>
      </c>
      <c r="D15" s="7">
        <f t="shared" si="1"/>
        <v>735</v>
      </c>
      <c r="E15" s="7">
        <f t="shared" si="1"/>
        <v>402</v>
      </c>
      <c r="F15" s="7">
        <f t="shared" si="1"/>
        <v>335</v>
      </c>
      <c r="G15" s="7">
        <f t="shared" si="1"/>
        <v>87</v>
      </c>
      <c r="H15" s="7">
        <f t="shared" si="1"/>
        <v>63</v>
      </c>
      <c r="I15" s="7">
        <f t="shared" si="1"/>
        <v>40</v>
      </c>
      <c r="J15" s="5">
        <f>(100*F15*D15)/(C15*E15)</f>
        <v>24.267036450079239</v>
      </c>
    </row>
    <row r="16" spans="1:13">
      <c r="A16" s="4"/>
      <c r="B16" s="5"/>
      <c r="C16" s="5"/>
      <c r="D16" s="4"/>
      <c r="E16" s="4"/>
      <c r="F16" s="4"/>
      <c r="G16" s="4"/>
      <c r="H16" s="4"/>
      <c r="I16" s="4"/>
      <c r="J16" s="7"/>
      <c r="K16"/>
    </row>
    <row r="17" spans="1:11">
      <c r="A17" s="4"/>
      <c r="B17" s="5"/>
      <c r="C17" s="5"/>
      <c r="D17" s="4"/>
      <c r="E17" s="4"/>
      <c r="F17" s="4"/>
      <c r="G17" s="4"/>
      <c r="H17" s="4"/>
      <c r="I17" s="4"/>
      <c r="J17" s="5"/>
      <c r="K17"/>
    </row>
    <row r="18" spans="1:11">
      <c r="A18" s="4"/>
      <c r="B18" s="5"/>
      <c r="C18" s="5"/>
      <c r="D18" s="4"/>
      <c r="E18" s="4"/>
      <c r="F18" s="4"/>
      <c r="G18" s="10"/>
      <c r="H18" s="4"/>
      <c r="I18" s="4"/>
      <c r="J18" s="4"/>
      <c r="K18"/>
    </row>
    <row r="19" spans="1:11">
      <c r="A19" s="4"/>
      <c r="B19" s="5"/>
      <c r="C19" s="5"/>
      <c r="D19" s="4"/>
      <c r="E19" s="4"/>
      <c r="F19" s="4"/>
      <c r="G19" s="4"/>
      <c r="H19" s="4"/>
      <c r="I19" s="4"/>
      <c r="J19" s="4"/>
      <c r="K19"/>
    </row>
    <row r="20" spans="1:11">
      <c r="A20" s="4"/>
      <c r="B20" s="5"/>
      <c r="C20" s="5"/>
      <c r="D20" s="4"/>
      <c r="E20" s="4"/>
      <c r="F20" s="4"/>
      <c r="G20" s="4"/>
      <c r="H20" s="4"/>
      <c r="I20" s="4"/>
      <c r="J20" s="4"/>
      <c r="K20"/>
    </row>
    <row r="21" spans="1:11">
      <c r="A21" s="4"/>
      <c r="B21" s="5"/>
      <c r="C21" s="5"/>
      <c r="D21" s="4"/>
      <c r="E21" s="4"/>
      <c r="F21" s="4"/>
      <c r="G21" s="4"/>
      <c r="H21" s="4"/>
      <c r="I21" s="4"/>
      <c r="J21" s="4"/>
      <c r="K21"/>
    </row>
    <row r="22" spans="1:11">
      <c r="A22" s="4"/>
      <c r="B22" s="5"/>
      <c r="C22" s="5"/>
      <c r="D22" s="4"/>
      <c r="E22" s="4"/>
      <c r="F22" s="4"/>
      <c r="G22" s="4"/>
      <c r="H22" s="4"/>
      <c r="I22" s="4"/>
      <c r="J22" s="4"/>
      <c r="K22"/>
    </row>
    <row r="23" spans="1:11">
      <c r="D23"/>
      <c r="E23"/>
      <c r="F23"/>
      <c r="G23"/>
      <c r="H23"/>
      <c r="I23"/>
      <c r="J23"/>
      <c r="K23"/>
    </row>
    <row r="24" spans="1:11">
      <c r="D24"/>
      <c r="E24"/>
      <c r="F24"/>
      <c r="G24"/>
      <c r="H24"/>
      <c r="I24"/>
      <c r="J24"/>
      <c r="K24"/>
    </row>
    <row r="25" spans="1:11">
      <c r="D25"/>
      <c r="E25"/>
      <c r="F25"/>
      <c r="G25"/>
      <c r="H25"/>
      <c r="I25"/>
      <c r="J25"/>
      <c r="K25"/>
    </row>
  </sheetData>
  <printOptions gridLines="1"/>
  <pageMargins left="0.7" right="0.7" top="0.75" bottom="0.75" header="0.3" footer="0.3"/>
  <pageSetup scale="59" orientation="landscape" horizontalDpi="0" verticalDpi="0"/>
  <headerFooter>
    <oddHeader xml:space="preserve">&amp;C&amp;"Calibri (Body),Regular"&amp;14Supplemental Table S2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B1DC9-1422-0340-A44D-E390DDE17BED}">
  <dimension ref="A3:C27"/>
  <sheetViews>
    <sheetView tabSelected="1" zoomScale="125" zoomScaleNormal="125" workbookViewId="0">
      <selection activeCell="B40" sqref="B40"/>
    </sheetView>
  </sheetViews>
  <sheetFormatPr baseColWidth="10" defaultRowHeight="16"/>
  <cols>
    <col min="1" max="1" width="25.33203125" style="11" customWidth="1"/>
    <col min="2" max="2" width="160.5" style="11" customWidth="1"/>
    <col min="3" max="3" width="57.83203125" style="4" customWidth="1"/>
    <col min="4" max="16384" width="10.83203125" style="11"/>
  </cols>
  <sheetData>
    <row r="3" spans="1:3">
      <c r="A3" s="4" t="s">
        <v>21</v>
      </c>
      <c r="B3" s="11" t="s">
        <v>24</v>
      </c>
      <c r="C3" s="4" t="s">
        <v>22</v>
      </c>
    </row>
    <row r="4" spans="1:3">
      <c r="A4" s="4"/>
      <c r="C4" s="4" t="s">
        <v>48</v>
      </c>
    </row>
    <row r="5" spans="1:3">
      <c r="A5" s="4"/>
    </row>
    <row r="6" spans="1:3">
      <c r="A6" s="4" t="s">
        <v>23</v>
      </c>
      <c r="B6" s="11" t="s">
        <v>30</v>
      </c>
      <c r="C6" s="4" t="s">
        <v>25</v>
      </c>
    </row>
    <row r="7" spans="1:3">
      <c r="C7" s="4" t="s">
        <v>26</v>
      </c>
    </row>
    <row r="8" spans="1:3">
      <c r="C8" s="4" t="s">
        <v>27</v>
      </c>
    </row>
    <row r="9" spans="1:3">
      <c r="C9" s="4" t="s">
        <v>28</v>
      </c>
    </row>
    <row r="10" spans="1:3">
      <c r="C10" s="4" t="s">
        <v>29</v>
      </c>
    </row>
    <row r="11" spans="1:3">
      <c r="C11" s="4" t="s">
        <v>39</v>
      </c>
    </row>
    <row r="13" spans="1:3">
      <c r="A13" s="4" t="s">
        <v>31</v>
      </c>
      <c r="B13" s="11" t="s">
        <v>33</v>
      </c>
      <c r="C13" s="4" t="s">
        <v>34</v>
      </c>
    </row>
    <row r="14" spans="1:3">
      <c r="A14" s="4"/>
      <c r="C14" s="4" t="s">
        <v>35</v>
      </c>
    </row>
    <row r="15" spans="1:3">
      <c r="A15" s="4"/>
      <c r="C15" s="4" t="s">
        <v>36</v>
      </c>
    </row>
    <row r="17" spans="1:3">
      <c r="A17" s="4" t="s">
        <v>32</v>
      </c>
      <c r="B17" s="11" t="s">
        <v>37</v>
      </c>
      <c r="C17" s="4" t="s">
        <v>38</v>
      </c>
    </row>
    <row r="18" spans="1:3">
      <c r="C18" s="4" t="s">
        <v>27</v>
      </c>
    </row>
    <row r="19" spans="1:3">
      <c r="C19" s="4" t="s">
        <v>39</v>
      </c>
    </row>
    <row r="21" spans="1:3">
      <c r="A21" s="11" t="s">
        <v>40</v>
      </c>
      <c r="B21" s="12" t="s">
        <v>42</v>
      </c>
    </row>
    <row r="23" spans="1:3">
      <c r="A23" s="11" t="s">
        <v>41</v>
      </c>
      <c r="B23" s="11" t="s">
        <v>43</v>
      </c>
    </row>
    <row r="25" spans="1:3">
      <c r="A25" s="4" t="s">
        <v>44</v>
      </c>
      <c r="B25" s="11" t="s">
        <v>46</v>
      </c>
      <c r="C25" s="4" t="s">
        <v>34</v>
      </c>
    </row>
    <row r="27" spans="1:3">
      <c r="A27" s="4" t="s">
        <v>45</v>
      </c>
      <c r="B27" s="11" t="s">
        <v>47</v>
      </c>
      <c r="C27" s="4" t="s">
        <v>34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 Summary of  R6 and R5 screens</vt:lpstr>
      <vt:lpstr>2 DNA sequences</vt:lpstr>
      <vt:lpstr>'1 Summary of  R6 and R5 screens'!Print_Area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Wharton, Robin</cp:lastModifiedBy>
  <cp:lastPrinted>2025-08-17T20:19:24Z</cp:lastPrinted>
  <dcterms:created xsi:type="dcterms:W3CDTF">2022-10-26T20:04:23Z</dcterms:created>
  <dcterms:modified xsi:type="dcterms:W3CDTF">2025-12-07T20:07:51Z</dcterms:modified>
</cp:coreProperties>
</file>