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ildar/Gainetdinov Lab Dropbox/Ildar Gainetdinov/JL_ESJ/"/>
    </mc:Choice>
  </mc:AlternateContent>
  <xr:revisionPtr revIDLastSave="0" documentId="13_ncr:1_{D952E67F-2078-174A-AAF5-F80B8D4716FC}" xr6:coauthVersionLast="47" xr6:coauthVersionMax="47" xr10:uidLastSave="{00000000-0000-0000-0000-000000000000}"/>
  <bookViews>
    <workbookView xWindow="0" yWindow="880" windowWidth="36000" windowHeight="20940" xr2:uid="{648B794A-4B30-7849-B034-ECDEE29F8523}"/>
  </bookViews>
  <sheets>
    <sheet name="Table S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2" i="1" l="1"/>
  <c r="K82" i="1" s="1"/>
  <c r="F82" i="1"/>
  <c r="H82" i="1" s="1"/>
  <c r="L82" i="1" s="1"/>
  <c r="J81" i="1"/>
  <c r="K81" i="1" s="1"/>
  <c r="F81" i="1"/>
  <c r="H81" i="1" s="1"/>
  <c r="J80" i="1"/>
  <c r="K80" i="1" s="1"/>
  <c r="F80" i="1"/>
  <c r="H80" i="1" s="1"/>
  <c r="J79" i="1"/>
  <c r="K79" i="1" s="1"/>
  <c r="F79" i="1"/>
  <c r="H79" i="1" s="1"/>
  <c r="L79" i="1" s="1"/>
  <c r="J78" i="1"/>
  <c r="K78" i="1" s="1"/>
  <c r="F78" i="1"/>
  <c r="H78" i="1" s="1"/>
  <c r="J77" i="1"/>
  <c r="K77" i="1" s="1"/>
  <c r="F77" i="1"/>
  <c r="H77" i="1" s="1"/>
  <c r="J76" i="1"/>
  <c r="K76" i="1" s="1"/>
  <c r="F76" i="1"/>
  <c r="H76" i="1" s="1"/>
  <c r="L76" i="1" s="1"/>
  <c r="J75" i="1"/>
  <c r="K75" i="1" s="1"/>
  <c r="F75" i="1"/>
  <c r="H75" i="1" s="1"/>
  <c r="J74" i="1"/>
  <c r="K74" i="1" s="1"/>
  <c r="F74" i="1"/>
  <c r="H74" i="1" s="1"/>
  <c r="L74" i="1" s="1"/>
  <c r="J73" i="1"/>
  <c r="K73" i="1" s="1"/>
  <c r="F73" i="1"/>
  <c r="H73" i="1" s="1"/>
  <c r="J72" i="1"/>
  <c r="K72" i="1" s="1"/>
  <c r="F72" i="1"/>
  <c r="H72" i="1" s="1"/>
  <c r="L72" i="1" s="1"/>
  <c r="J71" i="1"/>
  <c r="K71" i="1" s="1"/>
  <c r="F71" i="1"/>
  <c r="H71" i="1" s="1"/>
  <c r="J70" i="1"/>
  <c r="K70" i="1" s="1"/>
  <c r="F70" i="1"/>
  <c r="H70" i="1" s="1"/>
  <c r="J69" i="1"/>
  <c r="K69" i="1" s="1"/>
  <c r="F69" i="1"/>
  <c r="H69" i="1" s="1"/>
  <c r="J68" i="1"/>
  <c r="K68" i="1" s="1"/>
  <c r="F68" i="1"/>
  <c r="H68" i="1" s="1"/>
  <c r="J67" i="1"/>
  <c r="K67" i="1" s="1"/>
  <c r="F67" i="1"/>
  <c r="H67" i="1" s="1"/>
  <c r="J66" i="1"/>
  <c r="K66" i="1" s="1"/>
  <c r="F66" i="1"/>
  <c r="H66" i="1" s="1"/>
  <c r="J65" i="1"/>
  <c r="K65" i="1" s="1"/>
  <c r="F65" i="1"/>
  <c r="H65" i="1" s="1"/>
  <c r="J64" i="1"/>
  <c r="K64" i="1" s="1"/>
  <c r="F64" i="1"/>
  <c r="H64" i="1" s="1"/>
  <c r="L64" i="1" s="1"/>
  <c r="J63" i="1"/>
  <c r="K63" i="1" s="1"/>
  <c r="F63" i="1"/>
  <c r="H63" i="1" s="1"/>
  <c r="L63" i="1" s="1"/>
  <c r="J62" i="1"/>
  <c r="K62" i="1" s="1"/>
  <c r="F62" i="1"/>
  <c r="H62" i="1" s="1"/>
  <c r="J61" i="1"/>
  <c r="K61" i="1" s="1"/>
  <c r="F61" i="1"/>
  <c r="H61" i="1" s="1"/>
  <c r="J60" i="1"/>
  <c r="K60" i="1" s="1"/>
  <c r="F60" i="1"/>
  <c r="H60" i="1" s="1"/>
  <c r="L60" i="1" s="1"/>
  <c r="J59" i="1"/>
  <c r="K59" i="1" s="1"/>
  <c r="F59" i="1"/>
  <c r="H59" i="1" s="1"/>
  <c r="J58" i="1"/>
  <c r="K58" i="1" s="1"/>
  <c r="F58" i="1"/>
  <c r="H58" i="1" s="1"/>
  <c r="J57" i="1"/>
  <c r="K57" i="1" s="1"/>
  <c r="F57" i="1"/>
  <c r="H57" i="1" s="1"/>
  <c r="L57" i="1" s="1"/>
  <c r="J56" i="1"/>
  <c r="K56" i="1" s="1"/>
  <c r="F56" i="1"/>
  <c r="H56" i="1" s="1"/>
  <c r="J55" i="1"/>
  <c r="K55" i="1" s="1"/>
  <c r="F55" i="1"/>
  <c r="H55" i="1" s="1"/>
  <c r="L55" i="1" s="1"/>
  <c r="J54" i="1"/>
  <c r="K54" i="1" s="1"/>
  <c r="F54" i="1"/>
  <c r="H54" i="1" s="1"/>
  <c r="J53" i="1"/>
  <c r="K53" i="1" s="1"/>
  <c r="F53" i="1"/>
  <c r="H53" i="1" s="1"/>
  <c r="J52" i="1"/>
  <c r="K52" i="1" s="1"/>
  <c r="F52" i="1"/>
  <c r="H52" i="1" s="1"/>
  <c r="L52" i="1" s="1"/>
  <c r="J51" i="1"/>
  <c r="K51" i="1" s="1"/>
  <c r="F51" i="1"/>
  <c r="H51" i="1" s="1"/>
  <c r="L51" i="1" s="1"/>
  <c r="J50" i="1"/>
  <c r="K50" i="1" s="1"/>
  <c r="F50" i="1"/>
  <c r="H50" i="1" s="1"/>
  <c r="J49" i="1"/>
  <c r="K49" i="1" s="1"/>
  <c r="F49" i="1"/>
  <c r="H49" i="1" s="1"/>
  <c r="J48" i="1"/>
  <c r="K48" i="1" s="1"/>
  <c r="F48" i="1"/>
  <c r="H48" i="1" s="1"/>
  <c r="J47" i="1"/>
  <c r="K47" i="1" s="1"/>
  <c r="F47" i="1"/>
  <c r="H47" i="1" s="1"/>
  <c r="J46" i="1"/>
  <c r="K46" i="1" s="1"/>
  <c r="F46" i="1"/>
  <c r="H46" i="1" s="1"/>
  <c r="J45" i="1"/>
  <c r="K45" i="1" s="1"/>
  <c r="F45" i="1"/>
  <c r="H45" i="1" s="1"/>
  <c r="L45" i="1" s="1"/>
  <c r="J44" i="1"/>
  <c r="K44" i="1" s="1"/>
  <c r="F44" i="1"/>
  <c r="H44" i="1" s="1"/>
  <c r="J43" i="1"/>
  <c r="K43" i="1" s="1"/>
  <c r="F43" i="1"/>
  <c r="H43" i="1" s="1"/>
  <c r="J42" i="1"/>
  <c r="K42" i="1" s="1"/>
  <c r="F42" i="1"/>
  <c r="H42" i="1" s="1"/>
  <c r="K41" i="1"/>
  <c r="J41" i="1"/>
  <c r="F41" i="1"/>
  <c r="H41" i="1" s="1"/>
  <c r="J40" i="1"/>
  <c r="K40" i="1" s="1"/>
  <c r="F40" i="1"/>
  <c r="H40" i="1" s="1"/>
  <c r="J39" i="1"/>
  <c r="K39" i="1" s="1"/>
  <c r="F39" i="1"/>
  <c r="H39" i="1" s="1"/>
  <c r="J38" i="1"/>
  <c r="K38" i="1" s="1"/>
  <c r="F38" i="1"/>
  <c r="H38" i="1" s="1"/>
  <c r="J37" i="1"/>
  <c r="K37" i="1" s="1"/>
  <c r="F37" i="1"/>
  <c r="H37" i="1" s="1"/>
  <c r="J36" i="1"/>
  <c r="K36" i="1" s="1"/>
  <c r="F36" i="1"/>
  <c r="H36" i="1" s="1"/>
  <c r="J35" i="1"/>
  <c r="K35" i="1" s="1"/>
  <c r="F35" i="1"/>
  <c r="H35" i="1" s="1"/>
  <c r="L35" i="1" s="1"/>
  <c r="J34" i="1"/>
  <c r="K34" i="1" s="1"/>
  <c r="F34" i="1"/>
  <c r="H34" i="1" s="1"/>
  <c r="L34" i="1" s="1"/>
  <c r="J33" i="1"/>
  <c r="K33" i="1" s="1"/>
  <c r="F33" i="1"/>
  <c r="H33" i="1" s="1"/>
  <c r="L33" i="1" s="1"/>
  <c r="J32" i="1"/>
  <c r="K32" i="1" s="1"/>
  <c r="F32" i="1"/>
  <c r="H32" i="1" s="1"/>
  <c r="J31" i="1"/>
  <c r="K31" i="1" s="1"/>
  <c r="F31" i="1"/>
  <c r="H31" i="1" s="1"/>
  <c r="J30" i="1"/>
  <c r="K30" i="1" s="1"/>
  <c r="L30" i="1" s="1"/>
  <c r="F30" i="1"/>
  <c r="H30" i="1" s="1"/>
  <c r="J29" i="1"/>
  <c r="K29" i="1" s="1"/>
  <c r="F29" i="1"/>
  <c r="H29" i="1" s="1"/>
  <c r="J28" i="1"/>
  <c r="K28" i="1" s="1"/>
  <c r="F28" i="1"/>
  <c r="H28" i="1" s="1"/>
  <c r="J27" i="1"/>
  <c r="K27" i="1" s="1"/>
  <c r="F27" i="1"/>
  <c r="H27" i="1" s="1"/>
  <c r="J26" i="1"/>
  <c r="K26" i="1" s="1"/>
  <c r="F26" i="1"/>
  <c r="H26" i="1" s="1"/>
  <c r="J25" i="1"/>
  <c r="K25" i="1" s="1"/>
  <c r="F25" i="1"/>
  <c r="H25" i="1" s="1"/>
  <c r="J24" i="1"/>
  <c r="K24" i="1" s="1"/>
  <c r="F24" i="1"/>
  <c r="H24" i="1" s="1"/>
  <c r="J23" i="1"/>
  <c r="K23" i="1" s="1"/>
  <c r="F23" i="1"/>
  <c r="H23" i="1" s="1"/>
  <c r="J22" i="1"/>
  <c r="K22" i="1" s="1"/>
  <c r="F22" i="1"/>
  <c r="H22" i="1" s="1"/>
  <c r="J21" i="1"/>
  <c r="K21" i="1" s="1"/>
  <c r="F21" i="1"/>
  <c r="H21" i="1" s="1"/>
  <c r="J20" i="1"/>
  <c r="K20" i="1" s="1"/>
  <c r="F20" i="1"/>
  <c r="H20" i="1" s="1"/>
  <c r="J19" i="1"/>
  <c r="K19" i="1" s="1"/>
  <c r="F19" i="1"/>
  <c r="H19" i="1" s="1"/>
  <c r="J18" i="1"/>
  <c r="K18" i="1" s="1"/>
  <c r="F18" i="1"/>
  <c r="H18" i="1" s="1"/>
  <c r="J17" i="1"/>
  <c r="K17" i="1" s="1"/>
  <c r="F17" i="1"/>
  <c r="H17" i="1" s="1"/>
  <c r="J16" i="1"/>
  <c r="K16" i="1" s="1"/>
  <c r="F16" i="1"/>
  <c r="H16" i="1" s="1"/>
  <c r="J15" i="1"/>
  <c r="K15" i="1" s="1"/>
  <c r="F15" i="1"/>
  <c r="H15" i="1" s="1"/>
  <c r="J14" i="1"/>
  <c r="K14" i="1" s="1"/>
  <c r="F14" i="1"/>
  <c r="H14" i="1" s="1"/>
  <c r="J13" i="1"/>
  <c r="K13" i="1" s="1"/>
  <c r="F13" i="1"/>
  <c r="H13" i="1" s="1"/>
  <c r="J12" i="1"/>
  <c r="K12" i="1" s="1"/>
  <c r="F12" i="1"/>
  <c r="H12" i="1" s="1"/>
  <c r="J11" i="1"/>
  <c r="K11" i="1" s="1"/>
  <c r="F11" i="1"/>
  <c r="H11" i="1" s="1"/>
  <c r="J10" i="1"/>
  <c r="K10" i="1" s="1"/>
  <c r="F10" i="1"/>
  <c r="H10" i="1" s="1"/>
  <c r="J9" i="1"/>
  <c r="K9" i="1" s="1"/>
  <c r="F9" i="1"/>
  <c r="H9" i="1" s="1"/>
  <c r="J8" i="1"/>
  <c r="K8" i="1" s="1"/>
  <c r="F8" i="1"/>
  <c r="H8" i="1" s="1"/>
  <c r="J7" i="1"/>
  <c r="K7" i="1" s="1"/>
  <c r="F7" i="1"/>
  <c r="H7" i="1" s="1"/>
  <c r="L7" i="1" s="1"/>
  <c r="J6" i="1"/>
  <c r="K6" i="1" s="1"/>
  <c r="F6" i="1"/>
  <c r="H6" i="1" s="1"/>
  <c r="J5" i="1"/>
  <c r="K5" i="1" s="1"/>
  <c r="F5" i="1"/>
  <c r="H5" i="1" s="1"/>
  <c r="J4" i="1"/>
  <c r="K4" i="1" s="1"/>
  <c r="F4" i="1"/>
  <c r="H4" i="1" s="1"/>
  <c r="K3" i="1"/>
  <c r="J3" i="1"/>
  <c r="F3" i="1"/>
  <c r="H3" i="1" s="1"/>
  <c r="J2" i="1"/>
  <c r="K2" i="1" s="1"/>
  <c r="F2" i="1"/>
  <c r="H2" i="1" s="1"/>
  <c r="L2" i="1" s="1"/>
  <c r="L27" i="1" l="1"/>
  <c r="L40" i="1"/>
  <c r="L17" i="1"/>
  <c r="L23" i="1"/>
  <c r="L46" i="1"/>
  <c r="L24" i="1"/>
  <c r="L39" i="1"/>
  <c r="L11" i="1"/>
  <c r="L28" i="1"/>
  <c r="L38" i="1"/>
  <c r="L43" i="1"/>
  <c r="L71" i="1"/>
  <c r="L9" i="1"/>
  <c r="L26" i="1"/>
  <c r="L31" i="1"/>
  <c r="L47" i="1"/>
  <c r="L75" i="1"/>
  <c r="L4" i="1"/>
  <c r="L10" i="1"/>
  <c r="L16" i="1"/>
  <c r="L78" i="1"/>
  <c r="L6" i="1"/>
  <c r="L54" i="1"/>
  <c r="L42" i="1"/>
  <c r="L68" i="1"/>
  <c r="L3" i="1"/>
  <c r="L61" i="1"/>
  <c r="L49" i="1"/>
  <c r="L20" i="1"/>
  <c r="L8" i="1"/>
  <c r="L36" i="1"/>
  <c r="L44" i="1"/>
  <c r="L18" i="1"/>
  <c r="L32" i="1"/>
  <c r="L41" i="1"/>
  <c r="L66" i="1"/>
  <c r="L80" i="1"/>
  <c r="L53" i="1"/>
  <c r="L13" i="1"/>
  <c r="L5" i="1"/>
  <c r="L15" i="1"/>
  <c r="L19" i="1"/>
  <c r="L37" i="1"/>
  <c r="L59" i="1"/>
  <c r="L67" i="1"/>
  <c r="L81" i="1"/>
  <c r="L29" i="1"/>
  <c r="L73" i="1"/>
  <c r="L77" i="1"/>
  <c r="L25" i="1"/>
  <c r="L56" i="1"/>
  <c r="L65" i="1"/>
  <c r="L22" i="1"/>
  <c r="L62" i="1"/>
  <c r="L70" i="1"/>
  <c r="L14" i="1"/>
  <c r="L50" i="1"/>
  <c r="L58" i="1"/>
  <c r="L12" i="1"/>
  <c r="L21" i="1"/>
  <c r="L48" i="1"/>
  <c r="L69" i="1"/>
</calcChain>
</file>

<file path=xl/sharedStrings.xml><?xml version="1.0" encoding="utf-8"?>
<sst xmlns="http://schemas.openxmlformats.org/spreadsheetml/2006/main" count="93" uniqueCount="93">
  <si>
    <t>rRNA reads</t>
  </si>
  <si>
    <t>mRNA reads</t>
  </si>
  <si>
    <t>mRNA fraction in total RNA</t>
  </si>
  <si>
    <t>miRNAs per 10pg mRNA</t>
  </si>
  <si>
    <t>mRNAs per 10pg mRNA</t>
  </si>
  <si>
    <t>miRNA/mRNA molar ratio</t>
  </si>
  <si>
    <t>Huh_7_5_miR122KO</t>
  </si>
  <si>
    <t>Huh_7_5</t>
  </si>
  <si>
    <t>A549_rep1</t>
  </si>
  <si>
    <t>A549_rep2</t>
  </si>
  <si>
    <t>HCC_38_rep1</t>
  </si>
  <si>
    <t>HCC_38_rep2</t>
  </si>
  <si>
    <t>HEK293T_rep4</t>
  </si>
  <si>
    <t>HEK293T_rep5</t>
  </si>
  <si>
    <t>HEK293T_rep6</t>
  </si>
  <si>
    <t>HEK293T_rep1</t>
  </si>
  <si>
    <t>HEK293T_rep2</t>
  </si>
  <si>
    <t>HEK293T_rep3</t>
  </si>
  <si>
    <t>HepG_2_2_15_rep1</t>
  </si>
  <si>
    <t>HepG_2_2_15_rep2</t>
  </si>
  <si>
    <t>HepG_2_rep1</t>
  </si>
  <si>
    <t>HepG_2_rep2</t>
  </si>
  <si>
    <t>K562_rep1</t>
  </si>
  <si>
    <t>K562_rep2</t>
  </si>
  <si>
    <t>MCF_7_rep1</t>
  </si>
  <si>
    <t>MCF_7_rep2</t>
  </si>
  <si>
    <t>MD_MB_231_rep1</t>
  </si>
  <si>
    <t>MD_MB_231_rep2</t>
  </si>
  <si>
    <t>MDA_MB_468_rep1</t>
  </si>
  <si>
    <t>MDA_MB_468_rep2</t>
  </si>
  <si>
    <t>C2C12_dd7_rep1</t>
  </si>
  <si>
    <t>C2C12_dd7_rep2</t>
  </si>
  <si>
    <t>C2C12_undif_rep1</t>
  </si>
  <si>
    <t>C2C12_undif_rep2</t>
  </si>
  <si>
    <t>SkBr3_rep1</t>
  </si>
  <si>
    <t>SkBr3_rep2</t>
  </si>
  <si>
    <t>mouse_brain_amygdala_rep1</t>
  </si>
  <si>
    <t>mouse_brain_amygdala_rep2</t>
  </si>
  <si>
    <t>mouse_brain_caudate_putamen_rep1</t>
  </si>
  <si>
    <t>mouse_brain_caudate_putamen_rep2</t>
  </si>
  <si>
    <t>mouse_brain_caudate_putamen_rep3</t>
  </si>
  <si>
    <t>mouse_brain_cerebellum_rep1</t>
  </si>
  <si>
    <t>mouse_brain_cerebellum_rep2</t>
  </si>
  <si>
    <t>mouse_brain_cortex_rep1</t>
  </si>
  <si>
    <t>mouse_brain_cortex_rep2</t>
  </si>
  <si>
    <t>mouse_brain_cortex_rep3</t>
  </si>
  <si>
    <t>mouse_brain_hipocampus_rep1</t>
  </si>
  <si>
    <t>mouse_brain_hipocampus_rep2</t>
  </si>
  <si>
    <t>mouse_brain_hipocampus_rep3</t>
  </si>
  <si>
    <t>mouse_brain_hypothalamus_rep1</t>
  </si>
  <si>
    <t>mouse_brain_hypothalamus_rep2</t>
  </si>
  <si>
    <t>mouse_brain_hypothalamus_rep3</t>
  </si>
  <si>
    <t>mouse_brain_nucleus_acumbens_rep1</t>
  </si>
  <si>
    <t>mouse_brain_nucleus_acumbens_rep2</t>
  </si>
  <si>
    <t>mouse_brain_nucleus_acumbens_rep3</t>
  </si>
  <si>
    <t>mouse_brain_thalamus_rep1</t>
  </si>
  <si>
    <t>mouse_brain_thalamus_rep2</t>
  </si>
  <si>
    <t>mouse_brain_thalamus_rep3</t>
  </si>
  <si>
    <t>mouse_colon_rep1</t>
  </si>
  <si>
    <t>mouse_colon_rep2</t>
  </si>
  <si>
    <t>mouse_colon_rep3</t>
  </si>
  <si>
    <t>mouse_heart_rep1</t>
  </si>
  <si>
    <t>mouse_heart_rep2</t>
  </si>
  <si>
    <t>mouse_heart_rep3</t>
  </si>
  <si>
    <t>mouse_heart_rep4</t>
  </si>
  <si>
    <t>mouse_ileum_rep1</t>
  </si>
  <si>
    <t>mouse_ileum_rep2</t>
  </si>
  <si>
    <t>mouse_ileum_rep3</t>
  </si>
  <si>
    <t>mouse_jejunum_rep1</t>
  </si>
  <si>
    <t>mouse_jejunum_rep2</t>
  </si>
  <si>
    <t>mouse_kidney_rep1</t>
  </si>
  <si>
    <t>mouse_kidney_rep2</t>
  </si>
  <si>
    <t>mouse_kidney_rep3</t>
  </si>
  <si>
    <t>mouse_liver_rep1</t>
  </si>
  <si>
    <t>mouse_liver_rep2</t>
  </si>
  <si>
    <t>mouse_liver_rep3</t>
  </si>
  <si>
    <t>mouse_lung_rep1</t>
  </si>
  <si>
    <t>mouse_lung_rep2</t>
  </si>
  <si>
    <t>mouse_lung_rep3</t>
  </si>
  <si>
    <t>mouse_lung_rep4</t>
  </si>
  <si>
    <t>mouse_sk_muscle_rep1</t>
  </si>
  <si>
    <t>mouse_sk_muscle_rep2</t>
  </si>
  <si>
    <t>mouse_sk_muscle_rep3</t>
  </si>
  <si>
    <t>mouse_spleen_rep1</t>
  </si>
  <si>
    <t>mouse_spleen_rep2</t>
  </si>
  <si>
    <t>mouse_spleen_rep3</t>
  </si>
  <si>
    <t>mouse_spleen_rep4</t>
  </si>
  <si>
    <t>Sample name</t>
  </si>
  <si>
    <t>All non-rRNA reads</t>
  </si>
  <si>
    <t>rRNA adjustment coefficient (see Methods)</t>
  </si>
  <si>
    <t>Mean length of mRNAs (see Methods)</t>
  </si>
  <si>
    <t>Mean molecular weight of mRNAs</t>
  </si>
  <si>
    <t>miRNAs per 10pg total RNA (from Table S3)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</si>
</sst>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00"/>
  </numFmts>
  <fonts count="3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6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3" fontId="0" fillId="0" borderId="0" xfId="0" applyNumberFormat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left" vertical="center"/>
    </xf>
    <xf numFmtId="165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AC6C7-37CD-864A-A922-C04B12AF073E}">
  <dimension ref="A1:L82"/>
  <sheetViews>
    <sheetView tabSelected="1" zoomScale="116" workbookViewId="0"/>
  </sheetViews>
  <sheetFormatPr baseColWidth="10" defaultColWidth="8.83203125" defaultRowHeight="22" x14ac:dyDescent="0.2"/>
  <cols>
    <col min="1" max="1" width="49" style="3" bestFit="1" customWidth="1"/>
    <col min="2" max="2" width="9.1640625" style="4" bestFit="1" customWidth="1"/>
    <col min="3" max="3" width="14.83203125" style="4" bestFit="1" customWidth="1"/>
    <col min="4" max="4" width="10.1640625" style="4" bestFit="1" customWidth="1"/>
    <col min="5" max="5" width="33.5" style="7" bestFit="1" customWidth="1"/>
    <col min="6" max="6" width="31.5" style="8" bestFit="1" customWidth="1"/>
    <col min="7" max="7" width="49.83203125" style="10" bestFit="1" customWidth="1"/>
    <col min="8" max="8" width="30.83203125" style="10" bestFit="1" customWidth="1"/>
    <col min="9" max="9" width="29" style="5" bestFit="1" customWidth="1"/>
    <col min="10" max="10" width="26.1640625" style="5" bestFit="1" customWidth="1"/>
    <col min="11" max="11" width="18.6640625" style="4" bestFit="1" customWidth="1"/>
    <col min="12" max="12" width="30" style="8" bestFit="1" customWidth="1"/>
    <col min="13" max="16384" width="8.83203125" style="3"/>
  </cols>
  <sheetData>
    <row r="1" spans="1:12" x14ac:dyDescent="0.2">
      <c r="A1" s="3" t="s">
        <v>87</v>
      </c>
      <c r="B1" s="4" t="s">
        <v>0</v>
      </c>
      <c r="C1" s="4" t="s">
        <v>88</v>
      </c>
      <c r="D1" s="4" t="s">
        <v>1</v>
      </c>
      <c r="E1" s="6" t="s">
        <v>89</v>
      </c>
      <c r="F1" s="8" t="s">
        <v>2</v>
      </c>
      <c r="G1" s="10" t="s">
        <v>92</v>
      </c>
      <c r="H1" s="10" t="s">
        <v>3</v>
      </c>
      <c r="I1" s="5" t="s">
        <v>90</v>
      </c>
      <c r="J1" s="5" t="s">
        <v>91</v>
      </c>
      <c r="K1" s="4" t="s">
        <v>4</v>
      </c>
      <c r="L1" s="9" t="s">
        <v>5</v>
      </c>
    </row>
    <row r="2" spans="1:12" x14ac:dyDescent="0.2">
      <c r="A2" s="3" t="s">
        <v>8</v>
      </c>
      <c r="B2" s="1">
        <v>4601156</v>
      </c>
      <c r="C2" s="1">
        <v>6670212</v>
      </c>
      <c r="D2" s="1">
        <v>1689396</v>
      </c>
      <c r="E2" s="6">
        <v>0.17918190302753234</v>
      </c>
      <c r="F2" s="12">
        <f>D2/(C2+(B2/E2))</f>
        <v>5.2224219474645069E-2</v>
      </c>
      <c r="G2" s="11">
        <v>154348.24759675638</v>
      </c>
      <c r="H2" s="11">
        <f t="shared" ref="H2:H33" si="0">G2/F2</f>
        <v>2955491.7076681764</v>
      </c>
      <c r="I2" s="2">
        <v>2080.83</v>
      </c>
      <c r="J2" s="2">
        <f>I2*330</f>
        <v>686673.9</v>
      </c>
      <c r="K2" s="1">
        <f>6.0221408*1000000000000/J2</f>
        <v>8770015.5779912416</v>
      </c>
      <c r="L2" s="9">
        <f>H2/K2</f>
        <v>0.33699959611076624</v>
      </c>
    </row>
    <row r="3" spans="1:12" x14ac:dyDescent="0.2">
      <c r="A3" s="3" t="s">
        <v>9</v>
      </c>
      <c r="B3" s="1">
        <v>4951394</v>
      </c>
      <c r="C3" s="1">
        <v>4421498</v>
      </c>
      <c r="D3" s="1">
        <v>1697627</v>
      </c>
      <c r="E3" s="6">
        <v>0.20195407806486065</v>
      </c>
      <c r="F3" s="12">
        <f>D3/(C3+(B3/E3))</f>
        <v>5.8662410798010454E-2</v>
      </c>
      <c r="G3" s="11">
        <v>163521.99914872073</v>
      </c>
      <c r="H3" s="11">
        <f t="shared" si="0"/>
        <v>2787509.0185394599</v>
      </c>
      <c r="I3" s="2">
        <v>2051.5700000000002</v>
      </c>
      <c r="J3" s="2">
        <f t="shared" ref="J3:J68" si="1">I3*330</f>
        <v>677018.10000000009</v>
      </c>
      <c r="K3" s="1">
        <f t="shared" ref="K3:K66" si="2">6.0221408*1000000000000/J3</f>
        <v>8895095.7145754285</v>
      </c>
      <c r="L3" s="9">
        <f>H3/K3</f>
        <v>0.31337594422642034</v>
      </c>
    </row>
    <row r="4" spans="1:12" x14ac:dyDescent="0.2">
      <c r="A4" s="3" t="s">
        <v>10</v>
      </c>
      <c r="B4" s="1">
        <v>5719550</v>
      </c>
      <c r="C4" s="1">
        <v>5248638</v>
      </c>
      <c r="D4" s="1">
        <v>1409849</v>
      </c>
      <c r="E4" s="6">
        <v>0.21834710395636089</v>
      </c>
      <c r="F4" s="12">
        <f t="shared" ref="F4:F69" si="3">D4/(C4+(B4/E4))</f>
        <v>4.4837679340039155E-2</v>
      </c>
      <c r="G4" s="11">
        <v>105368.22951083592</v>
      </c>
      <c r="H4" s="11">
        <f t="shared" si="0"/>
        <v>2349992.9314304232</v>
      </c>
      <c r="I4" s="2">
        <v>2275.4499999999998</v>
      </c>
      <c r="J4" s="2">
        <f t="shared" si="1"/>
        <v>750898.49999999988</v>
      </c>
      <c r="K4" s="1">
        <f t="shared" si="2"/>
        <v>8019913.2106403206</v>
      </c>
      <c r="L4" s="9">
        <f t="shared" ref="L4:L70" si="4">H4/K4</f>
        <v>0.29301974593847213</v>
      </c>
    </row>
    <row r="5" spans="1:12" x14ac:dyDescent="0.2">
      <c r="A5" s="3" t="s">
        <v>11</v>
      </c>
      <c r="B5" s="1">
        <v>5212900</v>
      </c>
      <c r="C5" s="1">
        <v>7143894</v>
      </c>
      <c r="D5" s="1">
        <v>1843683</v>
      </c>
      <c r="E5" s="6">
        <v>0.20036543205549981</v>
      </c>
      <c r="F5" s="12">
        <f t="shared" si="3"/>
        <v>5.5598171330540645E-2</v>
      </c>
      <c r="G5" s="11">
        <v>108457.70604912422</v>
      </c>
      <c r="H5" s="11">
        <f t="shared" si="0"/>
        <v>1950742.3257560863</v>
      </c>
      <c r="I5" s="2">
        <v>2313.35</v>
      </c>
      <c r="J5" s="2">
        <f t="shared" si="1"/>
        <v>763405.5</v>
      </c>
      <c r="K5" s="1">
        <f t="shared" si="2"/>
        <v>7888521.6310335724</v>
      </c>
      <c r="L5" s="9">
        <f t="shared" si="4"/>
        <v>0.2472887084548053</v>
      </c>
    </row>
    <row r="6" spans="1:12" x14ac:dyDescent="0.2">
      <c r="A6" s="3" t="s">
        <v>12</v>
      </c>
      <c r="B6" s="1">
        <v>4236413</v>
      </c>
      <c r="C6" s="1">
        <v>8554482</v>
      </c>
      <c r="D6" s="1">
        <v>2114867</v>
      </c>
      <c r="E6" s="6">
        <v>0.18235288529650376</v>
      </c>
      <c r="F6" s="12">
        <f t="shared" si="3"/>
        <v>6.6533640561961455E-2</v>
      </c>
      <c r="G6" s="11">
        <v>70625.185514008816</v>
      </c>
      <c r="H6" s="11">
        <f t="shared" si="0"/>
        <v>1061495.8826465686</v>
      </c>
      <c r="I6" s="2">
        <v>2186.5300000000002</v>
      </c>
      <c r="J6" s="2">
        <f t="shared" si="1"/>
        <v>721554.9</v>
      </c>
      <c r="K6" s="1">
        <f t="shared" si="2"/>
        <v>8346060.4314377187</v>
      </c>
      <c r="L6" s="9">
        <f t="shared" si="4"/>
        <v>0.12718526200075836</v>
      </c>
    </row>
    <row r="7" spans="1:12" x14ac:dyDescent="0.2">
      <c r="A7" s="3" t="s">
        <v>13</v>
      </c>
      <c r="B7" s="1">
        <v>4900979</v>
      </c>
      <c r="C7" s="1">
        <v>7099391</v>
      </c>
      <c r="D7" s="1">
        <v>1599758</v>
      </c>
      <c r="E7" s="6">
        <v>0.19214295517378793</v>
      </c>
      <c r="F7" s="12">
        <f t="shared" si="3"/>
        <v>4.9062801832757373E-2</v>
      </c>
      <c r="G7" s="11">
        <v>82437.961964904214</v>
      </c>
      <c r="H7" s="11">
        <f t="shared" si="0"/>
        <v>1680253.8559847088</v>
      </c>
      <c r="I7" s="2">
        <v>2269.21</v>
      </c>
      <c r="J7" s="2">
        <f t="shared" si="1"/>
        <v>748839.3</v>
      </c>
      <c r="K7" s="1">
        <f t="shared" si="2"/>
        <v>8041966.8145088004</v>
      </c>
      <c r="L7" s="9">
        <f t="shared" si="4"/>
        <v>0.20893568634892928</v>
      </c>
    </row>
    <row r="8" spans="1:12" x14ac:dyDescent="0.2">
      <c r="A8" s="3" t="s">
        <v>14</v>
      </c>
      <c r="B8" s="1">
        <v>5797545</v>
      </c>
      <c r="C8" s="1">
        <v>8849784</v>
      </c>
      <c r="D8" s="1">
        <v>1646816</v>
      </c>
      <c r="E8" s="6">
        <v>0.22660417342826891</v>
      </c>
      <c r="F8" s="12">
        <f t="shared" si="3"/>
        <v>4.7824952588548741E-2</v>
      </c>
      <c r="G8" s="11">
        <v>78289.109615202251</v>
      </c>
      <c r="H8" s="11">
        <f t="shared" si="0"/>
        <v>1636992.9373217586</v>
      </c>
      <c r="I8" s="2">
        <v>2356.0300000000002</v>
      </c>
      <c r="J8" s="2">
        <f t="shared" si="1"/>
        <v>777489.9</v>
      </c>
      <c r="K8" s="1">
        <f t="shared" si="2"/>
        <v>7745619.3321610996</v>
      </c>
      <c r="L8" s="9">
        <f t="shared" si="4"/>
        <v>0.21134435699992274</v>
      </c>
    </row>
    <row r="9" spans="1:12" x14ac:dyDescent="0.2">
      <c r="A9" s="3" t="s">
        <v>15</v>
      </c>
      <c r="B9" s="1">
        <v>5035540</v>
      </c>
      <c r="C9" s="1">
        <v>7536549</v>
      </c>
      <c r="D9" s="1">
        <v>1338629</v>
      </c>
      <c r="E9" s="6">
        <v>0.19622824101937786</v>
      </c>
      <c r="F9" s="12">
        <f t="shared" si="3"/>
        <v>4.0322340698408787E-2</v>
      </c>
      <c r="G9" s="11">
        <v>58350.052243585</v>
      </c>
      <c r="H9" s="11">
        <f t="shared" si="0"/>
        <v>1447089.9068090962</v>
      </c>
      <c r="I9" s="2">
        <v>2224.3000000000002</v>
      </c>
      <c r="J9" s="2">
        <f t="shared" si="1"/>
        <v>734019.00000000012</v>
      </c>
      <c r="K9" s="1">
        <f t="shared" si="2"/>
        <v>8204339.1247365521</v>
      </c>
      <c r="L9" s="9">
        <f t="shared" si="4"/>
        <v>0.17638104481152386</v>
      </c>
    </row>
    <row r="10" spans="1:12" x14ac:dyDescent="0.2">
      <c r="A10" s="3" t="s">
        <v>16</v>
      </c>
      <c r="B10" s="1">
        <v>5712757</v>
      </c>
      <c r="C10" s="1">
        <v>6872743</v>
      </c>
      <c r="D10" s="1">
        <v>1250720</v>
      </c>
      <c r="E10" s="6">
        <v>0.22022309942765639</v>
      </c>
      <c r="F10" s="12">
        <f t="shared" si="3"/>
        <v>3.8116003012372029E-2</v>
      </c>
      <c r="G10" s="11">
        <v>63664.935080996598</v>
      </c>
      <c r="H10" s="11">
        <f t="shared" si="0"/>
        <v>1670294.103511632</v>
      </c>
      <c r="I10" s="2">
        <v>2233.37</v>
      </c>
      <c r="J10" s="2">
        <f t="shared" si="1"/>
        <v>737012.1</v>
      </c>
      <c r="K10" s="1">
        <f t="shared" si="2"/>
        <v>8171020.2586904615</v>
      </c>
      <c r="L10" s="9">
        <f t="shared" si="4"/>
        <v>0.20441683542947472</v>
      </c>
    </row>
    <row r="11" spans="1:12" x14ac:dyDescent="0.2">
      <c r="A11" s="3" t="s">
        <v>17</v>
      </c>
      <c r="B11" s="1">
        <v>4875446</v>
      </c>
      <c r="C11" s="1">
        <v>6780404</v>
      </c>
      <c r="D11" s="1">
        <v>1335951</v>
      </c>
      <c r="E11" s="6">
        <v>0.20903422942349964</v>
      </c>
      <c r="F11" s="12">
        <f t="shared" si="3"/>
        <v>4.4377743344682363E-2</v>
      </c>
      <c r="G11" s="11">
        <v>50535.159257524589</v>
      </c>
      <c r="H11" s="11">
        <f t="shared" si="0"/>
        <v>1138750.0906708464</v>
      </c>
      <c r="I11" s="2">
        <v>2257.5</v>
      </c>
      <c r="J11" s="2">
        <f t="shared" si="1"/>
        <v>744975</v>
      </c>
      <c r="K11" s="1">
        <f t="shared" si="2"/>
        <v>8083681.7342863856</v>
      </c>
      <c r="L11" s="9">
        <f t="shared" si="4"/>
        <v>0.14087022820813386</v>
      </c>
    </row>
    <row r="12" spans="1:12" x14ac:dyDescent="0.2">
      <c r="A12" s="3" t="s">
        <v>18</v>
      </c>
      <c r="B12" s="1">
        <v>4512620</v>
      </c>
      <c r="C12" s="1">
        <v>6900323</v>
      </c>
      <c r="D12" s="1">
        <v>2564137</v>
      </c>
      <c r="E12" s="6">
        <v>0.17182155923759546</v>
      </c>
      <c r="F12" s="12">
        <f t="shared" si="3"/>
        <v>7.731750299921257E-2</v>
      </c>
      <c r="G12" s="11">
        <v>118246.87901721247</v>
      </c>
      <c r="H12" s="11">
        <f t="shared" si="0"/>
        <v>1529367.5355555229</v>
      </c>
      <c r="I12" s="2">
        <v>1921.16</v>
      </c>
      <c r="J12" s="2">
        <f t="shared" si="1"/>
        <v>633982.80000000005</v>
      </c>
      <c r="K12" s="1">
        <f t="shared" si="2"/>
        <v>9498902.493884692</v>
      </c>
      <c r="L12" s="9">
        <f t="shared" si="4"/>
        <v>0.16100465675272654</v>
      </c>
    </row>
    <row r="13" spans="1:12" x14ac:dyDescent="0.2">
      <c r="A13" s="3" t="s">
        <v>19</v>
      </c>
      <c r="B13" s="1">
        <v>4109913</v>
      </c>
      <c r="C13" s="1">
        <v>6061471</v>
      </c>
      <c r="D13" s="1">
        <v>2304794</v>
      </c>
      <c r="E13" s="6">
        <v>0.1722509047993932</v>
      </c>
      <c r="F13" s="12">
        <f t="shared" si="3"/>
        <v>7.7028002162063333E-2</v>
      </c>
      <c r="G13" s="11">
        <v>138129.90461416548</v>
      </c>
      <c r="H13" s="11">
        <f t="shared" si="0"/>
        <v>1793242.7265028448</v>
      </c>
      <c r="I13" s="2">
        <v>1985.25</v>
      </c>
      <c r="J13" s="2">
        <f t="shared" si="1"/>
        <v>655132.5</v>
      </c>
      <c r="K13" s="1">
        <f t="shared" si="2"/>
        <v>9192248.5909338947</v>
      </c>
      <c r="L13" s="9">
        <f t="shared" si="4"/>
        <v>0.1950820529670487</v>
      </c>
    </row>
    <row r="14" spans="1:12" x14ac:dyDescent="0.2">
      <c r="A14" s="3" t="s">
        <v>20</v>
      </c>
      <c r="B14" s="1">
        <v>7249858</v>
      </c>
      <c r="C14" s="1">
        <v>6545057</v>
      </c>
      <c r="D14" s="1">
        <v>2002529</v>
      </c>
      <c r="E14" s="6">
        <v>0.23347397649136487</v>
      </c>
      <c r="F14" s="12">
        <f t="shared" si="3"/>
        <v>5.3262772831900555E-2</v>
      </c>
      <c r="G14" s="11">
        <v>36843.382463078968</v>
      </c>
      <c r="H14" s="11">
        <f t="shared" si="0"/>
        <v>691728.58460369986</v>
      </c>
      <c r="I14" s="2">
        <v>2144.56</v>
      </c>
      <c r="J14" s="2">
        <f t="shared" si="1"/>
        <v>707704.79999999993</v>
      </c>
      <c r="K14" s="1">
        <f t="shared" si="2"/>
        <v>8509396.5732604899</v>
      </c>
      <c r="L14" s="9">
        <f t="shared" si="4"/>
        <v>8.1289969112187555E-2</v>
      </c>
    </row>
    <row r="15" spans="1:12" x14ac:dyDescent="0.2">
      <c r="A15" s="3" t="s">
        <v>21</v>
      </c>
      <c r="B15" s="1">
        <v>6149217</v>
      </c>
      <c r="C15" s="1">
        <v>6216781</v>
      </c>
      <c r="D15" s="1">
        <v>1781703</v>
      </c>
      <c r="E15" s="6">
        <v>0.22577202058097795</v>
      </c>
      <c r="F15" s="12">
        <f t="shared" si="3"/>
        <v>5.3259599273171421E-2</v>
      </c>
      <c r="G15" s="11">
        <v>49502.855394119542</v>
      </c>
      <c r="H15" s="11">
        <f t="shared" si="0"/>
        <v>929463.53464314796</v>
      </c>
      <c r="I15" s="2">
        <v>2170.7600000000002</v>
      </c>
      <c r="J15" s="2">
        <f t="shared" si="1"/>
        <v>716350.8</v>
      </c>
      <c r="K15" s="1">
        <f t="shared" si="2"/>
        <v>8406692.3635738231</v>
      </c>
      <c r="L15" s="9">
        <f t="shared" si="4"/>
        <v>0.11056233467879842</v>
      </c>
    </row>
    <row r="16" spans="1:12" x14ac:dyDescent="0.2">
      <c r="A16" s="3" t="s">
        <v>6</v>
      </c>
      <c r="B16" s="1">
        <v>4260744</v>
      </c>
      <c r="C16" s="1">
        <v>6935939</v>
      </c>
      <c r="D16" s="1">
        <v>1460132</v>
      </c>
      <c r="E16" s="6">
        <v>0.18898263697795994</v>
      </c>
      <c r="F16" s="12">
        <f t="shared" si="3"/>
        <v>4.9526842175258393E-2</v>
      </c>
      <c r="G16" s="11">
        <v>58246.721626973129</v>
      </c>
      <c r="H16" s="11">
        <f t="shared" si="0"/>
        <v>1176063.7074509636</v>
      </c>
      <c r="I16" s="2">
        <v>2196.4699999999998</v>
      </c>
      <c r="J16" s="2">
        <f t="shared" si="1"/>
        <v>724835.1</v>
      </c>
      <c r="K16" s="1">
        <f t="shared" si="2"/>
        <v>8308290.8098683413</v>
      </c>
      <c r="L16" s="9">
        <f t="shared" si="4"/>
        <v>0.14155302629201064</v>
      </c>
    </row>
    <row r="17" spans="1:12" x14ac:dyDescent="0.2">
      <c r="A17" s="3" t="s">
        <v>7</v>
      </c>
      <c r="B17" s="1">
        <v>4700445</v>
      </c>
      <c r="C17" s="1">
        <v>7558523</v>
      </c>
      <c r="D17" s="1">
        <v>1431820</v>
      </c>
      <c r="E17" s="6">
        <v>0.19806752772478817</v>
      </c>
      <c r="F17" s="12">
        <f t="shared" si="3"/>
        <v>4.575959363260803E-2</v>
      </c>
      <c r="G17" s="11">
        <v>69114.563665922717</v>
      </c>
      <c r="H17" s="11">
        <f t="shared" si="0"/>
        <v>1510384.1223072414</v>
      </c>
      <c r="I17" s="2">
        <v>2098.7600000000002</v>
      </c>
      <c r="J17" s="2">
        <f t="shared" si="1"/>
        <v>692590.8</v>
      </c>
      <c r="K17" s="1">
        <f t="shared" si="2"/>
        <v>8695092.1092223562</v>
      </c>
      <c r="L17" s="9">
        <f t="shared" si="4"/>
        <v>0.17370536198291317</v>
      </c>
    </row>
    <row r="18" spans="1:12" x14ac:dyDescent="0.2">
      <c r="A18" s="3" t="s">
        <v>22</v>
      </c>
      <c r="B18" s="1">
        <v>6035759</v>
      </c>
      <c r="C18" s="1">
        <v>5239283</v>
      </c>
      <c r="D18" s="1">
        <v>682353</v>
      </c>
      <c r="E18" s="6">
        <v>0.27199851669961195</v>
      </c>
      <c r="F18" s="12">
        <f t="shared" si="3"/>
        <v>2.4876434594805555E-2</v>
      </c>
      <c r="G18" s="11">
        <v>37709.778342941638</v>
      </c>
      <c r="H18" s="11">
        <f t="shared" si="0"/>
        <v>1515883.5643921341</v>
      </c>
      <c r="I18" s="2">
        <v>2106.37</v>
      </c>
      <c r="J18" s="2">
        <f t="shared" si="1"/>
        <v>695102.1</v>
      </c>
      <c r="K18" s="1">
        <f t="shared" si="2"/>
        <v>8663678.0409669317</v>
      </c>
      <c r="L18" s="9">
        <f t="shared" si="4"/>
        <v>0.17496997894244809</v>
      </c>
    </row>
    <row r="19" spans="1:12" x14ac:dyDescent="0.2">
      <c r="A19" s="3" t="s">
        <v>23</v>
      </c>
      <c r="B19" s="1">
        <v>818239</v>
      </c>
      <c r="C19" s="1">
        <v>1053846</v>
      </c>
      <c r="D19" s="1">
        <v>200670</v>
      </c>
      <c r="E19" s="6">
        <v>0.16893935102256866</v>
      </c>
      <c r="F19" s="12">
        <f t="shared" si="3"/>
        <v>3.4027811147771793E-2</v>
      </c>
      <c r="G19" s="11">
        <v>49118.450743132984</v>
      </c>
      <c r="H19" s="11">
        <f t="shared" si="0"/>
        <v>1443479.5858548591</v>
      </c>
      <c r="I19" s="2">
        <v>2051.8000000000002</v>
      </c>
      <c r="J19" s="2">
        <f t="shared" si="1"/>
        <v>677094.00000000012</v>
      </c>
      <c r="K19" s="1">
        <f t="shared" si="2"/>
        <v>8894098.6037389189</v>
      </c>
      <c r="L19" s="9">
        <f t="shared" si="4"/>
        <v>0.16229633267704568</v>
      </c>
    </row>
    <row r="20" spans="1:12" x14ac:dyDescent="0.2">
      <c r="A20" s="3" t="s">
        <v>24</v>
      </c>
      <c r="B20" s="1">
        <v>6670485</v>
      </c>
      <c r="C20" s="1">
        <v>6843293</v>
      </c>
      <c r="D20" s="1">
        <v>1658272</v>
      </c>
      <c r="E20" s="6">
        <v>0.19517226372413188</v>
      </c>
      <c r="F20" s="12">
        <f t="shared" si="3"/>
        <v>4.0425233024736142E-2</v>
      </c>
      <c r="G20" s="11">
        <v>99322.942831855602</v>
      </c>
      <c r="H20" s="11">
        <f t="shared" si="0"/>
        <v>2456954.1199943125</v>
      </c>
      <c r="I20" s="2">
        <v>2140.84</v>
      </c>
      <c r="J20" s="2">
        <f t="shared" si="1"/>
        <v>706477.20000000007</v>
      </c>
      <c r="K20" s="1">
        <f t="shared" si="2"/>
        <v>8524182.804483993</v>
      </c>
      <c r="L20" s="9">
        <f t="shared" si="4"/>
        <v>0.28823339155770755</v>
      </c>
    </row>
    <row r="21" spans="1:12" x14ac:dyDescent="0.2">
      <c r="A21" s="3" t="s">
        <v>25</v>
      </c>
      <c r="B21" s="1">
        <v>6756902</v>
      </c>
      <c r="C21" s="1">
        <v>4674264</v>
      </c>
      <c r="D21" s="1">
        <v>1127461</v>
      </c>
      <c r="E21" s="6">
        <v>0.22823522412102903</v>
      </c>
      <c r="F21" s="12">
        <f t="shared" si="3"/>
        <v>3.2890474569406122E-2</v>
      </c>
      <c r="G21" s="11">
        <v>167744.85784642375</v>
      </c>
      <c r="H21" s="11">
        <f t="shared" si="0"/>
        <v>5100104.5148328664</v>
      </c>
      <c r="I21" s="2">
        <v>2296.98</v>
      </c>
      <c r="J21" s="2">
        <f t="shared" si="1"/>
        <v>758003.4</v>
      </c>
      <c r="K21" s="1">
        <f t="shared" si="2"/>
        <v>7944741.1449605636</v>
      </c>
      <c r="L21" s="9">
        <f t="shared" si="4"/>
        <v>0.64194722292090267</v>
      </c>
    </row>
    <row r="22" spans="1:12" x14ac:dyDescent="0.2">
      <c r="A22" s="3" t="s">
        <v>26</v>
      </c>
      <c r="B22" s="1">
        <v>2601371</v>
      </c>
      <c r="C22" s="1">
        <v>4111935</v>
      </c>
      <c r="D22" s="1">
        <v>793062</v>
      </c>
      <c r="E22" s="6">
        <v>0.16843099631072617</v>
      </c>
      <c r="F22" s="12">
        <f t="shared" si="3"/>
        <v>4.0552009404250022E-2</v>
      </c>
      <c r="G22" s="11">
        <v>260377.93913512988</v>
      </c>
      <c r="H22" s="11">
        <f t="shared" si="0"/>
        <v>6420839.3852818841</v>
      </c>
      <c r="I22" s="2">
        <v>2290.0100000000002</v>
      </c>
      <c r="J22" s="2">
        <f t="shared" si="1"/>
        <v>755703.3</v>
      </c>
      <c r="K22" s="1">
        <f t="shared" si="2"/>
        <v>7968922.1947290683</v>
      </c>
      <c r="L22" s="9">
        <f t="shared" si="4"/>
        <v>0.80573498252108144</v>
      </c>
    </row>
    <row r="23" spans="1:12" x14ac:dyDescent="0.2">
      <c r="A23" s="3" t="s">
        <v>27</v>
      </c>
      <c r="B23" s="1">
        <v>5880682</v>
      </c>
      <c r="C23" s="1">
        <v>6946836</v>
      </c>
      <c r="D23" s="1">
        <v>1473331</v>
      </c>
      <c r="E23" s="6">
        <v>0.17681494031960038</v>
      </c>
      <c r="F23" s="12">
        <f t="shared" si="3"/>
        <v>3.6644736456619129E-2</v>
      </c>
      <c r="G23" s="11">
        <v>157763.05878170786</v>
      </c>
      <c r="H23" s="11">
        <f t="shared" si="0"/>
        <v>4305203.8037842447</v>
      </c>
      <c r="I23" s="2">
        <v>2351.7399999999998</v>
      </c>
      <c r="J23" s="2">
        <f t="shared" si="1"/>
        <v>776074.2</v>
      </c>
      <c r="K23" s="1">
        <f t="shared" si="2"/>
        <v>7759748.7456740607</v>
      </c>
      <c r="L23" s="9">
        <f t="shared" si="4"/>
        <v>0.55481226839777886</v>
      </c>
    </row>
    <row r="24" spans="1:12" x14ac:dyDescent="0.2">
      <c r="A24" s="3" t="s">
        <v>28</v>
      </c>
      <c r="B24" s="1">
        <v>4381820</v>
      </c>
      <c r="C24" s="1">
        <v>6012694</v>
      </c>
      <c r="D24" s="1">
        <v>1149636</v>
      </c>
      <c r="E24" s="6">
        <v>0.18727796204296965</v>
      </c>
      <c r="F24" s="12">
        <f t="shared" si="3"/>
        <v>3.9089825929747697E-2</v>
      </c>
      <c r="G24" s="11">
        <v>191408.79684090044</v>
      </c>
      <c r="H24" s="11">
        <f t="shared" si="0"/>
        <v>4896639.7851169938</v>
      </c>
      <c r="I24" s="2">
        <v>2219.71</v>
      </c>
      <c r="J24" s="2">
        <f t="shared" si="1"/>
        <v>732504.3</v>
      </c>
      <c r="K24" s="1">
        <f t="shared" si="2"/>
        <v>8221304.3664044011</v>
      </c>
      <c r="L24" s="9">
        <f t="shared" si="4"/>
        <v>0.59560375907339702</v>
      </c>
    </row>
    <row r="25" spans="1:12" x14ac:dyDescent="0.2">
      <c r="A25" s="3" t="s">
        <v>29</v>
      </c>
      <c r="B25" s="1">
        <v>2385429</v>
      </c>
      <c r="C25" s="1">
        <v>3360985</v>
      </c>
      <c r="D25" s="1">
        <v>670117</v>
      </c>
      <c r="E25" s="6">
        <v>0.20733837745707004</v>
      </c>
      <c r="F25" s="12">
        <f t="shared" si="3"/>
        <v>4.507718726261372E-2</v>
      </c>
      <c r="G25" s="11">
        <v>215593.30458579055</v>
      </c>
      <c r="H25" s="11">
        <f t="shared" si="0"/>
        <v>4782758.5898333127</v>
      </c>
      <c r="I25" s="2">
        <v>2171.9299999999998</v>
      </c>
      <c r="J25" s="2">
        <f t="shared" si="1"/>
        <v>716736.89999999991</v>
      </c>
      <c r="K25" s="1">
        <f t="shared" si="2"/>
        <v>8402163.7507431265</v>
      </c>
      <c r="L25" s="9">
        <f t="shared" si="4"/>
        <v>0.56922939515553994</v>
      </c>
    </row>
    <row r="26" spans="1:12" x14ac:dyDescent="0.2">
      <c r="A26" s="3" t="s">
        <v>30</v>
      </c>
      <c r="B26" s="1">
        <v>7869468</v>
      </c>
      <c r="C26" s="1">
        <v>4209341</v>
      </c>
      <c r="D26" s="1">
        <v>644638</v>
      </c>
      <c r="E26" s="6">
        <v>0.32271642885262186</v>
      </c>
      <c r="F26" s="12">
        <f t="shared" si="3"/>
        <v>2.25441828577727E-2</v>
      </c>
      <c r="G26" s="11">
        <v>364567.13895059715</v>
      </c>
      <c r="H26" s="11">
        <f t="shared" si="0"/>
        <v>16171228.793280615</v>
      </c>
      <c r="I26" s="2">
        <v>2930.08</v>
      </c>
      <c r="J26" s="2">
        <f t="shared" si="1"/>
        <v>966926.4</v>
      </c>
      <c r="K26" s="1">
        <f t="shared" si="2"/>
        <v>6228127.3941842932</v>
      </c>
      <c r="L26" s="9">
        <f t="shared" si="4"/>
        <v>2.5964833038548631</v>
      </c>
    </row>
    <row r="27" spans="1:12" x14ac:dyDescent="0.2">
      <c r="A27" s="3" t="s">
        <v>31</v>
      </c>
      <c r="B27" s="1">
        <v>8281498</v>
      </c>
      <c r="C27" s="1">
        <v>4646813</v>
      </c>
      <c r="D27" s="1">
        <v>674630</v>
      </c>
      <c r="E27" s="6">
        <v>0.33333493558157407</v>
      </c>
      <c r="F27" s="12">
        <f t="shared" si="3"/>
        <v>2.2875647112646946E-2</v>
      </c>
      <c r="G27" s="11">
        <v>403054.25399736606</v>
      </c>
      <c r="H27" s="11">
        <f t="shared" si="0"/>
        <v>17619359.662815176</v>
      </c>
      <c r="I27" s="2">
        <v>2943.09</v>
      </c>
      <c r="J27" s="2">
        <f t="shared" si="1"/>
        <v>971219.70000000007</v>
      </c>
      <c r="K27" s="1">
        <f t="shared" si="2"/>
        <v>6200595.8075191425</v>
      </c>
      <c r="L27" s="9">
        <f t="shared" si="4"/>
        <v>2.8415591355671155</v>
      </c>
    </row>
    <row r="28" spans="1:12" x14ac:dyDescent="0.2">
      <c r="A28" s="3" t="s">
        <v>32</v>
      </c>
      <c r="B28" s="1">
        <v>7256965</v>
      </c>
      <c r="C28" s="1">
        <v>4355732</v>
      </c>
      <c r="D28" s="1">
        <v>594730</v>
      </c>
      <c r="E28" s="6">
        <v>0.3298930132081524</v>
      </c>
      <c r="F28" s="12">
        <f t="shared" si="3"/>
        <v>2.2567258067257373E-2</v>
      </c>
      <c r="G28" s="11">
        <v>138043.79287992421</v>
      </c>
      <c r="H28" s="11">
        <f t="shared" si="0"/>
        <v>6116994.4735204969</v>
      </c>
      <c r="I28" s="2">
        <v>2649.45</v>
      </c>
      <c r="J28" s="2">
        <f t="shared" si="1"/>
        <v>874318.49999999988</v>
      </c>
      <c r="K28" s="1">
        <f t="shared" si="2"/>
        <v>6887811.2495618025</v>
      </c>
      <c r="L28" s="9">
        <f t="shared" si="4"/>
        <v>0.88808973589536966</v>
      </c>
    </row>
    <row r="29" spans="1:12" x14ac:dyDescent="0.2">
      <c r="A29" s="3" t="s">
        <v>33</v>
      </c>
      <c r="B29" s="1">
        <v>7789121</v>
      </c>
      <c r="C29" s="1">
        <v>3621295</v>
      </c>
      <c r="D29" s="1">
        <v>514754</v>
      </c>
      <c r="E29" s="6">
        <v>0.32501345662899789</v>
      </c>
      <c r="F29" s="12">
        <f t="shared" si="3"/>
        <v>1.8659411801215511E-2</v>
      </c>
      <c r="G29" s="11">
        <v>128532.03965968924</v>
      </c>
      <c r="H29" s="11">
        <f t="shared" si="0"/>
        <v>6888322.1523261741</v>
      </c>
      <c r="I29" s="2">
        <v>2657.27</v>
      </c>
      <c r="J29" s="2">
        <f t="shared" si="1"/>
        <v>876899.1</v>
      </c>
      <c r="K29" s="1">
        <f t="shared" si="2"/>
        <v>6867541.3168972349</v>
      </c>
      <c r="L29" s="9">
        <f t="shared" si="4"/>
        <v>1.0030259498225091</v>
      </c>
    </row>
    <row r="30" spans="1:12" x14ac:dyDescent="0.2">
      <c r="A30" s="3" t="s">
        <v>34</v>
      </c>
      <c r="B30" s="1">
        <v>2493586</v>
      </c>
      <c r="C30" s="1">
        <v>4596560</v>
      </c>
      <c r="D30" s="1">
        <v>2063929</v>
      </c>
      <c r="E30" s="6">
        <v>0.18580089711946662</v>
      </c>
      <c r="F30" s="12">
        <f t="shared" si="3"/>
        <v>0.11455260840782892</v>
      </c>
      <c r="G30" s="11">
        <v>79493.249551289366</v>
      </c>
      <c r="H30" s="11">
        <f t="shared" si="0"/>
        <v>693945.34665049601</v>
      </c>
      <c r="I30" s="2">
        <v>2010</v>
      </c>
      <c r="J30" s="2">
        <f t="shared" si="1"/>
        <v>663300</v>
      </c>
      <c r="K30" s="1">
        <f t="shared" si="2"/>
        <v>9079060.455299262</v>
      </c>
      <c r="L30" s="9">
        <f t="shared" si="4"/>
        <v>7.6433607868031578E-2</v>
      </c>
    </row>
    <row r="31" spans="1:12" x14ac:dyDescent="0.2">
      <c r="A31" s="3" t="s">
        <v>35</v>
      </c>
      <c r="B31" s="1">
        <v>2786584</v>
      </c>
      <c r="C31" s="1">
        <v>4308812</v>
      </c>
      <c r="D31" s="1">
        <v>1809283</v>
      </c>
      <c r="E31" s="6">
        <v>0.17285636517462721</v>
      </c>
      <c r="F31" s="12">
        <f t="shared" si="3"/>
        <v>8.8561761827577648E-2</v>
      </c>
      <c r="G31" s="11">
        <v>96154.464287210576</v>
      </c>
      <c r="H31" s="11">
        <f t="shared" si="0"/>
        <v>1085733.4170295221</v>
      </c>
      <c r="I31" s="2">
        <v>2023.42</v>
      </c>
      <c r="J31" s="2">
        <f t="shared" si="1"/>
        <v>667728.6</v>
      </c>
      <c r="K31" s="1">
        <f t="shared" si="2"/>
        <v>9018845.0816694088</v>
      </c>
      <c r="L31" s="9">
        <f t="shared" si="4"/>
        <v>0.12038497248791309</v>
      </c>
    </row>
    <row r="32" spans="1:12" x14ac:dyDescent="0.2">
      <c r="A32" s="3" t="s">
        <v>36</v>
      </c>
      <c r="B32" s="1">
        <v>3434118</v>
      </c>
      <c r="C32" s="1">
        <v>2895192</v>
      </c>
      <c r="D32" s="1">
        <v>510089</v>
      </c>
      <c r="E32" s="6">
        <v>0.30832399827143825</v>
      </c>
      <c r="F32" s="12">
        <f t="shared" si="3"/>
        <v>3.6348706290148476E-2</v>
      </c>
      <c r="G32" s="11">
        <v>665508.99792232958</v>
      </c>
      <c r="H32" s="11">
        <f t="shared" si="0"/>
        <v>18309014.703576982</v>
      </c>
      <c r="I32" s="2">
        <v>3153.65</v>
      </c>
      <c r="J32" s="2">
        <f t="shared" si="1"/>
        <v>1040704.5</v>
      </c>
      <c r="K32" s="1">
        <f t="shared" si="2"/>
        <v>5786600.1348125236</v>
      </c>
      <c r="L32" s="9">
        <f t="shared" si="4"/>
        <v>3.1640366151151316</v>
      </c>
    </row>
    <row r="33" spans="1:12" x14ac:dyDescent="0.2">
      <c r="A33" s="3" t="s">
        <v>37</v>
      </c>
      <c r="B33" s="1">
        <v>2623840</v>
      </c>
      <c r="C33" s="1">
        <v>2210957</v>
      </c>
      <c r="D33" s="1">
        <v>391843</v>
      </c>
      <c r="E33" s="6">
        <v>0.33460314240379785</v>
      </c>
      <c r="F33" s="12">
        <f t="shared" si="3"/>
        <v>3.8979250380580269E-2</v>
      </c>
      <c r="G33" s="11">
        <v>876369.39607033948</v>
      </c>
      <c r="H33" s="11">
        <f t="shared" si="0"/>
        <v>22482972.030343425</v>
      </c>
      <c r="I33" s="2">
        <v>3118.91</v>
      </c>
      <c r="J33" s="2">
        <f t="shared" si="1"/>
        <v>1029240.2999999999</v>
      </c>
      <c r="K33" s="1">
        <f t="shared" si="2"/>
        <v>5851054.219311079</v>
      </c>
      <c r="L33" s="9">
        <f t="shared" si="4"/>
        <v>3.8425506220980874</v>
      </c>
    </row>
    <row r="34" spans="1:12" x14ac:dyDescent="0.2">
      <c r="A34" s="3" t="s">
        <v>38</v>
      </c>
      <c r="B34" s="1">
        <v>7282307</v>
      </c>
      <c r="C34" s="1">
        <v>4481010</v>
      </c>
      <c r="D34" s="1">
        <v>933184</v>
      </c>
      <c r="E34" s="6">
        <v>0.34404076231472314</v>
      </c>
      <c r="F34" s="12">
        <f t="shared" si="3"/>
        <v>3.6384281024334622E-2</v>
      </c>
      <c r="G34" s="11">
        <v>1143594.9597877823</v>
      </c>
      <c r="H34" s="11">
        <f t="shared" ref="H34:H65" si="5">G34/F34</f>
        <v>31431017.120358113</v>
      </c>
      <c r="I34" s="2">
        <v>3162.02</v>
      </c>
      <c r="J34" s="2">
        <f t="shared" si="1"/>
        <v>1043466.6</v>
      </c>
      <c r="K34" s="1">
        <f t="shared" si="2"/>
        <v>5771282.7607515184</v>
      </c>
      <c r="L34" s="9">
        <f t="shared" si="4"/>
        <v>5.4461059045849396</v>
      </c>
    </row>
    <row r="35" spans="1:12" x14ac:dyDescent="0.2">
      <c r="A35" s="3" t="s">
        <v>39</v>
      </c>
      <c r="B35" s="1">
        <v>6024566</v>
      </c>
      <c r="C35" s="1">
        <v>3165874</v>
      </c>
      <c r="D35" s="1">
        <v>521814</v>
      </c>
      <c r="E35" s="6">
        <v>0.3515464419214297</v>
      </c>
      <c r="F35" s="12">
        <f t="shared" si="3"/>
        <v>2.5701071677870099E-2</v>
      </c>
      <c r="G35" s="11">
        <v>1234157.3350836434</v>
      </c>
      <c r="H35" s="11">
        <f t="shared" si="5"/>
        <v>48019683.791875273</v>
      </c>
      <c r="I35" s="2">
        <v>3161.59</v>
      </c>
      <c r="J35" s="2">
        <f t="shared" si="1"/>
        <v>1043324.7000000001</v>
      </c>
      <c r="K35" s="1">
        <f t="shared" si="2"/>
        <v>5772067.6985793589</v>
      </c>
      <c r="L35" s="9">
        <f t="shared" si="4"/>
        <v>8.3193209607874223</v>
      </c>
    </row>
    <row r="36" spans="1:12" x14ac:dyDescent="0.2">
      <c r="A36" s="3" t="s">
        <v>40</v>
      </c>
      <c r="B36" s="1">
        <v>5023138</v>
      </c>
      <c r="C36" s="1">
        <v>3622049</v>
      </c>
      <c r="D36" s="1">
        <v>651276</v>
      </c>
      <c r="E36" s="6">
        <v>0.36377757039957059</v>
      </c>
      <c r="F36" s="12">
        <f t="shared" si="3"/>
        <v>3.7364553894631045E-2</v>
      </c>
      <c r="G36" s="11">
        <v>633930.72131747555</v>
      </c>
      <c r="H36" s="11">
        <f t="shared" si="5"/>
        <v>16966099.022757657</v>
      </c>
      <c r="I36" s="2">
        <v>3117.86</v>
      </c>
      <c r="J36" s="2">
        <f t="shared" si="1"/>
        <v>1028893.8</v>
      </c>
      <c r="K36" s="1">
        <f t="shared" si="2"/>
        <v>5853024.6756273583</v>
      </c>
      <c r="L36" s="9">
        <f t="shared" si="4"/>
        <v>2.8986891330573692</v>
      </c>
    </row>
    <row r="37" spans="1:12" x14ac:dyDescent="0.2">
      <c r="A37" s="3" t="s">
        <v>41</v>
      </c>
      <c r="B37" s="1">
        <v>685603</v>
      </c>
      <c r="C37" s="1">
        <v>1278221</v>
      </c>
      <c r="D37" s="1">
        <v>145649</v>
      </c>
      <c r="E37" s="6">
        <v>0.31951860854887792</v>
      </c>
      <c r="F37" s="12">
        <f t="shared" si="3"/>
        <v>4.2538193155481185E-2</v>
      </c>
      <c r="G37" s="11">
        <v>684527.18743307143</v>
      </c>
      <c r="H37" s="11">
        <f t="shared" si="5"/>
        <v>16092060.726017646</v>
      </c>
      <c r="I37" s="2">
        <v>3013.68</v>
      </c>
      <c r="J37" s="2">
        <f t="shared" si="1"/>
        <v>994514.39999999991</v>
      </c>
      <c r="K37" s="1">
        <f t="shared" si="2"/>
        <v>6055358.0722410865</v>
      </c>
      <c r="L37" s="9">
        <f t="shared" si="4"/>
        <v>2.657491189461894</v>
      </c>
    </row>
    <row r="38" spans="1:12" x14ac:dyDescent="0.2">
      <c r="A38" s="3" t="s">
        <v>42</v>
      </c>
      <c r="B38" s="1">
        <v>95350</v>
      </c>
      <c r="C38" s="1">
        <v>271235</v>
      </c>
      <c r="D38" s="1">
        <v>23716</v>
      </c>
      <c r="E38" s="6">
        <v>0.28374567487470714</v>
      </c>
      <c r="F38" s="12">
        <f t="shared" si="3"/>
        <v>3.9053123817940072E-2</v>
      </c>
      <c r="G38" s="11">
        <v>615660.12878648262</v>
      </c>
      <c r="H38" s="11">
        <f t="shared" si="5"/>
        <v>15764683.29797636</v>
      </c>
      <c r="I38" s="2">
        <v>2927.7</v>
      </c>
      <c r="J38" s="2">
        <f t="shared" si="1"/>
        <v>966140.99999999988</v>
      </c>
      <c r="K38" s="1">
        <f t="shared" si="2"/>
        <v>6233190.393534692</v>
      </c>
      <c r="L38" s="9">
        <f t="shared" si="4"/>
        <v>2.5291515745015754</v>
      </c>
    </row>
    <row r="39" spans="1:12" x14ac:dyDescent="0.2">
      <c r="A39" s="3" t="s">
        <v>43</v>
      </c>
      <c r="B39" s="1">
        <v>2848486</v>
      </c>
      <c r="C39" s="1">
        <v>2802635</v>
      </c>
      <c r="D39" s="1">
        <v>521921</v>
      </c>
      <c r="E39" s="6">
        <v>0.29642158210948916</v>
      </c>
      <c r="F39" s="12">
        <f t="shared" si="3"/>
        <v>4.2048991953805966E-2</v>
      </c>
      <c r="G39" s="11">
        <v>778551.74172797613</v>
      </c>
      <c r="H39" s="11">
        <f t="shared" si="5"/>
        <v>18515348.538753908</v>
      </c>
      <c r="I39" s="2">
        <v>3178.17</v>
      </c>
      <c r="J39" s="2">
        <f t="shared" si="1"/>
        <v>1048796.1000000001</v>
      </c>
      <c r="K39" s="1">
        <f t="shared" si="2"/>
        <v>5741955.752886571</v>
      </c>
      <c r="L39" s="9">
        <f t="shared" si="4"/>
        <v>3.2245717897505486</v>
      </c>
    </row>
    <row r="40" spans="1:12" x14ac:dyDescent="0.2">
      <c r="A40" s="3" t="s">
        <v>44</v>
      </c>
      <c r="B40" s="1">
        <v>3345597</v>
      </c>
      <c r="C40" s="1">
        <v>3082663</v>
      </c>
      <c r="D40" s="1">
        <v>595645</v>
      </c>
      <c r="E40" s="6">
        <v>0.3086092035025686</v>
      </c>
      <c r="F40" s="12">
        <f t="shared" si="3"/>
        <v>4.277968403414513E-2</v>
      </c>
      <c r="G40" s="11">
        <v>901480.00902104913</v>
      </c>
      <c r="H40" s="11">
        <f t="shared" si="5"/>
        <v>21072619.61779619</v>
      </c>
      <c r="I40" s="2">
        <v>3186.01</v>
      </c>
      <c r="J40" s="2">
        <f t="shared" si="1"/>
        <v>1051383.3</v>
      </c>
      <c r="K40" s="1">
        <f t="shared" si="2"/>
        <v>5727826.1886031479</v>
      </c>
      <c r="L40" s="9">
        <f t="shared" si="4"/>
        <v>3.678990759133911</v>
      </c>
    </row>
    <row r="41" spans="1:12" x14ac:dyDescent="0.2">
      <c r="A41" s="3" t="s">
        <v>45</v>
      </c>
      <c r="B41" s="1">
        <v>4550941</v>
      </c>
      <c r="C41" s="1">
        <v>3766192</v>
      </c>
      <c r="D41" s="1">
        <v>708571</v>
      </c>
      <c r="E41" s="6">
        <v>0.33532468001793825</v>
      </c>
      <c r="F41" s="12">
        <f t="shared" si="3"/>
        <v>4.0868242053361412E-2</v>
      </c>
      <c r="G41" s="11">
        <v>950573.15202516643</v>
      </c>
      <c r="H41" s="11">
        <f t="shared" si="5"/>
        <v>23259457.815288678</v>
      </c>
      <c r="I41" s="2">
        <v>3213.15</v>
      </c>
      <c r="J41" s="2">
        <f t="shared" si="1"/>
        <v>1060339.5</v>
      </c>
      <c r="K41" s="1">
        <f t="shared" si="2"/>
        <v>5679445.8755898466</v>
      </c>
      <c r="L41" s="9">
        <f t="shared" si="4"/>
        <v>4.0953745003993083</v>
      </c>
    </row>
    <row r="42" spans="1:12" x14ac:dyDescent="0.2">
      <c r="A42" s="3" t="s">
        <v>46</v>
      </c>
      <c r="B42" s="1">
        <v>5781765</v>
      </c>
      <c r="C42" s="1">
        <v>3469297</v>
      </c>
      <c r="D42" s="1">
        <v>905460</v>
      </c>
      <c r="E42" s="6">
        <v>0.24438169737115964</v>
      </c>
      <c r="F42" s="12">
        <f t="shared" si="3"/>
        <v>3.3377266926869556E-2</v>
      </c>
      <c r="G42" s="11">
        <v>1149643.6178808294</v>
      </c>
      <c r="H42" s="11">
        <f t="shared" si="5"/>
        <v>34443911.192600876</v>
      </c>
      <c r="I42" s="2">
        <v>3280.63</v>
      </c>
      <c r="J42" s="2">
        <f t="shared" si="1"/>
        <v>1082607.9000000001</v>
      </c>
      <c r="K42" s="1">
        <f t="shared" si="2"/>
        <v>5562624.1042578751</v>
      </c>
      <c r="L42" s="9">
        <f t="shared" si="4"/>
        <v>6.1920256603778068</v>
      </c>
    </row>
    <row r="43" spans="1:12" x14ac:dyDescent="0.2">
      <c r="A43" s="3" t="s">
        <v>47</v>
      </c>
      <c r="B43" s="1">
        <v>5659029</v>
      </c>
      <c r="C43" s="1">
        <v>3209721</v>
      </c>
      <c r="D43" s="1">
        <v>782108</v>
      </c>
      <c r="E43" s="6">
        <v>0.27627494562415861</v>
      </c>
      <c r="F43" s="12">
        <f t="shared" si="3"/>
        <v>3.3010025802937958E-2</v>
      </c>
      <c r="G43" s="11">
        <v>883920.49262864678</v>
      </c>
      <c r="H43" s="11">
        <f t="shared" si="5"/>
        <v>26777334.192509964</v>
      </c>
      <c r="I43" s="2">
        <v>3258.03</v>
      </c>
      <c r="J43" s="2">
        <f t="shared" si="1"/>
        <v>1075149.9000000001</v>
      </c>
      <c r="K43" s="1">
        <f t="shared" si="2"/>
        <v>5601210.3986616181</v>
      </c>
      <c r="L43" s="9">
        <f t="shared" si="4"/>
        <v>4.7806335214453428</v>
      </c>
    </row>
    <row r="44" spans="1:12" x14ac:dyDescent="0.2">
      <c r="A44" s="3" t="s">
        <v>48</v>
      </c>
      <c r="B44" s="1">
        <v>6251523</v>
      </c>
      <c r="C44" s="1">
        <v>3849527</v>
      </c>
      <c r="D44" s="1">
        <v>906125</v>
      </c>
      <c r="E44" s="6">
        <v>0.27269793545822613</v>
      </c>
      <c r="F44" s="12">
        <f t="shared" si="3"/>
        <v>3.3843159105101876E-2</v>
      </c>
      <c r="G44" s="11">
        <v>916445.79458925885</v>
      </c>
      <c r="H44" s="11">
        <f t="shared" si="5"/>
        <v>27079203.562031068</v>
      </c>
      <c r="I44" s="2">
        <v>3283.56</v>
      </c>
      <c r="J44" s="2">
        <f t="shared" si="1"/>
        <v>1083574.8</v>
      </c>
      <c r="K44" s="1">
        <f t="shared" si="2"/>
        <v>5557660.4402391044</v>
      </c>
      <c r="L44" s="9">
        <f t="shared" si="4"/>
        <v>4.8724105859310205</v>
      </c>
    </row>
    <row r="45" spans="1:12" x14ac:dyDescent="0.2">
      <c r="A45" s="3" t="s">
        <v>49</v>
      </c>
      <c r="B45" s="1">
        <v>5196435</v>
      </c>
      <c r="C45" s="1">
        <v>2499319</v>
      </c>
      <c r="D45" s="1">
        <v>509915</v>
      </c>
      <c r="E45" s="6">
        <v>0.34426684154311177</v>
      </c>
      <c r="F45" s="12">
        <f t="shared" si="3"/>
        <v>2.8983104207266502E-2</v>
      </c>
      <c r="G45" s="11">
        <v>589067.65236311906</v>
      </c>
      <c r="H45" s="11">
        <f t="shared" si="5"/>
        <v>20324519.007713154</v>
      </c>
      <c r="I45" s="2">
        <v>3146.67</v>
      </c>
      <c r="J45" s="2">
        <f t="shared" si="1"/>
        <v>1038401.1</v>
      </c>
      <c r="K45" s="1">
        <f t="shared" si="2"/>
        <v>5799436.0753277326</v>
      </c>
      <c r="L45" s="9">
        <f t="shared" si="4"/>
        <v>3.5045681586488722</v>
      </c>
    </row>
    <row r="46" spans="1:12" x14ac:dyDescent="0.2">
      <c r="A46" s="3" t="s">
        <v>50</v>
      </c>
      <c r="B46" s="1">
        <v>6893259</v>
      </c>
      <c r="C46" s="1">
        <v>3090309</v>
      </c>
      <c r="D46" s="1">
        <v>588798</v>
      </c>
      <c r="E46" s="6">
        <v>0.34094818045950503</v>
      </c>
      <c r="F46" s="12">
        <f t="shared" si="3"/>
        <v>2.5261391549041164E-2</v>
      </c>
      <c r="G46" s="11">
        <v>880061.10619723471</v>
      </c>
      <c r="H46" s="11">
        <f t="shared" si="5"/>
        <v>34838187.931521088</v>
      </c>
      <c r="I46" s="2">
        <v>3126.14</v>
      </c>
      <c r="J46" s="2">
        <f t="shared" si="1"/>
        <v>1031626.2</v>
      </c>
      <c r="K46" s="1">
        <f t="shared" si="2"/>
        <v>5837522.1567656966</v>
      </c>
      <c r="L46" s="9">
        <f t="shared" si="4"/>
        <v>5.9679752805980497</v>
      </c>
    </row>
    <row r="47" spans="1:12" x14ac:dyDescent="0.2">
      <c r="A47" s="3" t="s">
        <v>51</v>
      </c>
      <c r="B47" s="1">
        <v>6604535</v>
      </c>
      <c r="C47" s="1">
        <v>3087200</v>
      </c>
      <c r="D47" s="1">
        <v>659407</v>
      </c>
      <c r="E47" s="6">
        <v>0.34004313204896036</v>
      </c>
      <c r="F47" s="12">
        <f t="shared" si="3"/>
        <v>2.9294167756878937E-2</v>
      </c>
      <c r="G47" s="11">
        <v>626303.34281804692</v>
      </c>
      <c r="H47" s="11">
        <f t="shared" si="5"/>
        <v>21379796.415993989</v>
      </c>
      <c r="I47" s="2">
        <v>3186.88</v>
      </c>
      <c r="J47" s="2">
        <f t="shared" si="1"/>
        <v>1051670.4000000001</v>
      </c>
      <c r="K47" s="1">
        <f t="shared" si="2"/>
        <v>5726262.5248366781</v>
      </c>
      <c r="L47" s="9">
        <f t="shared" si="4"/>
        <v>3.7336388828250193</v>
      </c>
    </row>
    <row r="48" spans="1:12" x14ac:dyDescent="0.2">
      <c r="A48" s="3" t="s">
        <v>52</v>
      </c>
      <c r="B48" s="1">
        <v>3839459</v>
      </c>
      <c r="C48" s="1">
        <v>3017915</v>
      </c>
      <c r="D48" s="1">
        <v>483205</v>
      </c>
      <c r="E48" s="6">
        <v>0.33542006167620964</v>
      </c>
      <c r="F48" s="12">
        <f t="shared" si="3"/>
        <v>3.3405962378222416E-2</v>
      </c>
      <c r="G48" s="11">
        <v>648591.42607322149</v>
      </c>
      <c r="H48" s="11">
        <f t="shared" si="5"/>
        <v>19415439.038392823</v>
      </c>
      <c r="I48" s="2">
        <v>3133.85</v>
      </c>
      <c r="J48" s="2">
        <f t="shared" si="1"/>
        <v>1034170.5</v>
      </c>
      <c r="K48" s="1">
        <f t="shared" si="2"/>
        <v>5823160.4943285463</v>
      </c>
      <c r="L48" s="9">
        <f t="shared" si="4"/>
        <v>3.334175497533074</v>
      </c>
    </row>
    <row r="49" spans="1:12" x14ac:dyDescent="0.2">
      <c r="A49" s="3" t="s">
        <v>53</v>
      </c>
      <c r="B49" s="1">
        <v>5574595</v>
      </c>
      <c r="C49" s="1">
        <v>3757384</v>
      </c>
      <c r="D49" s="1">
        <v>577964</v>
      </c>
      <c r="E49" s="6">
        <v>0.34727669574335968</v>
      </c>
      <c r="F49" s="12">
        <f t="shared" si="3"/>
        <v>2.9175808911902079E-2</v>
      </c>
      <c r="G49" s="11">
        <v>1205223.1506099682</v>
      </c>
      <c r="H49" s="11">
        <f t="shared" si="5"/>
        <v>41308988.355702639</v>
      </c>
      <c r="I49" s="2">
        <v>3145.93</v>
      </c>
      <c r="J49" s="2">
        <f t="shared" si="1"/>
        <v>1038156.8999999999</v>
      </c>
      <c r="K49" s="1">
        <f t="shared" si="2"/>
        <v>5800800.2451267242</v>
      </c>
      <c r="L49" s="9">
        <f t="shared" si="4"/>
        <v>7.1212568283844089</v>
      </c>
    </row>
    <row r="50" spans="1:12" x14ac:dyDescent="0.2">
      <c r="A50" s="3" t="s">
        <v>54</v>
      </c>
      <c r="B50" s="1">
        <v>5800807</v>
      </c>
      <c r="C50" s="1">
        <v>3813521</v>
      </c>
      <c r="D50" s="1">
        <v>713674</v>
      </c>
      <c r="E50" s="6">
        <v>0.34156120852270933</v>
      </c>
      <c r="F50" s="12">
        <f t="shared" si="3"/>
        <v>3.4316637197629403E-2</v>
      </c>
      <c r="G50" s="11">
        <v>1254484.222933403</v>
      </c>
      <c r="H50" s="11">
        <f t="shared" si="5"/>
        <v>36556152.507276058</v>
      </c>
      <c r="I50" s="2">
        <v>3179.68</v>
      </c>
      <c r="J50" s="2">
        <f t="shared" si="1"/>
        <v>1049294.3999999999</v>
      </c>
      <c r="K50" s="1">
        <f t="shared" si="2"/>
        <v>5739228.9523321586</v>
      </c>
      <c r="L50" s="9">
        <f t="shared" si="4"/>
        <v>6.3695232950100937</v>
      </c>
    </row>
    <row r="51" spans="1:12" x14ac:dyDescent="0.2">
      <c r="A51" s="3" t="s">
        <v>55</v>
      </c>
      <c r="B51" s="1">
        <v>6314853</v>
      </c>
      <c r="C51" s="1">
        <v>3901164</v>
      </c>
      <c r="D51" s="1">
        <v>673525</v>
      </c>
      <c r="E51" s="6">
        <v>0.35653843643144489</v>
      </c>
      <c r="F51" s="12">
        <f t="shared" si="3"/>
        <v>3.1163351026689042E-2</v>
      </c>
      <c r="G51" s="11">
        <v>746452.87657841167</v>
      </c>
      <c r="H51" s="11">
        <f t="shared" si="5"/>
        <v>23952907.886546973</v>
      </c>
      <c r="I51" s="2">
        <v>3101.58</v>
      </c>
      <c r="J51" s="2">
        <f t="shared" si="1"/>
        <v>1023521.4</v>
      </c>
      <c r="K51" s="1">
        <f t="shared" si="2"/>
        <v>5883746.8371447828</v>
      </c>
      <c r="L51" s="9">
        <f t="shared" si="4"/>
        <v>4.0710296601018694</v>
      </c>
    </row>
    <row r="52" spans="1:12" x14ac:dyDescent="0.2">
      <c r="A52" s="3" t="s">
        <v>56</v>
      </c>
      <c r="B52" s="1">
        <v>6160841</v>
      </c>
      <c r="C52" s="1">
        <v>2546068</v>
      </c>
      <c r="D52" s="1">
        <v>712118</v>
      </c>
      <c r="E52" s="6">
        <v>0.27087701663093666</v>
      </c>
      <c r="F52" s="12">
        <f t="shared" si="3"/>
        <v>2.8157952393886646E-2</v>
      </c>
      <c r="G52" s="11">
        <v>1011549.5195305366</v>
      </c>
      <c r="H52" s="11">
        <f t="shared" si="5"/>
        <v>35924114.984658949</v>
      </c>
      <c r="I52" s="2">
        <v>3149.88</v>
      </c>
      <c r="J52" s="2">
        <f t="shared" si="1"/>
        <v>1039460.4</v>
      </c>
      <c r="K52" s="1">
        <f t="shared" si="2"/>
        <v>5793525.9486556677</v>
      </c>
      <c r="L52" s="9">
        <f t="shared" si="4"/>
        <v>6.2007342856546277</v>
      </c>
    </row>
    <row r="53" spans="1:12" x14ac:dyDescent="0.2">
      <c r="A53" s="3" t="s">
        <v>57</v>
      </c>
      <c r="B53" s="1">
        <v>5561280</v>
      </c>
      <c r="C53" s="1">
        <v>2732305</v>
      </c>
      <c r="D53" s="1">
        <v>622711</v>
      </c>
      <c r="E53" s="6">
        <v>0.2795068703788256</v>
      </c>
      <c r="F53" s="12">
        <f t="shared" si="3"/>
        <v>2.7518198834000383E-2</v>
      </c>
      <c r="G53" s="11">
        <v>754817.59013134346</v>
      </c>
      <c r="H53" s="11">
        <f t="shared" si="5"/>
        <v>27429760.017531421</v>
      </c>
      <c r="I53" s="2">
        <v>3144.74</v>
      </c>
      <c r="J53" s="2">
        <f t="shared" si="1"/>
        <v>1037764.2</v>
      </c>
      <c r="K53" s="1">
        <f t="shared" si="2"/>
        <v>5802995.3239859305</v>
      </c>
      <c r="L53" s="9">
        <f t="shared" si="4"/>
        <v>4.7268278683861862</v>
      </c>
    </row>
    <row r="54" spans="1:12" x14ac:dyDescent="0.2">
      <c r="A54" s="3" t="s">
        <v>58</v>
      </c>
      <c r="B54" s="1">
        <v>4824727</v>
      </c>
      <c r="C54" s="1">
        <v>2372064</v>
      </c>
      <c r="D54" s="1">
        <v>352411</v>
      </c>
      <c r="E54" s="6">
        <v>0.34406599620728828</v>
      </c>
      <c r="F54" s="12">
        <f t="shared" si="3"/>
        <v>2.1495365997891921E-2</v>
      </c>
      <c r="G54" s="11">
        <v>668917.29632581468</v>
      </c>
      <c r="H54" s="11">
        <f t="shared" si="5"/>
        <v>31119139.650444485</v>
      </c>
      <c r="I54" s="2">
        <v>2433.2800000000002</v>
      </c>
      <c r="J54" s="2">
        <f t="shared" si="1"/>
        <v>802982.40000000002</v>
      </c>
      <c r="K54" s="1">
        <f t="shared" si="2"/>
        <v>7499717.0548196323</v>
      </c>
      <c r="L54" s="9">
        <f t="shared" si="4"/>
        <v>4.1493751594863202</v>
      </c>
    </row>
    <row r="55" spans="1:12" x14ac:dyDescent="0.2">
      <c r="A55" s="3" t="s">
        <v>59</v>
      </c>
      <c r="B55" s="1">
        <v>6248071</v>
      </c>
      <c r="C55" s="1">
        <v>3791388</v>
      </c>
      <c r="D55" s="1">
        <v>564020</v>
      </c>
      <c r="E55" s="6">
        <v>0.31380228858262338</v>
      </c>
      <c r="F55" s="12">
        <f t="shared" si="3"/>
        <v>2.379606291768541E-2</v>
      </c>
      <c r="G55" s="11">
        <v>627075.0830105507</v>
      </c>
      <c r="H55" s="11">
        <f t="shared" si="5"/>
        <v>26352051.815449852</v>
      </c>
      <c r="I55" s="2">
        <v>2504.0300000000002</v>
      </c>
      <c r="J55" s="2">
        <f t="shared" si="1"/>
        <v>826329.9</v>
      </c>
      <c r="K55" s="1">
        <f t="shared" si="2"/>
        <v>7287816.6456278535</v>
      </c>
      <c r="L55" s="9">
        <f t="shared" si="4"/>
        <v>3.615904885760143</v>
      </c>
    </row>
    <row r="56" spans="1:12" x14ac:dyDescent="0.2">
      <c r="A56" s="3" t="s">
        <v>60</v>
      </c>
      <c r="B56" s="1">
        <v>5078026</v>
      </c>
      <c r="C56" s="1">
        <v>2913666</v>
      </c>
      <c r="D56" s="1">
        <v>521630</v>
      </c>
      <c r="E56" s="6">
        <v>0.28641610908386211</v>
      </c>
      <c r="F56" s="12">
        <f t="shared" si="3"/>
        <v>2.5268845734626112E-2</v>
      </c>
      <c r="G56" s="11">
        <v>754493.58399419091</v>
      </c>
      <c r="H56" s="11">
        <f t="shared" si="5"/>
        <v>29858648.547618542</v>
      </c>
      <c r="I56" s="2">
        <v>2504.16</v>
      </c>
      <c r="J56" s="2">
        <f t="shared" si="1"/>
        <v>826372.79999999993</v>
      </c>
      <c r="K56" s="1">
        <f t="shared" si="2"/>
        <v>7287438.3087149048</v>
      </c>
      <c r="L56" s="9">
        <f t="shared" si="4"/>
        <v>4.097276338094165</v>
      </c>
    </row>
    <row r="57" spans="1:12" x14ac:dyDescent="0.2">
      <c r="A57" s="3" t="s">
        <v>61</v>
      </c>
      <c r="B57" s="1">
        <v>6235444</v>
      </c>
      <c r="C57" s="1">
        <v>2240615</v>
      </c>
      <c r="D57" s="1">
        <v>289822</v>
      </c>
      <c r="E57" s="6">
        <v>0.32018214485842356</v>
      </c>
      <c r="F57" s="12">
        <f t="shared" si="3"/>
        <v>1.3346447003460056E-2</v>
      </c>
      <c r="G57" s="11">
        <v>1177823.8220947345</v>
      </c>
      <c r="H57" s="11">
        <f t="shared" si="5"/>
        <v>88249990.562236115</v>
      </c>
      <c r="I57" s="2">
        <v>2599.17</v>
      </c>
      <c r="J57" s="2">
        <f t="shared" si="1"/>
        <v>857726.1</v>
      </c>
      <c r="K57" s="1">
        <f t="shared" si="2"/>
        <v>7021053.4575081719</v>
      </c>
      <c r="L57" s="9">
        <f t="shared" si="4"/>
        <v>12.569337507018034</v>
      </c>
    </row>
    <row r="58" spans="1:12" x14ac:dyDescent="0.2">
      <c r="A58" s="3" t="s">
        <v>62</v>
      </c>
      <c r="B58" s="1">
        <v>6050360</v>
      </c>
      <c r="C58" s="1">
        <v>1740655</v>
      </c>
      <c r="D58" s="1">
        <v>272753</v>
      </c>
      <c r="E58" s="6">
        <v>0.37632712822613767</v>
      </c>
      <c r="F58" s="12">
        <f t="shared" si="3"/>
        <v>1.530767932033387E-2</v>
      </c>
      <c r="G58" s="11">
        <v>1012775.3040465319</v>
      </c>
      <c r="H58" s="11">
        <f t="shared" si="5"/>
        <v>66161256.899418943</v>
      </c>
      <c r="I58" s="2">
        <v>2653.41</v>
      </c>
      <c r="J58" s="2">
        <f t="shared" si="1"/>
        <v>875625.29999999993</v>
      </c>
      <c r="K58" s="1">
        <f t="shared" si="2"/>
        <v>6877531.7478834847</v>
      </c>
      <c r="L58" s="9">
        <f t="shared" si="4"/>
        <v>9.6199129752879209</v>
      </c>
    </row>
    <row r="59" spans="1:12" x14ac:dyDescent="0.2">
      <c r="A59" s="3" t="s">
        <v>63</v>
      </c>
      <c r="B59" s="1">
        <v>7125478</v>
      </c>
      <c r="C59" s="1">
        <v>2711536</v>
      </c>
      <c r="D59" s="1">
        <v>354119</v>
      </c>
      <c r="E59" s="6">
        <v>0.33098130908300022</v>
      </c>
      <c r="F59" s="12">
        <f t="shared" si="3"/>
        <v>1.4608944652489395E-2</v>
      </c>
      <c r="G59" s="11">
        <v>1037053.7659726484</v>
      </c>
      <c r="H59" s="11">
        <f t="shared" si="5"/>
        <v>70987589.496817783</v>
      </c>
      <c r="I59" s="2">
        <v>2480.11</v>
      </c>
      <c r="J59" s="2">
        <f t="shared" si="1"/>
        <v>818436.3</v>
      </c>
      <c r="K59" s="1">
        <f t="shared" si="2"/>
        <v>7358105.6949697854</v>
      </c>
      <c r="L59" s="9">
        <f t="shared" si="4"/>
        <v>9.6475359881480038</v>
      </c>
    </row>
    <row r="60" spans="1:12" x14ac:dyDescent="0.2">
      <c r="A60" s="3" t="s">
        <v>64</v>
      </c>
      <c r="B60" s="1">
        <v>5969020</v>
      </c>
      <c r="C60" s="1">
        <v>2468354</v>
      </c>
      <c r="D60" s="1">
        <v>299061</v>
      </c>
      <c r="E60" s="6">
        <v>0.31587092953856882</v>
      </c>
      <c r="F60" s="12">
        <f t="shared" si="3"/>
        <v>1.3997459992031417E-2</v>
      </c>
      <c r="G60" s="11">
        <v>1200718.2809711664</v>
      </c>
      <c r="H60" s="11">
        <f t="shared" si="5"/>
        <v>85781154.699118316</v>
      </c>
      <c r="I60" s="2">
        <v>2529.75</v>
      </c>
      <c r="J60" s="2">
        <f t="shared" si="1"/>
        <v>834817.5</v>
      </c>
      <c r="K60" s="1">
        <f t="shared" si="2"/>
        <v>7213721.3223249391</v>
      </c>
      <c r="L60" s="9">
        <f t="shared" si="4"/>
        <v>11.891387380552645</v>
      </c>
    </row>
    <row r="61" spans="1:12" x14ac:dyDescent="0.2">
      <c r="A61" s="3" t="s">
        <v>65</v>
      </c>
      <c r="B61" s="1">
        <v>7742276</v>
      </c>
      <c r="C61" s="1">
        <v>4173628</v>
      </c>
      <c r="D61" s="1">
        <v>653792</v>
      </c>
      <c r="E61" s="6">
        <v>0.32415158612221134</v>
      </c>
      <c r="F61" s="12">
        <f t="shared" si="3"/>
        <v>2.3301142301897851E-2</v>
      </c>
      <c r="G61" s="11">
        <v>567716.08896086202</v>
      </c>
      <c r="H61" s="11">
        <f t="shared" si="5"/>
        <v>24364302.900060922</v>
      </c>
      <c r="I61" s="2">
        <v>2338.9699999999998</v>
      </c>
      <c r="J61" s="2">
        <f t="shared" si="1"/>
        <v>771860.1</v>
      </c>
      <c r="K61" s="1">
        <f t="shared" si="2"/>
        <v>7802114.3987103365</v>
      </c>
      <c r="L61" s="9">
        <f t="shared" si="4"/>
        <v>3.1227820632940553</v>
      </c>
    </row>
    <row r="62" spans="1:12" x14ac:dyDescent="0.2">
      <c r="A62" s="3" t="s">
        <v>66</v>
      </c>
      <c r="B62" s="1">
        <v>6207077</v>
      </c>
      <c r="C62" s="1">
        <v>3153287</v>
      </c>
      <c r="D62" s="1">
        <v>517685</v>
      </c>
      <c r="E62" s="6">
        <v>0.32335011135775543</v>
      </c>
      <c r="F62" s="12">
        <f t="shared" si="3"/>
        <v>2.3163224075956383E-2</v>
      </c>
      <c r="G62" s="11">
        <v>577654.65629231406</v>
      </c>
      <c r="H62" s="11">
        <f t="shared" si="5"/>
        <v>24938439.24308984</v>
      </c>
      <c r="I62" s="2">
        <v>2393.92</v>
      </c>
      <c r="J62" s="2">
        <f t="shared" si="1"/>
        <v>789993.6</v>
      </c>
      <c r="K62" s="1">
        <f t="shared" si="2"/>
        <v>7623024.7941249143</v>
      </c>
      <c r="L62" s="9">
        <f t="shared" si="4"/>
        <v>3.2714624334306195</v>
      </c>
    </row>
    <row r="63" spans="1:12" x14ac:dyDescent="0.2">
      <c r="A63" s="3" t="s">
        <v>67</v>
      </c>
      <c r="B63" s="1">
        <v>6639946</v>
      </c>
      <c r="C63" s="1">
        <v>3321122</v>
      </c>
      <c r="D63" s="1">
        <v>549650</v>
      </c>
      <c r="E63" s="6">
        <v>0.31083586630963006</v>
      </c>
      <c r="F63" s="12">
        <f t="shared" si="3"/>
        <v>2.2268629442642657E-2</v>
      </c>
      <c r="G63" s="11">
        <v>665493.45160640101</v>
      </c>
      <c r="H63" s="11">
        <f t="shared" si="5"/>
        <v>29884796.157774933</v>
      </c>
      <c r="I63" s="2">
        <v>2364.88</v>
      </c>
      <c r="J63" s="2">
        <f t="shared" si="1"/>
        <v>780410.4</v>
      </c>
      <c r="K63" s="1">
        <f t="shared" si="2"/>
        <v>7716633.197097322</v>
      </c>
      <c r="L63" s="9">
        <f t="shared" si="4"/>
        <v>3.8727765586961365</v>
      </c>
    </row>
    <row r="64" spans="1:12" x14ac:dyDescent="0.2">
      <c r="A64" s="3" t="s">
        <v>68</v>
      </c>
      <c r="B64" s="1">
        <v>6789536</v>
      </c>
      <c r="C64" s="1">
        <v>3476371</v>
      </c>
      <c r="D64" s="1">
        <v>521595</v>
      </c>
      <c r="E64" s="6">
        <v>0.30807721050846809</v>
      </c>
      <c r="F64" s="12">
        <f t="shared" si="3"/>
        <v>2.0442845517769908E-2</v>
      </c>
      <c r="G64" s="11">
        <v>596721.06856641744</v>
      </c>
      <c r="H64" s="11">
        <f t="shared" si="5"/>
        <v>29189726.452108573</v>
      </c>
      <c r="I64" s="2">
        <v>2356.9</v>
      </c>
      <c r="J64" s="2">
        <f t="shared" si="1"/>
        <v>777777</v>
      </c>
      <c r="K64" s="1">
        <f t="shared" si="2"/>
        <v>7742760.199903057</v>
      </c>
      <c r="L64" s="9">
        <f t="shared" si="4"/>
        <v>3.7699380709832706</v>
      </c>
    </row>
    <row r="65" spans="1:12" x14ac:dyDescent="0.2">
      <c r="A65" s="3" t="s">
        <v>69</v>
      </c>
      <c r="B65" s="1">
        <v>7204563</v>
      </c>
      <c r="C65" s="1">
        <v>3689354</v>
      </c>
      <c r="D65" s="1">
        <v>634685</v>
      </c>
      <c r="E65" s="6">
        <v>0.30232464991903624</v>
      </c>
      <c r="F65" s="12">
        <f t="shared" si="3"/>
        <v>2.3062761267494201E-2</v>
      </c>
      <c r="G65" s="11">
        <v>533650.94621824252</v>
      </c>
      <c r="H65" s="11">
        <f t="shared" si="5"/>
        <v>23139074.286408048</v>
      </c>
      <c r="I65" s="2">
        <v>2447.0300000000002</v>
      </c>
      <c r="J65" s="2">
        <f t="shared" si="1"/>
        <v>807519.9</v>
      </c>
      <c r="K65" s="1">
        <f t="shared" si="2"/>
        <v>7457575.7204249697</v>
      </c>
      <c r="L65" s="9">
        <f t="shared" si="4"/>
        <v>3.1027608909198534</v>
      </c>
    </row>
    <row r="66" spans="1:12" x14ac:dyDescent="0.2">
      <c r="A66" s="3" t="s">
        <v>70</v>
      </c>
      <c r="B66" s="1">
        <v>309006</v>
      </c>
      <c r="C66" s="1">
        <v>178341</v>
      </c>
      <c r="D66" s="1">
        <v>22864</v>
      </c>
      <c r="E66" s="6">
        <v>0.30205964237487881</v>
      </c>
      <c r="F66" s="12">
        <f t="shared" si="3"/>
        <v>1.9032118190709019E-2</v>
      </c>
      <c r="G66" s="11">
        <v>743417.84934505867</v>
      </c>
      <c r="H66" s="11">
        <f t="shared" ref="H66:H82" si="6">G66/F66</f>
        <v>39061224.919671617</v>
      </c>
      <c r="I66" s="2">
        <v>2537.66</v>
      </c>
      <c r="J66" s="2">
        <f t="shared" si="1"/>
        <v>837427.79999999993</v>
      </c>
      <c r="K66" s="1">
        <f t="shared" si="2"/>
        <v>7191235.8295246474</v>
      </c>
      <c r="L66" s="9">
        <f t="shared" si="4"/>
        <v>5.4317819420272899</v>
      </c>
    </row>
    <row r="67" spans="1:12" x14ac:dyDescent="0.2">
      <c r="A67" s="3" t="s">
        <v>71</v>
      </c>
      <c r="B67" s="1">
        <v>6488524</v>
      </c>
      <c r="C67" s="1">
        <v>3255952</v>
      </c>
      <c r="D67" s="1">
        <v>473282</v>
      </c>
      <c r="E67" s="6">
        <v>0.32701323891244688</v>
      </c>
      <c r="F67" s="12">
        <f t="shared" si="3"/>
        <v>2.0490412071310606E-2</v>
      </c>
      <c r="G67" s="11">
        <v>801229.89926526428</v>
      </c>
      <c r="H67" s="11">
        <f t="shared" si="6"/>
        <v>39102673.800645344</v>
      </c>
      <c r="I67" s="2">
        <v>2499.79</v>
      </c>
      <c r="J67" s="2">
        <f t="shared" si="1"/>
        <v>824930.7</v>
      </c>
      <c r="K67" s="1">
        <f t="shared" ref="K67:K82" si="7">6.0221408*1000000000000/J67</f>
        <v>7300177.8209975706</v>
      </c>
      <c r="L67" s="9">
        <f t="shared" si="4"/>
        <v>5.356400180852301</v>
      </c>
    </row>
    <row r="68" spans="1:12" x14ac:dyDescent="0.2">
      <c r="A68" s="3" t="s">
        <v>72</v>
      </c>
      <c r="B68" s="1">
        <v>5903730</v>
      </c>
      <c r="C68" s="1">
        <v>2707738</v>
      </c>
      <c r="D68" s="1">
        <v>446593</v>
      </c>
      <c r="E68" s="6">
        <v>0.31496519356428637</v>
      </c>
      <c r="F68" s="12">
        <f t="shared" si="3"/>
        <v>2.0818430592088533E-2</v>
      </c>
      <c r="G68" s="11">
        <v>721045.51511559729</v>
      </c>
      <c r="H68" s="11">
        <f t="shared" si="6"/>
        <v>34634960.206347667</v>
      </c>
      <c r="I68" s="2">
        <v>2411.39</v>
      </c>
      <c r="J68" s="2">
        <f t="shared" si="1"/>
        <v>795758.7</v>
      </c>
      <c r="K68" s="1">
        <f t="shared" si="7"/>
        <v>7567797.6250840873</v>
      </c>
      <c r="L68" s="9">
        <f t="shared" si="4"/>
        <v>4.5766234672485488</v>
      </c>
    </row>
    <row r="69" spans="1:12" x14ac:dyDescent="0.2">
      <c r="A69" s="3" t="s">
        <v>73</v>
      </c>
      <c r="B69" s="1">
        <v>6487262</v>
      </c>
      <c r="C69" s="1">
        <v>3105950</v>
      </c>
      <c r="D69" s="1">
        <v>420829</v>
      </c>
      <c r="E69" s="6">
        <v>0.28431792343337381</v>
      </c>
      <c r="F69" s="12">
        <f t="shared" si="3"/>
        <v>1.6233883308822483E-2</v>
      </c>
      <c r="G69" s="11">
        <v>522079.38547230727</v>
      </c>
      <c r="H69" s="11">
        <f t="shared" si="6"/>
        <v>32159858.213874031</v>
      </c>
      <c r="I69" s="2">
        <v>2171.41</v>
      </c>
      <c r="J69" s="2">
        <f t="shared" ref="J69:J82" si="8">I69*330</f>
        <v>716565.29999999993</v>
      </c>
      <c r="K69" s="1">
        <f t="shared" si="7"/>
        <v>8404175.865060728</v>
      </c>
      <c r="L69" s="9">
        <f t="shared" si="4"/>
        <v>3.826652217925909</v>
      </c>
    </row>
    <row r="70" spans="1:12" x14ac:dyDescent="0.2">
      <c r="A70" s="3" t="s">
        <v>74</v>
      </c>
      <c r="B70" s="1">
        <v>4363764</v>
      </c>
      <c r="C70" s="1">
        <v>1109508</v>
      </c>
      <c r="D70" s="1">
        <v>247320</v>
      </c>
      <c r="E70" s="6">
        <v>0.27871281600050812</v>
      </c>
      <c r="F70" s="12">
        <f t="shared" ref="F70:F82" si="9">D70/(C70+(B70/E70))</f>
        <v>1.475096976118693E-2</v>
      </c>
      <c r="G70" s="11">
        <v>401485.18710979156</v>
      </c>
      <c r="H70" s="11">
        <f t="shared" si="6"/>
        <v>27217545.260392848</v>
      </c>
      <c r="I70" s="2">
        <v>2180.91</v>
      </c>
      <c r="J70" s="2">
        <f t="shared" si="8"/>
        <v>719700.29999999993</v>
      </c>
      <c r="K70" s="1">
        <f t="shared" si="7"/>
        <v>8367567.4443931738</v>
      </c>
      <c r="L70" s="9">
        <f t="shared" si="4"/>
        <v>3.2527428600089041</v>
      </c>
    </row>
    <row r="71" spans="1:12" x14ac:dyDescent="0.2">
      <c r="A71" s="3" t="s">
        <v>75</v>
      </c>
      <c r="B71" s="1">
        <v>7484999</v>
      </c>
      <c r="C71" s="1">
        <v>4078233</v>
      </c>
      <c r="D71" s="1">
        <v>479206</v>
      </c>
      <c r="E71" s="6">
        <v>0.32810984065884125</v>
      </c>
      <c r="F71" s="12">
        <f t="shared" si="9"/>
        <v>1.7820502180755666E-2</v>
      </c>
      <c r="G71" s="11">
        <v>466937.71254014288</v>
      </c>
      <c r="H71" s="11">
        <f t="shared" si="6"/>
        <v>26202275.772250023</v>
      </c>
      <c r="I71" s="2">
        <v>2189.84</v>
      </c>
      <c r="J71" s="2">
        <f t="shared" si="8"/>
        <v>722647.20000000007</v>
      </c>
      <c r="K71" s="1">
        <f t="shared" si="7"/>
        <v>8333445.1444632998</v>
      </c>
      <c r="L71" s="9">
        <f t="shared" ref="L71:L82" si="10">H71/K71</f>
        <v>3.1442309054687527</v>
      </c>
    </row>
    <row r="72" spans="1:12" x14ac:dyDescent="0.2">
      <c r="A72" s="3" t="s">
        <v>76</v>
      </c>
      <c r="B72" s="1">
        <v>399856</v>
      </c>
      <c r="C72" s="1">
        <v>442769</v>
      </c>
      <c r="D72" s="1">
        <v>39422</v>
      </c>
      <c r="E72" s="6">
        <v>0.29636175299703399</v>
      </c>
      <c r="F72" s="12">
        <f t="shared" si="9"/>
        <v>2.1999068856773232E-2</v>
      </c>
      <c r="G72" s="11">
        <v>817617.20351258072</v>
      </c>
      <c r="H72" s="11">
        <f t="shared" si="6"/>
        <v>37165991.380623676</v>
      </c>
      <c r="I72" s="2">
        <v>2467.0100000000002</v>
      </c>
      <c r="J72" s="2">
        <f t="shared" si="8"/>
        <v>814113.3</v>
      </c>
      <c r="K72" s="1">
        <f t="shared" si="7"/>
        <v>7397177.7638321342</v>
      </c>
      <c r="L72" s="9">
        <f t="shared" si="10"/>
        <v>5.0243474696989976</v>
      </c>
    </row>
    <row r="73" spans="1:12" x14ac:dyDescent="0.2">
      <c r="A73" s="3" t="s">
        <v>77</v>
      </c>
      <c r="B73" s="1">
        <v>266370</v>
      </c>
      <c r="C73" s="1">
        <v>321127</v>
      </c>
      <c r="D73" s="1">
        <v>28350</v>
      </c>
      <c r="E73" s="6">
        <v>0.31036390023415222</v>
      </c>
      <c r="F73" s="12">
        <f t="shared" si="9"/>
        <v>2.4038103045524596E-2</v>
      </c>
      <c r="G73" s="11">
        <v>707188.37667189201</v>
      </c>
      <c r="H73" s="11">
        <f t="shared" si="6"/>
        <v>29419475.211192094</v>
      </c>
      <c r="I73" s="2">
        <v>2512.12</v>
      </c>
      <c r="J73" s="2">
        <f t="shared" si="8"/>
        <v>828999.6</v>
      </c>
      <c r="K73" s="1">
        <f t="shared" si="7"/>
        <v>7264347.0515546696</v>
      </c>
      <c r="L73" s="9">
        <f t="shared" si="10"/>
        <v>4.0498443979071626</v>
      </c>
    </row>
    <row r="74" spans="1:12" x14ac:dyDescent="0.2">
      <c r="A74" s="3" t="s">
        <v>78</v>
      </c>
      <c r="B74" s="1">
        <v>275131</v>
      </c>
      <c r="C74" s="1">
        <v>240083</v>
      </c>
      <c r="D74" s="1">
        <v>20420</v>
      </c>
      <c r="E74" s="6">
        <v>0.32195255357639246</v>
      </c>
      <c r="F74" s="12">
        <f t="shared" si="9"/>
        <v>1.8654312951718086E-2</v>
      </c>
      <c r="G74" s="11">
        <v>866623.53976318392</v>
      </c>
      <c r="H74" s="11">
        <f t="shared" si="6"/>
        <v>46457006.591784813</v>
      </c>
      <c r="I74" s="2">
        <v>2397.6</v>
      </c>
      <c r="J74" s="2">
        <f t="shared" si="8"/>
        <v>791208</v>
      </c>
      <c r="K74" s="1">
        <f t="shared" si="7"/>
        <v>7611324.4557689</v>
      </c>
      <c r="L74" s="9">
        <f t="shared" si="10"/>
        <v>6.1036691921040571</v>
      </c>
    </row>
    <row r="75" spans="1:12" x14ac:dyDescent="0.2">
      <c r="A75" s="3" t="s">
        <v>79</v>
      </c>
      <c r="B75" s="1">
        <v>441540</v>
      </c>
      <c r="C75" s="1">
        <v>372980</v>
      </c>
      <c r="D75" s="1">
        <v>31648</v>
      </c>
      <c r="E75" s="6">
        <v>0.31796436782172371</v>
      </c>
      <c r="F75" s="12">
        <f t="shared" si="9"/>
        <v>1.7965219084378863E-2</v>
      </c>
      <c r="G75" s="11">
        <v>904548.01256506843</v>
      </c>
      <c r="H75" s="11">
        <f t="shared" si="6"/>
        <v>50349957.23217158</v>
      </c>
      <c r="I75" s="2">
        <v>2288.02</v>
      </c>
      <c r="J75" s="2">
        <f t="shared" si="8"/>
        <v>755046.6</v>
      </c>
      <c r="K75" s="1">
        <f t="shared" si="7"/>
        <v>7975853.1460177423</v>
      </c>
      <c r="L75" s="9">
        <f t="shared" si="10"/>
        <v>6.3127989332791028</v>
      </c>
    </row>
    <row r="76" spans="1:12" x14ac:dyDescent="0.2">
      <c r="A76" s="3" t="s">
        <v>80</v>
      </c>
      <c r="B76" s="1">
        <v>2946454</v>
      </c>
      <c r="C76" s="1">
        <v>2153075</v>
      </c>
      <c r="D76" s="1">
        <v>365285</v>
      </c>
      <c r="E76" s="6">
        <v>0.26857443435308698</v>
      </c>
      <c r="F76" s="12">
        <f t="shared" si="9"/>
        <v>2.7833800755304897E-2</v>
      </c>
      <c r="G76" s="11">
        <v>1887493.7000593198</v>
      </c>
      <c r="H76" s="11">
        <f t="shared" si="6"/>
        <v>67813006.087556288</v>
      </c>
      <c r="I76" s="2">
        <v>2919.16</v>
      </c>
      <c r="J76" s="2">
        <f t="shared" si="8"/>
        <v>963322.79999999993</v>
      </c>
      <c r="K76" s="1">
        <f t="shared" si="7"/>
        <v>6251425.586521985</v>
      </c>
      <c r="L76" s="9">
        <f t="shared" si="10"/>
        <v>10.847606701703446</v>
      </c>
    </row>
    <row r="77" spans="1:12" x14ac:dyDescent="0.2">
      <c r="A77" s="3" t="s">
        <v>81</v>
      </c>
      <c r="B77" s="1">
        <v>4705654</v>
      </c>
      <c r="C77" s="1">
        <v>4058606</v>
      </c>
      <c r="D77" s="1">
        <v>598843</v>
      </c>
      <c r="E77" s="6">
        <v>0.33194713416858496</v>
      </c>
      <c r="F77" s="12">
        <f t="shared" si="9"/>
        <v>3.2841171723949222E-2</v>
      </c>
      <c r="G77" s="11">
        <v>1025816.1062427743</v>
      </c>
      <c r="H77" s="11">
        <f t="shared" si="6"/>
        <v>31235673.162498772</v>
      </c>
      <c r="I77" s="2">
        <v>2849.92</v>
      </c>
      <c r="J77" s="2">
        <f t="shared" si="8"/>
        <v>940473.6</v>
      </c>
      <c r="K77" s="1">
        <f t="shared" si="7"/>
        <v>6403306.5893609347</v>
      </c>
      <c r="L77" s="9">
        <f t="shared" si="10"/>
        <v>4.878053662836745</v>
      </c>
    </row>
    <row r="78" spans="1:12" x14ac:dyDescent="0.2">
      <c r="A78" s="3" t="s">
        <v>82</v>
      </c>
      <c r="B78" s="1">
        <v>4578295</v>
      </c>
      <c r="C78" s="1">
        <v>2824420</v>
      </c>
      <c r="D78" s="1">
        <v>470149</v>
      </c>
      <c r="E78" s="6">
        <v>0.28245788782011466</v>
      </c>
      <c r="F78" s="12">
        <f t="shared" si="9"/>
        <v>2.4701534246735896E-2</v>
      </c>
      <c r="G78" s="11">
        <v>1288642.8942539718</v>
      </c>
      <c r="H78" s="11">
        <f t="shared" si="6"/>
        <v>52168536.633478761</v>
      </c>
      <c r="I78" s="2">
        <v>2932.2</v>
      </c>
      <c r="J78" s="2">
        <f t="shared" si="8"/>
        <v>967625.99999999988</v>
      </c>
      <c r="K78" s="1">
        <f t="shared" si="7"/>
        <v>6223624.4168718085</v>
      </c>
      <c r="L78" s="9">
        <f t="shared" si="10"/>
        <v>8.3823401187342732</v>
      </c>
    </row>
    <row r="79" spans="1:12" x14ac:dyDescent="0.2">
      <c r="A79" s="3" t="s">
        <v>83</v>
      </c>
      <c r="B79" s="1">
        <v>322089</v>
      </c>
      <c r="C79" s="1">
        <v>677716</v>
      </c>
      <c r="D79" s="1">
        <v>33151</v>
      </c>
      <c r="E79" s="6">
        <v>0.28153891643291623</v>
      </c>
      <c r="F79" s="12">
        <f t="shared" si="9"/>
        <v>1.819737649432409E-2</v>
      </c>
      <c r="G79" s="11">
        <v>271934.8221138824</v>
      </c>
      <c r="H79" s="11">
        <f t="shared" si="6"/>
        <v>14943627.846503098</v>
      </c>
      <c r="I79" s="2">
        <v>2562.5500000000002</v>
      </c>
      <c r="J79" s="2">
        <f t="shared" si="8"/>
        <v>845641.50000000012</v>
      </c>
      <c r="K79" s="1">
        <f t="shared" si="7"/>
        <v>7121387.4910349119</v>
      </c>
      <c r="L79" s="9">
        <f t="shared" si="10"/>
        <v>2.0984152126696625</v>
      </c>
    </row>
    <row r="80" spans="1:12" x14ac:dyDescent="0.2">
      <c r="A80" s="3" t="s">
        <v>84</v>
      </c>
      <c r="B80" s="1">
        <v>211045</v>
      </c>
      <c r="C80" s="1">
        <v>344533</v>
      </c>
      <c r="D80" s="1">
        <v>13457</v>
      </c>
      <c r="E80" s="6">
        <v>0.26901983302917792</v>
      </c>
      <c r="F80" s="12">
        <f t="shared" si="9"/>
        <v>1.1919090868165675E-2</v>
      </c>
      <c r="G80" s="11">
        <v>204539.95444776956</v>
      </c>
      <c r="H80" s="11">
        <f t="shared" si="6"/>
        <v>17160700.988870628</v>
      </c>
      <c r="I80" s="2">
        <v>2468.34</v>
      </c>
      <c r="J80" s="2">
        <f t="shared" si="8"/>
        <v>814552.20000000007</v>
      </c>
      <c r="K80" s="1">
        <f t="shared" si="7"/>
        <v>7393191.9894145513</v>
      </c>
      <c r="L80" s="9">
        <f t="shared" si="10"/>
        <v>2.3211491076440369</v>
      </c>
    </row>
    <row r="81" spans="1:12" x14ac:dyDescent="0.2">
      <c r="A81" s="3" t="s">
        <v>85</v>
      </c>
      <c r="B81" s="1">
        <v>1706084</v>
      </c>
      <c r="C81" s="1">
        <v>2441390</v>
      </c>
      <c r="D81" s="1">
        <v>124462</v>
      </c>
      <c r="E81" s="6">
        <v>0.2838931910976244</v>
      </c>
      <c r="F81" s="12">
        <f t="shared" si="9"/>
        <v>1.4727508497739381E-2</v>
      </c>
      <c r="G81" s="11">
        <v>202281.93990368501</v>
      </c>
      <c r="H81" s="11">
        <f t="shared" si="6"/>
        <v>13734973.565605788</v>
      </c>
      <c r="I81" s="2">
        <v>2423.65</v>
      </c>
      <c r="J81" s="2">
        <f t="shared" si="8"/>
        <v>799804.5</v>
      </c>
      <c r="K81" s="1">
        <f t="shared" si="7"/>
        <v>7529516.0254787263</v>
      </c>
      <c r="L81" s="9">
        <f t="shared" si="10"/>
        <v>1.8241509174200234</v>
      </c>
    </row>
    <row r="82" spans="1:12" x14ac:dyDescent="0.2">
      <c r="A82" s="3" t="s">
        <v>86</v>
      </c>
      <c r="B82" s="1">
        <v>2187503</v>
      </c>
      <c r="C82" s="1">
        <v>3408688</v>
      </c>
      <c r="D82" s="1">
        <v>161536</v>
      </c>
      <c r="E82" s="6">
        <v>0.28951933815264164</v>
      </c>
      <c r="F82" s="12">
        <f t="shared" si="9"/>
        <v>1.4732872401993554E-2</v>
      </c>
      <c r="G82" s="11">
        <v>165866.86540161696</v>
      </c>
      <c r="H82" s="11">
        <f t="shared" si="6"/>
        <v>11258284.255497452</v>
      </c>
      <c r="I82" s="2">
        <v>2339.33</v>
      </c>
      <c r="J82" s="2">
        <f t="shared" si="8"/>
        <v>771978.9</v>
      </c>
      <c r="K82" s="1">
        <f t="shared" si="7"/>
        <v>7800913.7296369104</v>
      </c>
      <c r="L82" s="9">
        <f t="shared" si="10"/>
        <v>1.4432007128505269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Ildar Gainetdinov</dc:creator>
  <cp:lastModifiedBy>Ildar Gainetdinov</cp:lastModifiedBy>
  <dcterms:created xsi:type="dcterms:W3CDTF">2025-03-06T13:23:36Z</dcterms:created>
  <dcterms:modified xsi:type="dcterms:W3CDTF">2025-03-15T21:26:02Z</dcterms:modified>
</cp:coreProperties>
</file>