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FA7F15A1-B9DE-4B4D-9054-1A00BE972E30}" xr6:coauthVersionLast="47" xr6:coauthVersionMax="47" xr10:uidLastSave="{00000000-0000-0000-0000-000000000000}"/>
  <bookViews>
    <workbookView xWindow="9780" yWindow="1620" windowWidth="29040" windowHeight="17640" tabRatio="500" activeTab="5" xr2:uid="{00000000-000D-0000-FFFF-FFFF00000000}"/>
  </bookViews>
  <sheets>
    <sheet name="Fig 3B Raw data" sheetId="1" r:id="rId1"/>
    <sheet name=" Fig 3B" sheetId="2" r:id="rId2"/>
    <sheet name="Fig 3C Raw data" sheetId="3" r:id="rId3"/>
    <sheet name="Fig 3C " sheetId="4" r:id="rId4"/>
    <sheet name="Fig 3D Raw data" sheetId="5" r:id="rId5"/>
    <sheet name="Fig 3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6" l="1"/>
  <c r="G22" i="6"/>
  <c r="G14" i="6"/>
  <c r="G6" i="6"/>
  <c r="G5" i="6"/>
  <c r="G11" i="4"/>
  <c r="G10" i="4"/>
  <c r="G9" i="4"/>
  <c r="G8" i="4"/>
  <c r="G7" i="4"/>
  <c r="G12" i="2"/>
  <c r="G11" i="2"/>
  <c r="G10" i="2"/>
  <c r="G9" i="2"/>
  <c r="G8" i="2"/>
  <c r="G7" i="2"/>
  <c r="G29" i="6"/>
  <c r="H22" i="6"/>
  <c r="H21" i="6"/>
  <c r="G21" i="6"/>
  <c r="H30" i="6"/>
  <c r="H29" i="6"/>
  <c r="H14" i="6"/>
  <c r="H13" i="6"/>
  <c r="G13" i="6"/>
  <c r="H6" i="6"/>
  <c r="H5" i="6"/>
  <c r="H11" i="4"/>
  <c r="H10" i="4"/>
  <c r="H9" i="4"/>
  <c r="H8" i="4"/>
  <c r="H7" i="4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<sst xmlns="http://schemas.openxmlformats.org/spreadsheetml/2006/main" count="506" uniqueCount="112">
  <si>
    <r>
      <rPr>
        <sz val="11"/>
        <color rgb="FF000000"/>
        <rFont val="Calibri"/>
        <family val="2"/>
        <charset val="238"/>
      </rPr>
      <t xml:space="preserve">Experiment date 02.2.2019, biological replicas n=3 (n=1 -SVP samples), </t>
    </r>
    <r>
      <rPr>
        <b/>
        <sz val="11"/>
        <color rgb="FF000000"/>
        <rFont val="Calibri"/>
        <family val="2"/>
        <charset val="238"/>
      </rPr>
      <t>source total RNA</t>
    </r>
  </si>
  <si>
    <t>Modified nucleosides (molar amouth)</t>
  </si>
  <si>
    <t>Canonical nucleosides (molar amouth)</t>
  </si>
  <si>
    <t>Inosine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</si>
  <si>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</si>
  <si>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vertAlign val="subscript"/>
        <sz val="11"/>
        <color rgb="FF000000"/>
        <rFont val="Calibri"/>
        <family val="2"/>
        <charset val="238"/>
      </rPr>
      <t>2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</si>
  <si>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U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</si>
  <si>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C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</si>
  <si>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7</t>
    </r>
    <r>
      <rPr>
        <b/>
        <sz val="11"/>
        <color rgb="FF000000"/>
        <rFont val="Calibri"/>
        <family val="2"/>
        <charset val="238"/>
      </rPr>
      <t>G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</si>
  <si>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Am</t>
    </r>
  </si>
  <si>
    <t>A</t>
  </si>
  <si>
    <t>G</t>
  </si>
  <si>
    <t>U</t>
  </si>
  <si>
    <t>C</t>
  </si>
  <si>
    <t>N*</t>
  </si>
  <si>
    <t>Sample name</t>
  </si>
  <si>
    <t>(fmol)</t>
  </si>
  <si>
    <t>293T (1A)</t>
  </si>
  <si>
    <t>293T (2A)</t>
  </si>
  <si>
    <t>293T (3A)</t>
  </si>
  <si>
    <t>FTO KO (1A)</t>
  </si>
  <si>
    <t>FTO KO (2A)</t>
  </si>
  <si>
    <t>FTO KO (3A)</t>
  </si>
  <si>
    <t>ALKBH5 KO (1A)</t>
  </si>
  <si>
    <t>ALKBH5 KO (2A)</t>
  </si>
  <si>
    <t>ALKBH5 KO (3A)</t>
  </si>
  <si>
    <t>293T (-SVP)</t>
  </si>
  <si>
    <t>FTO KO (-SVP)</t>
  </si>
  <si>
    <t>ALKBH5 KO (-SVP)</t>
  </si>
  <si>
    <r>
      <rPr>
        <sz val="11"/>
        <color rgb="FF00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N</t>
    </r>
    <r>
      <rPr>
        <sz val="11"/>
        <color rgb="FF000000"/>
        <rFont val="Calibri"/>
        <family val="2"/>
        <charset val="238"/>
      </rPr>
      <t xml:space="preserve"> = C + U + G + A</t>
    </r>
  </si>
  <si>
    <r>
      <rPr>
        <sz val="11"/>
        <color rgb="FF000000"/>
        <rFont val="Calibri"/>
        <family val="2"/>
        <charset val="238"/>
      </rPr>
      <t xml:space="preserve">Experiment date 16.04.2019, biological replicas n=2 (FTO KO n= 1), </t>
    </r>
    <r>
      <rPr>
        <b/>
        <sz val="11"/>
        <color rgb="FF000000"/>
        <rFont val="Calibri"/>
        <family val="2"/>
        <charset val="238"/>
      </rPr>
      <t>source total RNA</t>
    </r>
  </si>
  <si>
    <t>293T (1B)</t>
  </si>
  <si>
    <t>293T (1B) (-SVP)</t>
  </si>
  <si>
    <t>293T (2B)</t>
  </si>
  <si>
    <t>293T (2B) (-SVP)</t>
  </si>
  <si>
    <t>FTO KO (1B)</t>
  </si>
  <si>
    <t>FTO KO (1B) (-SVP)</t>
  </si>
  <si>
    <r>
      <rPr>
        <sz val="11"/>
        <color rgb="FF000000"/>
        <rFont val="Calibri"/>
        <family val="2"/>
        <charset val="238"/>
      </rPr>
      <t xml:space="preserve">Experiment date 20.05.2019, biological replicas n=2, </t>
    </r>
    <r>
      <rPr>
        <b/>
        <sz val="11"/>
        <color rgb="FF000000"/>
        <rFont val="Calibri"/>
        <family val="2"/>
        <charset val="238"/>
      </rPr>
      <t>source total RNA</t>
    </r>
  </si>
  <si>
    <t>293T (1C)</t>
  </si>
  <si>
    <t>293T (1C) (-SVP)</t>
  </si>
  <si>
    <t>FTO KO (1C)</t>
  </si>
  <si>
    <t>FTO KO (1C) (-SVP)</t>
  </si>
  <si>
    <t>Biological replicas</t>
  </si>
  <si>
    <t>total RNA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</si>
  <si>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Am/N (%)</t>
    </r>
  </si>
  <si>
    <t>Biological replica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</si>
  <si>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Am</t>
    </r>
  </si>
  <si>
    <t>average</t>
  </si>
  <si>
    <t>st.dev. P</t>
  </si>
  <si>
    <t>293T</t>
  </si>
  <si>
    <t>FTO KO</t>
  </si>
  <si>
    <t>ALKBH5 KO</t>
  </si>
  <si>
    <t>293T (3A) (-SVP)</t>
  </si>
  <si>
    <t>FTO KO (3A) (-SVP)</t>
  </si>
  <si>
    <r>
      <rPr>
        <sz val="11"/>
        <color rgb="FF000000"/>
        <rFont val="Calibri"/>
        <family val="2"/>
        <charset val="238"/>
      </rPr>
      <t xml:space="preserve">Experiment date 02.2.2019, biological replicas n=3 (n=1 FTO mutants), </t>
    </r>
    <r>
      <rPr>
        <b/>
        <sz val="11"/>
        <color rgb="FF000000"/>
        <rFont val="Calibri"/>
        <family val="2"/>
        <charset val="238"/>
      </rPr>
      <t>source total RNA</t>
    </r>
  </si>
  <si>
    <t>FTO KO (1) +WT</t>
  </si>
  <si>
    <t>FTO KO(1) +RQ</t>
  </si>
  <si>
    <t>FTO KO(1) +HD</t>
  </si>
  <si>
    <t>292T (1C)</t>
  </si>
  <si>
    <t>FTO KO (3) +WT</t>
  </si>
  <si>
    <t>FTO KO (2) +WT</t>
  </si>
  <si>
    <t>FTO KO(3) +RQ</t>
  </si>
  <si>
    <t>FTO KO (2) +RQ</t>
  </si>
  <si>
    <t>FTO KO(3) +HD</t>
  </si>
  <si>
    <t>FTO KO(2) +HD</t>
  </si>
  <si>
    <t>FTO KO + WT</t>
  </si>
  <si>
    <t>FTO KO + RQ</t>
  </si>
  <si>
    <t>FTO KO + HD</t>
  </si>
  <si>
    <t>FTO KO(2) +RQ</t>
  </si>
  <si>
    <r>
      <rPr>
        <sz val="11"/>
        <color rgb="FF000000"/>
        <rFont val="Calibri"/>
        <family val="2"/>
        <charset val="238"/>
      </rPr>
      <t xml:space="preserve">Experiment date 19.7.2022,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</si>
  <si>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r>
      <rPr>
        <b/>
        <sz val="11"/>
        <color rgb="FFFFFFFF"/>
        <rFont val="Calibri"/>
        <family val="2"/>
        <charset val="238"/>
      </rPr>
      <t>m</t>
    </r>
    <r>
      <rPr>
        <b/>
        <vertAlign val="superscript"/>
        <sz val="11"/>
        <color rgb="FFFFFFFF"/>
        <rFont val="Calibri"/>
        <family val="2"/>
        <charset val="238"/>
      </rPr>
      <t>227</t>
    </r>
    <r>
      <rPr>
        <b/>
        <sz val="11"/>
        <color rgb="FFFFFFFF"/>
        <rFont val="Calibri"/>
        <family val="2"/>
        <charset val="238"/>
      </rPr>
      <t>G</t>
    </r>
  </si>
  <si>
    <t>Am</t>
  </si>
  <si>
    <t>FTO KO (1)</t>
  </si>
  <si>
    <t>FTO KO  (1)</t>
  </si>
  <si>
    <t>FTO KO (2)</t>
  </si>
  <si>
    <t>FTO KO (3)</t>
  </si>
  <si>
    <t>293T (1)</t>
  </si>
  <si>
    <t>293T (2)</t>
  </si>
  <si>
    <t>293T (3)</t>
  </si>
  <si>
    <t>SIL-IS only</t>
  </si>
  <si>
    <r>
      <rPr>
        <sz val="11"/>
        <color rgb="FF000000"/>
        <rFont val="Calibri"/>
        <family val="2"/>
        <charset val="238"/>
      </rPr>
      <t xml:space="preserve">Experiment date 12.8.2022,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</si>
  <si>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FTO KO CTR(1)</t>
  </si>
  <si>
    <t>FTO KO CTR (1)</t>
  </si>
  <si>
    <t>FTO KO CTR(2)</t>
  </si>
  <si>
    <t>FTO KO CTR(3)</t>
  </si>
  <si>
    <t>293T CTR (1)</t>
  </si>
  <si>
    <t>293T  CTR (2)</t>
  </si>
  <si>
    <t>293T CTR (2)</t>
  </si>
  <si>
    <t>293T CTR (3)</t>
  </si>
  <si>
    <r>
      <rPr>
        <sz val="11"/>
        <color rgb="FF000000"/>
        <rFont val="Calibri"/>
        <family val="2"/>
        <charset val="238"/>
      </rPr>
      <t xml:space="preserve">Experiment date 08.2.2022,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</si>
  <si>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FTO KO (4)</t>
  </si>
  <si>
    <t>FTO KO (5)</t>
  </si>
  <si>
    <t>FTO KO (6)</t>
  </si>
  <si>
    <t>293T (4)</t>
  </si>
  <si>
    <t>293T (5)</t>
  </si>
  <si>
    <t>293T (6)</t>
  </si>
  <si>
    <t>SIL-IS</t>
  </si>
  <si>
    <t>I/N (%)</t>
  </si>
  <si>
    <t>-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</si>
  <si>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A/N (%)</t>
    </r>
  </si>
  <si>
    <t>poly(A) RNA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</si>
  <si>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</t>
    </r>
  </si>
  <si>
    <t>FTO KO  (2)</t>
  </si>
  <si>
    <t>FTO KO  (3)</t>
  </si>
  <si>
    <t>FTO KO  CTR (1)</t>
  </si>
  <si>
    <t>FTO KO  CTR (2)</t>
  </si>
  <si>
    <t>FTO KO  CTR (3)</t>
  </si>
  <si>
    <t>FTO KO  (4)</t>
  </si>
  <si>
    <t>degraded RNA</t>
  </si>
  <si>
    <t>FTO KO  (6)</t>
  </si>
  <si>
    <r>
      <t>Relative ration of m</t>
    </r>
    <r>
      <rPr>
        <vertAlign val="superscript"/>
        <sz val="11"/>
        <color rgb="FFFFFFFF"/>
        <rFont val="Calibri"/>
        <family val="2"/>
        <charset val="238"/>
      </rPr>
      <t>7</t>
    </r>
    <r>
      <rPr>
        <sz val="11"/>
        <color rgb="FFFFFFFF"/>
        <rFont val="Calibri"/>
        <family val="2"/>
        <charset val="238"/>
      </rPr>
      <t>G/N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</si>
  <si>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7</t>
    </r>
    <r>
      <rPr>
        <sz val="11"/>
        <color rgb="FF000000"/>
        <rFont val="Calibri"/>
        <family val="2"/>
        <charset val="238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</si>
</sst>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b/>
      <sz val="11"/>
      <color rgb="FF813709"/>
      <name val="Calibri"/>
      <family val="2"/>
      <charset val="238"/>
    </font>
    <font>
      <b/>
      <sz val="11"/>
      <color rgb="FFC9211E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vertAlign val="superscript"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1"/>
    </font>
    <font>
      <vertAlign val="superscript"/>
      <sz val="11"/>
      <color rgb="FFFFFFFF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8CBAD"/>
        <bgColor rgb="FFFFD7D7"/>
      </patternFill>
    </fill>
    <fill>
      <patternFill patternType="solid">
        <fgColor rgb="FFF4B183"/>
        <bgColor rgb="FFF8CBAD"/>
      </patternFill>
    </fill>
    <fill>
      <patternFill patternType="solid">
        <fgColor rgb="FFC55A11"/>
        <bgColor rgb="FFBF9000"/>
      </patternFill>
    </fill>
    <fill>
      <patternFill patternType="solid">
        <fgColor rgb="FFDAE3F3"/>
        <bgColor rgb="FFE7E6E6"/>
      </patternFill>
    </fill>
    <fill>
      <patternFill patternType="solid">
        <fgColor rgb="FFB4C7E7"/>
        <bgColor rgb="FFB4C7DC"/>
      </patternFill>
    </fill>
    <fill>
      <patternFill patternType="solid">
        <fgColor rgb="FF8FAADC"/>
        <bgColor rgb="FF729FCF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E7E6E6"/>
        <bgColor rgb="FFDAE3F3"/>
      </patternFill>
    </fill>
    <fill>
      <patternFill patternType="solid">
        <fgColor rgb="FFFFD7D7"/>
        <bgColor rgb="FFFBE5D6"/>
      </patternFill>
    </fill>
    <fill>
      <patternFill patternType="solid">
        <fgColor rgb="FFB4C7DC"/>
        <bgColor rgb="FFB4C7E7"/>
      </patternFill>
    </fill>
    <fill>
      <patternFill patternType="solid">
        <fgColor rgb="FFDDE8CB"/>
        <bgColor rgb="FFE7E6E6"/>
      </patternFill>
    </fill>
    <fill>
      <patternFill patternType="solid">
        <fgColor rgb="FFE0C2CD"/>
        <bgColor rgb="FFF8CBAD"/>
      </patternFill>
    </fill>
    <fill>
      <patternFill patternType="solid">
        <fgColor rgb="FF729FCF"/>
        <bgColor rgb="FF8FAADC"/>
      </patternFill>
    </fill>
    <fill>
      <patternFill patternType="solid">
        <fgColor rgb="FFD4EA6B"/>
        <bgColor rgb="FFFFD966"/>
      </patternFill>
    </fill>
    <fill>
      <patternFill patternType="solid">
        <fgColor rgb="FFF8CBAD"/>
        <bgColor rgb="FFF7D1D5"/>
      </patternFill>
    </fill>
    <fill>
      <patternFill patternType="solid">
        <fgColor rgb="FFB4C7E7"/>
        <bgColor rgb="FF99CCFF"/>
      </patternFill>
    </fill>
    <fill>
      <patternFill patternType="solid">
        <fgColor rgb="FFFFE699"/>
        <bgColor rgb="FFFFE994"/>
      </patternFill>
    </fill>
    <fill>
      <patternFill patternType="solid">
        <fgColor rgb="FFFFD966"/>
        <bgColor rgb="FFFFE994"/>
      </patternFill>
    </fill>
    <fill>
      <patternFill patternType="solid">
        <fgColor rgb="FFF7D1D5"/>
        <bgColor rgb="FFF8CBAD"/>
      </patternFill>
    </fill>
    <fill>
      <patternFill patternType="solid">
        <fgColor rgb="FFE8F2A1"/>
        <bgColor rgb="FFFFE994"/>
      </patternFill>
    </fill>
    <fill>
      <patternFill patternType="solid">
        <fgColor rgb="FFA1467E"/>
        <bgColor rgb="FF993366"/>
      </patternFill>
    </fill>
    <fill>
      <patternFill patternType="solid">
        <fgColor rgb="FFFFE994"/>
        <bgColor rgb="FFFFE699"/>
      </patternFill>
    </fill>
    <fill>
      <patternFill patternType="solid">
        <fgColor rgb="FFF8CBAD"/>
        <bgColor rgb="FFFFE699"/>
      </patternFill>
    </fill>
    <fill>
      <patternFill patternType="solid">
        <fgColor rgb="FFC55A11"/>
        <bgColor rgb="FF993300"/>
      </patternFill>
    </fill>
    <fill>
      <patternFill patternType="solid">
        <fgColor rgb="FF8FAADC"/>
        <bgColor rgb="FF969696"/>
      </patternFill>
    </fill>
    <fill>
      <patternFill patternType="solid">
        <fgColor rgb="FF2F5597"/>
        <bgColor rgb="FF666699"/>
      </patternFill>
    </fill>
    <fill>
      <patternFill patternType="solid">
        <fgColor rgb="FFE2F0D9"/>
        <bgColor rgb="FFE7E6E6"/>
      </patternFill>
    </fill>
    <fill>
      <patternFill patternType="solid">
        <fgColor rgb="FF000000"/>
        <bgColor rgb="FF003300"/>
      </patternFill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14" borderId="34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15" borderId="34" xfId="0" applyFill="1" applyBorder="1" applyAlignment="1">
      <alignment horizontal="center"/>
    </xf>
    <xf numFmtId="0" fontId="0" fillId="16" borderId="34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8" borderId="34" xfId="0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13" borderId="40" xfId="0" applyFont="1" applyFill="1" applyBorder="1" applyAlignment="1">
      <alignment horizontal="center" vertical="center"/>
    </xf>
    <xf numFmtId="0" fontId="0" fillId="13" borderId="40" xfId="0" applyFill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2" fontId="0" fillId="0" borderId="40" xfId="0" applyNumberForma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1" fillId="0" borderId="3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4" xfId="0" applyNumberFormat="1" applyBorder="1" applyAlignment="1">
      <alignment horizontal="center"/>
    </xf>
    <xf numFmtId="0" fontId="5" fillId="0" borderId="30" xfId="0" applyFon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" xfId="0" applyBorder="1"/>
    <xf numFmtId="0" fontId="0" fillId="0" borderId="49" xfId="0" applyBorder="1" applyAlignment="1">
      <alignment horizontal="center"/>
    </xf>
    <xf numFmtId="0" fontId="0" fillId="0" borderId="25" xfId="0" applyBorder="1"/>
    <xf numFmtId="0" fontId="0" fillId="0" borderId="22" xfId="0" applyBorder="1"/>
    <xf numFmtId="0" fontId="0" fillId="0" borderId="23" xfId="0" applyBorder="1"/>
    <xf numFmtId="0" fontId="0" fillId="0" borderId="32" xfId="0" applyBorder="1"/>
    <xf numFmtId="0" fontId="0" fillId="0" borderId="50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20" xfId="0" applyBorder="1"/>
    <xf numFmtId="0" fontId="1" fillId="0" borderId="1" xfId="0" applyFont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53" xfId="0" applyBorder="1"/>
    <xf numFmtId="0" fontId="1" fillId="0" borderId="51" xfId="0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5" borderId="34" xfId="0" applyFill="1" applyBorder="1" applyAlignment="1">
      <alignment horizontal="center"/>
    </xf>
    <xf numFmtId="0" fontId="7" fillId="26" borderId="34" xfId="0" applyFont="1" applyFill="1" applyBorder="1" applyAlignment="1">
      <alignment horizontal="center"/>
    </xf>
    <xf numFmtId="0" fontId="0" fillId="27" borderId="34" xfId="0" applyFill="1" applyBorder="1" applyAlignment="1">
      <alignment horizontal="center"/>
    </xf>
    <xf numFmtId="0" fontId="0" fillId="27" borderId="35" xfId="0" applyFill="1" applyBorder="1" applyAlignment="1">
      <alignment horizontal="center"/>
    </xf>
    <xf numFmtId="0" fontId="0" fillId="19" borderId="61" xfId="0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0" fillId="0" borderId="6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0" xfId="0" applyBorder="1"/>
    <xf numFmtId="0" fontId="0" fillId="0" borderId="56" xfId="0" applyBorder="1"/>
    <xf numFmtId="0" fontId="1" fillId="0" borderId="8" xfId="0" applyFont="1" applyBorder="1"/>
    <xf numFmtId="0" fontId="1" fillId="0" borderId="22" xfId="0" applyFont="1" applyBorder="1" applyAlignment="1">
      <alignment horizontal="center"/>
    </xf>
    <xf numFmtId="0" fontId="1" fillId="2" borderId="69" xfId="0" applyFont="1" applyFill="1" applyBorder="1" applyAlignment="1">
      <alignment horizontal="center" vertical="center"/>
    </xf>
    <xf numFmtId="0" fontId="1" fillId="28" borderId="69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1" fillId="29" borderId="69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0" fontId="1" fillId="21" borderId="69" xfId="0" applyFont="1" applyFill="1" applyBorder="1" applyAlignment="1">
      <alignment horizontal="center" vertical="center"/>
    </xf>
    <xf numFmtId="0" fontId="1" fillId="30" borderId="69" xfId="0" applyFont="1" applyFill="1" applyBorder="1" applyAlignment="1">
      <alignment horizontal="center" vertical="center"/>
    </xf>
    <xf numFmtId="0" fontId="8" fillId="31" borderId="69" xfId="0" applyFont="1" applyFill="1" applyBorder="1" applyAlignment="1">
      <alignment horizontal="center" vertical="center"/>
    </xf>
    <xf numFmtId="0" fontId="1" fillId="32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9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/>
    </xf>
    <xf numFmtId="0" fontId="0" fillId="30" borderId="5" xfId="0" applyFill="1" applyBorder="1" applyAlignment="1">
      <alignment horizontal="center" vertical="center"/>
    </xf>
    <xf numFmtId="0" fontId="7" fillId="31" borderId="5" xfId="0" applyFont="1" applyFill="1" applyBorder="1" applyAlignment="1">
      <alignment horizontal="center" vertical="center"/>
    </xf>
    <xf numFmtId="0" fontId="0" fillId="32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/>
    </xf>
    <xf numFmtId="0" fontId="1" fillId="32" borderId="69" xfId="0" applyFont="1" applyFill="1" applyBorder="1" applyAlignment="1">
      <alignment horizontal="center" vertical="center"/>
    </xf>
    <xf numFmtId="0" fontId="1" fillId="9" borderId="69" xfId="0" applyFont="1" applyFill="1" applyBorder="1" applyAlignment="1">
      <alignment horizontal="center" vertical="center"/>
    </xf>
    <xf numFmtId="0" fontId="1" fillId="10" borderId="69" xfId="0" applyFont="1" applyFill="1" applyBorder="1" applyAlignment="1">
      <alignment horizontal="center" vertical="center"/>
    </xf>
    <xf numFmtId="0" fontId="1" fillId="11" borderId="69" xfId="0" applyFont="1" applyFill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1" fillId="13" borderId="73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8" borderId="57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29" borderId="57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21" borderId="57" xfId="0" applyFill="1" applyBorder="1" applyAlignment="1">
      <alignment horizontal="center" vertical="center"/>
    </xf>
    <xf numFmtId="0" fontId="0" fillId="30" borderId="57" xfId="0" applyFill="1" applyBorder="1" applyAlignment="1">
      <alignment horizontal="center" vertical="center"/>
    </xf>
    <xf numFmtId="0" fontId="7" fillId="31" borderId="57" xfId="0" applyFont="1" applyFill="1" applyBorder="1" applyAlignment="1">
      <alignment horizontal="center" vertical="center"/>
    </xf>
    <xf numFmtId="0" fontId="0" fillId="32" borderId="57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/>
    </xf>
    <xf numFmtId="0" fontId="0" fillId="10" borderId="57" xfId="0" applyFill="1" applyBorder="1" applyAlignment="1">
      <alignment horizontal="center"/>
    </xf>
    <xf numFmtId="0" fontId="0" fillId="11" borderId="57" xfId="0" applyFill="1" applyBorder="1" applyAlignment="1">
      <alignment horizontal="center"/>
    </xf>
    <xf numFmtId="0" fontId="0" fillId="12" borderId="57" xfId="0" applyFill="1" applyBorder="1" applyAlignment="1">
      <alignment horizontal="center"/>
    </xf>
    <xf numFmtId="0" fontId="0" fillId="13" borderId="74" xfId="0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28" borderId="72" xfId="0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/>
    </xf>
    <xf numFmtId="0" fontId="1" fillId="6" borderId="74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0" fillId="21" borderId="72" xfId="0" applyFill="1" applyBorder="1" applyAlignment="1">
      <alignment horizontal="center"/>
    </xf>
    <xf numFmtId="0" fontId="0" fillId="30" borderId="72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7" fillId="3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D4EA6B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FAADC"/>
      <rgbColor rgb="FFC9211E"/>
      <rgbColor rgb="FFFFF2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DDE8CB"/>
      <rgbColor rgb="FFFFE699"/>
      <rgbColor rgb="FFFFD7D7"/>
      <rgbColor rgb="FFF4B183"/>
      <rgbColor rgb="FFE0C2CD"/>
      <rgbColor rgb="FFF8CBAD"/>
      <rgbColor rgb="FF3366FF"/>
      <rgbColor rgb="FF33CCCC"/>
      <rgbColor rgb="FF99CC00"/>
      <rgbColor rgb="FFFFD966"/>
      <rgbColor rgb="FFBF9000"/>
      <rgbColor rgb="FFC55A11"/>
      <rgbColor rgb="FF666699"/>
      <rgbColor rgb="FF729FCF"/>
      <rgbColor rgb="FF003366"/>
      <rgbColor rgb="FF339966"/>
      <rgbColor rgb="FF003300"/>
      <rgbColor rgb="FF333300"/>
      <rgbColor rgb="FF813709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4"/>
  <sheetViews>
    <sheetView zoomScaleNormal="100" workbookViewId="0">
      <selection activeCell="B37" sqref="B37:N38"/>
    </sheetView>
  </sheetViews>
  <sheetFormatPr baseColWidth="10" defaultColWidth="8.6640625" defaultRowHeight="15" x14ac:dyDescent="0.2"/>
  <cols>
    <col min="1" max="1" width="21.5" customWidth="1"/>
    <col min="2" max="2" width="26.6640625" customWidth="1"/>
    <col min="10" max="10" width="10.33203125" customWidth="1"/>
    <col min="11" max="11" width="10.1640625" customWidth="1"/>
    <col min="12" max="12" width="10" customWidth="1"/>
    <col min="13" max="13" width="10.1640625" customWidth="1"/>
    <col min="14" max="14" width="19.83203125" customWidth="1"/>
    <col min="18" max="18" width="15.6640625" customWidth="1"/>
    <col min="20" max="20" width="14.6640625" customWidth="1"/>
  </cols>
  <sheetData>
    <row r="1" spans="2:14" ht="16" thickBot="1" x14ac:dyDescent="0.25"/>
    <row r="2" spans="2:14" x14ac:dyDescent="0.2">
      <c r="B2" s="214" t="s"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</row>
    <row r="3" spans="2:14" x14ac:dyDescent="0.2"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/>
    </row>
    <row r="4" spans="2:14" x14ac:dyDescent="0.2">
      <c r="B4" s="65"/>
      <c r="C4" s="211" t="s">
        <v>1</v>
      </c>
      <c r="D4" s="211"/>
      <c r="E4" s="211"/>
      <c r="F4" s="211"/>
      <c r="G4" s="211"/>
      <c r="H4" s="211"/>
      <c r="I4" s="211"/>
      <c r="J4" s="211"/>
      <c r="K4" s="211"/>
      <c r="L4" s="212" t="s">
        <v>2</v>
      </c>
      <c r="M4" s="212"/>
      <c r="N4" s="213"/>
    </row>
    <row r="5" spans="2:14" ht="17" x14ac:dyDescent="0.2">
      <c r="B5" s="66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1" t="s">
        <v>11</v>
      </c>
      <c r="L5" s="12" t="s">
        <v>12</v>
      </c>
      <c r="M5" s="13" t="s">
        <v>13</v>
      </c>
      <c r="N5" s="67" t="s">
        <v>14</v>
      </c>
    </row>
    <row r="6" spans="2:14" x14ac:dyDescent="0.2">
      <c r="B6" s="66" t="s">
        <v>15</v>
      </c>
      <c r="C6" s="14" t="s">
        <v>16</v>
      </c>
      <c r="D6" s="15" t="s">
        <v>16</v>
      </c>
      <c r="E6" s="16" t="s">
        <v>16</v>
      </c>
      <c r="F6" s="17" t="s">
        <v>16</v>
      </c>
      <c r="G6" s="18" t="s">
        <v>16</v>
      </c>
      <c r="H6" s="19" t="s">
        <v>16</v>
      </c>
      <c r="I6" s="20" t="s">
        <v>16</v>
      </c>
      <c r="J6" s="21" t="s">
        <v>16</v>
      </c>
      <c r="K6" s="22" t="s">
        <v>16</v>
      </c>
      <c r="L6" s="23" t="s">
        <v>16</v>
      </c>
      <c r="M6" s="24" t="s">
        <v>16</v>
      </c>
      <c r="N6" s="68" t="s">
        <v>16</v>
      </c>
    </row>
    <row r="7" spans="2:14" x14ac:dyDescent="0.2">
      <c r="B7" s="69" t="s">
        <v>17</v>
      </c>
      <c r="C7" s="25">
        <v>434.748841061598</v>
      </c>
      <c r="D7" s="25">
        <v>625.01058209269297</v>
      </c>
      <c r="E7" s="25">
        <v>699.31625431265195</v>
      </c>
      <c r="F7" s="25">
        <v>1141.4240680646201</v>
      </c>
      <c r="G7" s="25">
        <v>2956.62557053416</v>
      </c>
      <c r="H7" s="25">
        <v>1908.45406933513</v>
      </c>
      <c r="I7" s="25">
        <v>42.139492014655197</v>
      </c>
      <c r="J7" s="25">
        <v>275505.64448729</v>
      </c>
      <c r="K7" s="25">
        <v>564460.76514698204</v>
      </c>
      <c r="L7" s="25">
        <v>245963.89158953799</v>
      </c>
      <c r="M7" s="25">
        <v>460461.09995016502</v>
      </c>
      <c r="N7" s="70">
        <v>1546391.40117397</v>
      </c>
    </row>
    <row r="8" spans="2:14" x14ac:dyDescent="0.2">
      <c r="B8" s="69" t="s">
        <v>17</v>
      </c>
      <c r="C8" s="25">
        <v>498.32628326382502</v>
      </c>
      <c r="D8" s="25">
        <v>626.23940746731898</v>
      </c>
      <c r="E8" s="25">
        <v>701.27474405965495</v>
      </c>
      <c r="F8" s="25">
        <v>1135.6852193751799</v>
      </c>
      <c r="G8" s="25">
        <v>2949.77734731486</v>
      </c>
      <c r="H8" s="25">
        <v>1798.84636549731</v>
      </c>
      <c r="I8" s="25">
        <v>42.704053164915699</v>
      </c>
      <c r="J8" s="25">
        <v>275537.55276403902</v>
      </c>
      <c r="K8" s="25">
        <v>563796.79215358698</v>
      </c>
      <c r="L8" s="25">
        <v>245865.143910652</v>
      </c>
      <c r="M8" s="25">
        <v>460611.867094849</v>
      </c>
      <c r="N8" s="70">
        <v>1545811.3559231299</v>
      </c>
    </row>
    <row r="9" spans="2:14" x14ac:dyDescent="0.2">
      <c r="B9" s="69" t="s">
        <v>18</v>
      </c>
      <c r="C9" s="25">
        <v>744.712029055485</v>
      </c>
      <c r="D9" s="25">
        <v>999.95709430311103</v>
      </c>
      <c r="E9" s="25">
        <v>1086.0548479321301</v>
      </c>
      <c r="F9" s="25">
        <v>1801.9980809205299</v>
      </c>
      <c r="G9" s="25">
        <v>4372.7801343010797</v>
      </c>
      <c r="H9" s="25">
        <v>2887.83263283305</v>
      </c>
      <c r="I9" s="25">
        <v>62.619887919631701</v>
      </c>
      <c r="J9" s="25">
        <v>419275.76339966798</v>
      </c>
      <c r="K9" s="25">
        <v>859994.263979487</v>
      </c>
      <c r="L9" s="25">
        <v>373344.42211150099</v>
      </c>
      <c r="M9" s="25">
        <v>701377.969317112</v>
      </c>
      <c r="N9" s="70">
        <v>2353992.4188077701</v>
      </c>
    </row>
    <row r="10" spans="2:14" x14ac:dyDescent="0.2">
      <c r="B10" s="66" t="s">
        <v>18</v>
      </c>
      <c r="C10" s="25">
        <v>740.71505588913203</v>
      </c>
      <c r="D10" s="25">
        <v>994.59238706980204</v>
      </c>
      <c r="E10" s="25">
        <v>1128.3373857367301</v>
      </c>
      <c r="F10" s="25">
        <v>1822.4616058203101</v>
      </c>
      <c r="G10" s="25">
        <v>4389.4657074868301</v>
      </c>
      <c r="H10" s="25">
        <v>2887.0723359532099</v>
      </c>
      <c r="I10" s="25">
        <v>63.219698448956102</v>
      </c>
      <c r="J10" s="25">
        <v>416620.59577059402</v>
      </c>
      <c r="K10" s="25">
        <v>855856.261134509</v>
      </c>
      <c r="L10" s="25">
        <v>371653.938621432</v>
      </c>
      <c r="M10" s="25">
        <v>699026.06558107596</v>
      </c>
      <c r="N10" s="70">
        <v>2343156.8611076102</v>
      </c>
    </row>
    <row r="11" spans="2:14" x14ac:dyDescent="0.2">
      <c r="B11" s="66" t="s">
        <v>19</v>
      </c>
      <c r="C11" s="25">
        <v>754.38143921431299</v>
      </c>
      <c r="D11" s="25">
        <v>944.90238771174097</v>
      </c>
      <c r="E11" s="25">
        <v>1084.00787138432</v>
      </c>
      <c r="F11" s="25">
        <v>1717.61201377356</v>
      </c>
      <c r="G11" s="25">
        <v>4185.6474157779503</v>
      </c>
      <c r="H11" s="25">
        <v>2771.0480338992002</v>
      </c>
      <c r="I11" s="25">
        <v>63.092298430057298</v>
      </c>
      <c r="J11" s="25">
        <v>406341.93079501501</v>
      </c>
      <c r="K11" s="25">
        <v>832674.92044164101</v>
      </c>
      <c r="L11" s="25">
        <v>361691.27779486601</v>
      </c>
      <c r="M11" s="25">
        <v>680225.67967290001</v>
      </c>
      <c r="N11" s="70">
        <v>2280933.80870442</v>
      </c>
    </row>
    <row r="12" spans="2:14" x14ac:dyDescent="0.2">
      <c r="B12" s="66" t="s">
        <v>19</v>
      </c>
      <c r="C12" s="25">
        <v>655.16430356847104</v>
      </c>
      <c r="D12" s="25">
        <v>963.09829984932901</v>
      </c>
      <c r="E12" s="25">
        <v>1071.11379947009</v>
      </c>
      <c r="F12" s="25">
        <v>1775.85100888842</v>
      </c>
      <c r="G12" s="25">
        <v>4165.4596567764702</v>
      </c>
      <c r="H12" s="25">
        <v>2766.97866791051</v>
      </c>
      <c r="I12" s="25">
        <v>64.241406105823501</v>
      </c>
      <c r="J12" s="25">
        <v>408195.813348856</v>
      </c>
      <c r="K12" s="25">
        <v>837380.44359710102</v>
      </c>
      <c r="L12" s="25">
        <v>363487.63524198299</v>
      </c>
      <c r="M12" s="25">
        <v>682944.01388546103</v>
      </c>
      <c r="N12" s="70">
        <v>2292007.9060733998</v>
      </c>
    </row>
    <row r="13" spans="2:14" x14ac:dyDescent="0.2">
      <c r="B13" s="69" t="s">
        <v>20</v>
      </c>
      <c r="C13" s="25">
        <v>440.37673165067298</v>
      </c>
      <c r="D13" s="25">
        <v>667.44540609206899</v>
      </c>
      <c r="E13" s="25">
        <v>710.45020830558894</v>
      </c>
      <c r="F13" s="25">
        <v>1149.05603680224</v>
      </c>
      <c r="G13" s="25">
        <v>2835.23133353297</v>
      </c>
      <c r="H13" s="25">
        <v>1843.5901856691901</v>
      </c>
      <c r="I13" s="25">
        <v>101.376699277505</v>
      </c>
      <c r="J13" s="25">
        <v>282442.19261853897</v>
      </c>
      <c r="K13" s="25">
        <v>576639.93320557894</v>
      </c>
      <c r="L13" s="25">
        <v>250343.538453847</v>
      </c>
      <c r="M13" s="25">
        <v>469816.85847170802</v>
      </c>
      <c r="N13" s="70">
        <v>1579242.5227496701</v>
      </c>
    </row>
    <row r="14" spans="2:14" x14ac:dyDescent="0.2">
      <c r="B14" s="69" t="s">
        <v>20</v>
      </c>
      <c r="C14" s="25">
        <v>472.78188303077502</v>
      </c>
      <c r="D14" s="25">
        <v>658.90779880476202</v>
      </c>
      <c r="E14" s="25">
        <v>719.40288524641005</v>
      </c>
      <c r="F14" s="25">
        <v>1120.59223129171</v>
      </c>
      <c r="G14" s="25">
        <v>2859.23357517452</v>
      </c>
      <c r="H14" s="25">
        <v>1843.2998729419101</v>
      </c>
      <c r="I14" s="25">
        <v>102.44388296754001</v>
      </c>
      <c r="J14" s="25">
        <v>282487.75977398403</v>
      </c>
      <c r="K14" s="25">
        <v>575906.29440892499</v>
      </c>
      <c r="L14" s="25">
        <v>250512.77994804099</v>
      </c>
      <c r="M14" s="25">
        <v>470231.35638127301</v>
      </c>
      <c r="N14" s="70">
        <v>1579138.1905122199</v>
      </c>
    </row>
    <row r="15" spans="2:14" x14ac:dyDescent="0.2">
      <c r="B15" s="69" t="s">
        <v>21</v>
      </c>
      <c r="C15" s="25">
        <v>712.73191675869305</v>
      </c>
      <c r="D15" s="25">
        <v>1086.52115593497</v>
      </c>
      <c r="E15" s="25">
        <v>1005.08594413573</v>
      </c>
      <c r="F15" s="25">
        <v>1631.48721962424</v>
      </c>
      <c r="G15" s="25">
        <v>4115.3360164711403</v>
      </c>
      <c r="H15" s="25">
        <v>2747.87050427227</v>
      </c>
      <c r="I15" s="25">
        <v>140.657680291855</v>
      </c>
      <c r="J15" s="25">
        <v>406722.68936787499</v>
      </c>
      <c r="K15" s="25">
        <v>832674.92044164101</v>
      </c>
      <c r="L15" s="25">
        <v>361691.27779486601</v>
      </c>
      <c r="M15" s="25">
        <v>680225.67967290001</v>
      </c>
      <c r="N15" s="70">
        <v>2281314.5672772801</v>
      </c>
    </row>
    <row r="16" spans="2:14" x14ac:dyDescent="0.2">
      <c r="B16" s="69" t="s">
        <v>21</v>
      </c>
      <c r="C16" s="25">
        <v>651.73784886415297</v>
      </c>
      <c r="D16" s="25">
        <v>958.75160715798995</v>
      </c>
      <c r="E16" s="25">
        <v>1159.6778746948901</v>
      </c>
      <c r="F16" s="25">
        <v>1647.77552546424</v>
      </c>
      <c r="G16" s="25">
        <v>4096.5982070112004</v>
      </c>
      <c r="H16" s="25">
        <v>2730.1074300268001</v>
      </c>
      <c r="I16" s="25">
        <v>139.23765012280899</v>
      </c>
      <c r="J16" s="25">
        <v>408195.813348856</v>
      </c>
      <c r="K16" s="25">
        <v>835211.385387538</v>
      </c>
      <c r="L16" s="25">
        <v>363789.355336126</v>
      </c>
      <c r="M16" s="25">
        <v>681416.14070494403</v>
      </c>
      <c r="N16" s="70">
        <v>2288612.6947774598</v>
      </c>
    </row>
    <row r="17" spans="2:14" x14ac:dyDescent="0.2">
      <c r="B17" s="69" t="s">
        <v>22</v>
      </c>
      <c r="C17" s="25">
        <v>650.160169683905</v>
      </c>
      <c r="D17" s="25">
        <v>939.30323302114095</v>
      </c>
      <c r="E17" s="25">
        <v>958.36257488864203</v>
      </c>
      <c r="F17" s="25">
        <v>1560.3796243327099</v>
      </c>
      <c r="G17" s="25">
        <v>3837.30261515128</v>
      </c>
      <c r="H17" s="25">
        <v>2513.34948369835</v>
      </c>
      <c r="I17" s="25">
        <v>141.34162336089301</v>
      </c>
      <c r="J17" s="25">
        <v>396979.96307623602</v>
      </c>
      <c r="K17" s="25">
        <v>809081.73855716398</v>
      </c>
      <c r="L17" s="25">
        <v>357101.595497542</v>
      </c>
      <c r="M17" s="25">
        <v>657676.51514021098</v>
      </c>
      <c r="N17" s="70">
        <v>2220839.8122711498</v>
      </c>
    </row>
    <row r="18" spans="2:14" x14ac:dyDescent="0.2">
      <c r="B18" s="66" t="s">
        <v>22</v>
      </c>
      <c r="C18" s="25">
        <v>638.35646208893502</v>
      </c>
      <c r="D18" s="25">
        <v>957.16225350139598</v>
      </c>
      <c r="E18" s="25">
        <v>1079.90730153444</v>
      </c>
      <c r="F18" s="25">
        <v>1548.9794150938801</v>
      </c>
      <c r="G18" s="25">
        <v>3844.4185213628498</v>
      </c>
      <c r="H18" s="25">
        <v>2501.8219570752999</v>
      </c>
      <c r="I18" s="25">
        <v>140.69272310113899</v>
      </c>
      <c r="J18" s="25">
        <v>396621.74187942297</v>
      </c>
      <c r="K18" s="25">
        <v>808679.49431132001</v>
      </c>
      <c r="L18" s="25">
        <v>356968.24421049102</v>
      </c>
      <c r="M18" s="25">
        <v>658689.34014207404</v>
      </c>
      <c r="N18" s="70">
        <v>2220958.8205433101</v>
      </c>
    </row>
    <row r="19" spans="2:14" x14ac:dyDescent="0.2">
      <c r="B19" s="69" t="s">
        <v>23</v>
      </c>
      <c r="C19" s="25">
        <v>510.62185480906197</v>
      </c>
      <c r="D19" s="25">
        <v>654.96768388087298</v>
      </c>
      <c r="E19" s="25">
        <v>717.745541560378</v>
      </c>
      <c r="F19" s="25">
        <v>1236.6603174817001</v>
      </c>
      <c r="G19" s="25">
        <v>3118.77454311069</v>
      </c>
      <c r="H19" s="25">
        <v>1993.83514531994</v>
      </c>
      <c r="I19" s="25">
        <v>41.249848262979697</v>
      </c>
      <c r="J19" s="25">
        <v>286474.48327174701</v>
      </c>
      <c r="K19" s="25">
        <v>587488.23283591901</v>
      </c>
      <c r="L19" s="25">
        <v>257450.403529362</v>
      </c>
      <c r="M19" s="25">
        <v>475920.79534593801</v>
      </c>
      <c r="N19" s="70">
        <v>1607333.9149829701</v>
      </c>
    </row>
    <row r="20" spans="2:14" x14ac:dyDescent="0.2">
      <c r="B20" s="66" t="s">
        <v>23</v>
      </c>
      <c r="C20" s="25">
        <v>541.40991993541195</v>
      </c>
      <c r="D20" s="25">
        <v>661.14152233259097</v>
      </c>
      <c r="E20" s="25">
        <v>735.19289129933998</v>
      </c>
      <c r="F20" s="25">
        <v>1215.65531476568</v>
      </c>
      <c r="G20" s="25">
        <v>3147.8404546896199</v>
      </c>
      <c r="H20" s="25">
        <v>2002.74111332948</v>
      </c>
      <c r="I20" s="25">
        <v>41.397158608588903</v>
      </c>
      <c r="J20" s="25">
        <v>287071.28456245002</v>
      </c>
      <c r="K20" s="25">
        <v>587313.60533923097</v>
      </c>
      <c r="L20" s="25">
        <v>257809.90809537799</v>
      </c>
      <c r="M20" s="25">
        <v>476128.00950617401</v>
      </c>
      <c r="N20" s="70">
        <v>1608322.8075032299</v>
      </c>
    </row>
    <row r="21" spans="2:14" x14ac:dyDescent="0.2">
      <c r="B21" s="66" t="s">
        <v>24</v>
      </c>
      <c r="C21" s="25">
        <v>776.54558703506302</v>
      </c>
      <c r="D21" s="25">
        <v>1023.30993864995</v>
      </c>
      <c r="E21" s="25">
        <v>1117.05621364273</v>
      </c>
      <c r="F21" s="25">
        <v>1859.50701850828</v>
      </c>
      <c r="G21" s="25">
        <v>4489.0883944488496</v>
      </c>
      <c r="H21" s="25">
        <v>3085.9008006519002</v>
      </c>
      <c r="I21" s="25">
        <v>63.921852972336801</v>
      </c>
      <c r="J21" s="25">
        <v>448824.24040275603</v>
      </c>
      <c r="K21" s="25">
        <v>925280.71673784102</v>
      </c>
      <c r="L21" s="25">
        <v>402753.776482441</v>
      </c>
      <c r="M21" s="25">
        <v>755358.58998024696</v>
      </c>
      <c r="N21" s="70">
        <v>2532217.3236032901</v>
      </c>
    </row>
    <row r="22" spans="2:14" x14ac:dyDescent="0.2">
      <c r="B22" s="66" t="s">
        <v>24</v>
      </c>
      <c r="C22" s="25">
        <v>723.97421978289503</v>
      </c>
      <c r="D22" s="25">
        <v>1029.3476321618</v>
      </c>
      <c r="E22" s="25">
        <v>1165.4496669151199</v>
      </c>
      <c r="F22" s="25">
        <v>1871.3740354399999</v>
      </c>
      <c r="G22" s="25">
        <v>4593.3955337758298</v>
      </c>
      <c r="H22" s="25">
        <v>3057.5910809731599</v>
      </c>
      <c r="I22" s="25">
        <v>63.025504665795303</v>
      </c>
      <c r="J22" s="25">
        <v>449059.60512001999</v>
      </c>
      <c r="K22" s="25">
        <v>927981.69959438499</v>
      </c>
      <c r="L22" s="25">
        <v>403545.55630714801</v>
      </c>
      <c r="M22" s="25">
        <v>757782.89529584104</v>
      </c>
      <c r="N22" s="70">
        <v>2538369.7563173999</v>
      </c>
    </row>
    <row r="23" spans="2:14" x14ac:dyDescent="0.2">
      <c r="B23" s="66" t="s">
        <v>25</v>
      </c>
      <c r="C23" s="25">
        <v>677.97708687091097</v>
      </c>
      <c r="D23" s="25">
        <v>958.64045155159295</v>
      </c>
      <c r="E23" s="25">
        <v>1049.8399763100999</v>
      </c>
      <c r="F23" s="25">
        <v>1753.5384842686799</v>
      </c>
      <c r="G23" s="25">
        <v>4379.7398921004897</v>
      </c>
      <c r="H23" s="25">
        <v>2810.18212972641</v>
      </c>
      <c r="I23" s="25">
        <v>58.568783537803498</v>
      </c>
      <c r="J23" s="25">
        <v>415437.92432826199</v>
      </c>
      <c r="K23" s="25">
        <v>847926.73622745299</v>
      </c>
      <c r="L23" s="25">
        <v>368763.741311196</v>
      </c>
      <c r="M23" s="25">
        <v>691819.76085576101</v>
      </c>
      <c r="N23" s="70">
        <v>2323948.16272267</v>
      </c>
    </row>
    <row r="24" spans="2:14" x14ac:dyDescent="0.2">
      <c r="B24" s="66" t="s">
        <v>25</v>
      </c>
      <c r="C24" s="25">
        <v>707.63660147783798</v>
      </c>
      <c r="D24" s="25">
        <v>943.44293946825303</v>
      </c>
      <c r="E24" s="25">
        <v>1036.1045972207801</v>
      </c>
      <c r="F24" s="25">
        <v>1763.3282643115001</v>
      </c>
      <c r="G24" s="25">
        <v>4379.6729713524101</v>
      </c>
      <c r="H24" s="25">
        <v>2795.7112059329402</v>
      </c>
      <c r="I24" s="25">
        <v>58.089428688312097</v>
      </c>
      <c r="J24" s="25">
        <v>415138.85017920198</v>
      </c>
      <c r="K24" s="25">
        <v>848313.80992044904</v>
      </c>
      <c r="L24" s="25">
        <v>368946.14146991901</v>
      </c>
      <c r="M24" s="25">
        <v>692035.30877671798</v>
      </c>
      <c r="N24" s="70">
        <v>2324434.1103462898</v>
      </c>
    </row>
    <row r="25" spans="2:14" x14ac:dyDescent="0.2">
      <c r="B25" s="71" t="s">
        <v>26</v>
      </c>
      <c r="C25" s="25">
        <v>442.04602196802603</v>
      </c>
      <c r="D25" s="25">
        <v>627.86260332812299</v>
      </c>
      <c r="E25" s="25">
        <v>706.20705655754898</v>
      </c>
      <c r="F25" s="25">
        <v>1151.80341981675</v>
      </c>
      <c r="G25" s="25">
        <v>2886.1580228151602</v>
      </c>
      <c r="H25" s="25">
        <v>1781.57726550704</v>
      </c>
      <c r="I25" s="25">
        <v>32.370006914470501</v>
      </c>
      <c r="J25" s="25">
        <v>277456.51159755897</v>
      </c>
      <c r="K25" s="25">
        <v>568549.19262457197</v>
      </c>
      <c r="L25" s="25">
        <v>247896.420755617</v>
      </c>
      <c r="M25" s="25">
        <v>463297.297849247</v>
      </c>
      <c r="N25" s="70">
        <v>1557199.42282699</v>
      </c>
    </row>
    <row r="26" spans="2:14" x14ac:dyDescent="0.2">
      <c r="B26" s="71" t="s">
        <v>26</v>
      </c>
      <c r="C26" s="25">
        <v>432.59131314802102</v>
      </c>
      <c r="D26" s="25">
        <v>617.03427641579299</v>
      </c>
      <c r="E26" s="25">
        <v>721.51376470523201</v>
      </c>
      <c r="F26" s="25">
        <v>1140.6938352003499</v>
      </c>
      <c r="G26" s="25">
        <v>2897.8022329795599</v>
      </c>
      <c r="H26" s="25">
        <v>1796.09760802135</v>
      </c>
      <c r="I26" s="25">
        <v>32.181789217641203</v>
      </c>
      <c r="J26" s="25">
        <v>277848.48474647501</v>
      </c>
      <c r="K26" s="25">
        <v>568099.93572613504</v>
      </c>
      <c r="L26" s="25">
        <v>247748.31419080199</v>
      </c>
      <c r="M26" s="25">
        <v>463749.56065754202</v>
      </c>
      <c r="N26" s="70">
        <v>1557446.29532095</v>
      </c>
    </row>
    <row r="27" spans="2:14" x14ac:dyDescent="0.2">
      <c r="B27" s="71" t="s">
        <v>27</v>
      </c>
      <c r="C27" s="25">
        <v>487.02255353515602</v>
      </c>
      <c r="D27" s="25">
        <v>645.05942890777203</v>
      </c>
      <c r="E27" s="25">
        <v>665.77676118853299</v>
      </c>
      <c r="F27" s="25">
        <v>1087.8670707705601</v>
      </c>
      <c r="G27" s="25">
        <v>2821.3564317662099</v>
      </c>
      <c r="H27" s="25">
        <v>1796.41437081548</v>
      </c>
      <c r="I27" s="25">
        <v>35.555634923396198</v>
      </c>
      <c r="J27" s="25">
        <v>276139.24189727101</v>
      </c>
      <c r="K27" s="25">
        <v>563906.62305256096</v>
      </c>
      <c r="L27" s="25">
        <v>245223.27136620201</v>
      </c>
      <c r="M27" s="25">
        <v>456889.61214094399</v>
      </c>
      <c r="N27" s="70">
        <v>1542158.7484569801</v>
      </c>
    </row>
    <row r="28" spans="2:14" x14ac:dyDescent="0.2">
      <c r="B28" s="71" t="s">
        <v>27</v>
      </c>
      <c r="C28" s="25">
        <v>429.643552561494</v>
      </c>
      <c r="D28" s="25">
        <v>659.43138228292696</v>
      </c>
      <c r="E28" s="25">
        <v>705.62136303007196</v>
      </c>
      <c r="F28" s="25">
        <v>1114.0030153012999</v>
      </c>
      <c r="G28" s="25">
        <v>2781.6055074119099</v>
      </c>
      <c r="H28" s="25">
        <v>1782.18587192683</v>
      </c>
      <c r="I28" s="25">
        <v>35.524748360640501</v>
      </c>
      <c r="J28" s="25">
        <v>275792.81709297199</v>
      </c>
      <c r="K28" s="25">
        <v>563671.98393848597</v>
      </c>
      <c r="L28" s="25">
        <v>244390.92045501701</v>
      </c>
      <c r="M28" s="25">
        <v>458425.67960584402</v>
      </c>
      <c r="N28" s="70">
        <v>1542281.40109232</v>
      </c>
    </row>
    <row r="29" spans="2:14" x14ac:dyDescent="0.2">
      <c r="B29" s="71" t="s">
        <v>28</v>
      </c>
      <c r="C29" s="25">
        <v>450.49730343851797</v>
      </c>
      <c r="D29" s="25">
        <v>590.45780217124695</v>
      </c>
      <c r="E29" s="25">
        <v>635.95278721210798</v>
      </c>
      <c r="F29" s="25">
        <v>1111.17926259204</v>
      </c>
      <c r="G29" s="25">
        <v>2797.3318832086502</v>
      </c>
      <c r="H29" s="25">
        <v>1792.3119370008701</v>
      </c>
      <c r="I29" s="25">
        <v>29.130223008647199</v>
      </c>
      <c r="J29" s="25">
        <v>255899.28390911201</v>
      </c>
      <c r="K29" s="25">
        <v>525891.27170752105</v>
      </c>
      <c r="L29" s="25">
        <v>227298.222746354</v>
      </c>
      <c r="M29" s="25">
        <v>427860.90420635702</v>
      </c>
      <c r="N29" s="70">
        <v>1436949.6825693401</v>
      </c>
    </row>
    <row r="30" spans="2:14" x14ac:dyDescent="0.2">
      <c r="B30" s="71" t="s">
        <v>28</v>
      </c>
      <c r="C30" s="25">
        <v>472.471811292437</v>
      </c>
      <c r="D30" s="25">
        <v>584.87428379244705</v>
      </c>
      <c r="E30" s="25">
        <v>670.94903244794398</v>
      </c>
      <c r="F30" s="25">
        <v>1095.3055670173901</v>
      </c>
      <c r="G30" s="25">
        <v>2773.3296415671098</v>
      </c>
      <c r="H30" s="25">
        <v>1785.3060636735499</v>
      </c>
      <c r="I30" s="25">
        <v>28.306732531861201</v>
      </c>
      <c r="J30" s="25">
        <v>256095.49546634901</v>
      </c>
      <c r="K30" s="25">
        <v>526685.83848993201</v>
      </c>
      <c r="L30" s="25">
        <v>227142.88827422701</v>
      </c>
      <c r="M30" s="25">
        <v>428464.55176759599</v>
      </c>
      <c r="N30" s="70">
        <v>1438388.7739981001</v>
      </c>
    </row>
    <row r="31" spans="2:14" x14ac:dyDescent="0.2">
      <c r="B31" s="72"/>
      <c r="N31" s="73"/>
    </row>
    <row r="32" spans="2:14" ht="16" thickBot="1" x14ac:dyDescent="0.25">
      <c r="B32" s="209" t="s">
        <v>29</v>
      </c>
      <c r="C32" s="210"/>
      <c r="D32" s="210"/>
      <c r="E32" s="210"/>
      <c r="F32" s="58"/>
      <c r="G32" s="58"/>
      <c r="H32" s="58"/>
      <c r="I32" s="58"/>
      <c r="J32" s="58"/>
      <c r="K32" s="58"/>
      <c r="L32" s="58"/>
      <c r="M32" s="58"/>
      <c r="N32" s="74"/>
    </row>
    <row r="36" spans="2:14" ht="16" thickBot="1" x14ac:dyDescent="0.25"/>
    <row r="37" spans="2:14" x14ac:dyDescent="0.2">
      <c r="B37" s="214" t="s">
        <v>30</v>
      </c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6"/>
    </row>
    <row r="38" spans="2:14" x14ac:dyDescent="0.2"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9"/>
    </row>
    <row r="39" spans="2:14" x14ac:dyDescent="0.2">
      <c r="B39" s="65"/>
      <c r="C39" s="211" t="s">
        <v>1</v>
      </c>
      <c r="D39" s="211"/>
      <c r="E39" s="211"/>
      <c r="F39" s="211"/>
      <c r="G39" s="211"/>
      <c r="H39" s="211"/>
      <c r="I39" s="211"/>
      <c r="J39" s="211"/>
      <c r="K39" s="211"/>
      <c r="L39" s="212" t="s">
        <v>2</v>
      </c>
      <c r="M39" s="212"/>
      <c r="N39" s="213"/>
    </row>
    <row r="40" spans="2:14" ht="17" x14ac:dyDescent="0.2">
      <c r="B40" s="66"/>
      <c r="C40" s="3" t="s">
        <v>3</v>
      </c>
      <c r="D40" s="4" t="s">
        <v>4</v>
      </c>
      <c r="E40" s="5" t="s">
        <v>5</v>
      </c>
      <c r="F40" s="6" t="s">
        <v>6</v>
      </c>
      <c r="G40" s="7" t="s">
        <v>7</v>
      </c>
      <c r="H40" s="8" t="s">
        <v>8</v>
      </c>
      <c r="I40" s="9" t="s">
        <v>9</v>
      </c>
      <c r="J40" s="10" t="s">
        <v>10</v>
      </c>
      <c r="K40" s="11" t="s">
        <v>11</v>
      </c>
      <c r="L40" s="12" t="s">
        <v>12</v>
      </c>
      <c r="M40" s="13" t="s">
        <v>13</v>
      </c>
      <c r="N40" s="67" t="s">
        <v>14</v>
      </c>
    </row>
    <row r="41" spans="2:14" x14ac:dyDescent="0.2">
      <c r="B41" s="66" t="s">
        <v>15</v>
      </c>
      <c r="C41" s="14" t="s">
        <v>16</v>
      </c>
      <c r="D41" s="15" t="s">
        <v>16</v>
      </c>
      <c r="E41" s="16" t="s">
        <v>16</v>
      </c>
      <c r="F41" s="17" t="s">
        <v>16</v>
      </c>
      <c r="G41" s="18" t="s">
        <v>16</v>
      </c>
      <c r="H41" s="19" t="s">
        <v>16</v>
      </c>
      <c r="I41" s="20" t="s">
        <v>16</v>
      </c>
      <c r="J41" s="21" t="s">
        <v>16</v>
      </c>
      <c r="K41" s="22" t="s">
        <v>16</v>
      </c>
      <c r="L41" s="23" t="s">
        <v>16</v>
      </c>
      <c r="M41" s="24" t="s">
        <v>16</v>
      </c>
      <c r="N41" s="68" t="s">
        <v>16</v>
      </c>
    </row>
    <row r="42" spans="2:14" x14ac:dyDescent="0.2">
      <c r="B42" s="69" t="s">
        <v>31</v>
      </c>
      <c r="C42" s="26">
        <v>559.69968152184299</v>
      </c>
      <c r="D42" s="25">
        <v>745.39660902533296</v>
      </c>
      <c r="E42" s="25">
        <v>521.05533108729003</v>
      </c>
      <c r="F42" s="25">
        <v>1440.19888203848</v>
      </c>
      <c r="G42" s="25">
        <v>5025.8382862570897</v>
      </c>
      <c r="H42" s="25">
        <v>2347.3467069421499</v>
      </c>
      <c r="I42" s="25">
        <v>58.736467149681701</v>
      </c>
      <c r="J42" s="25">
        <v>580235.633086366</v>
      </c>
      <c r="K42" s="25">
        <v>844367.37866372196</v>
      </c>
      <c r="L42" s="25">
        <v>378975.98847308301</v>
      </c>
      <c r="M42" s="25">
        <v>666118.26008300402</v>
      </c>
      <c r="N42" s="70">
        <v>2467893.9022936602</v>
      </c>
    </row>
    <row r="43" spans="2:14" x14ac:dyDescent="0.2">
      <c r="B43" s="69" t="s">
        <v>31</v>
      </c>
      <c r="C43" s="26">
        <v>581.04368902665396</v>
      </c>
      <c r="D43" s="25">
        <v>749.33153374943197</v>
      </c>
      <c r="E43" s="25">
        <v>502.91908940913299</v>
      </c>
      <c r="F43" s="25">
        <v>1420.6374083861799</v>
      </c>
      <c r="G43" s="25">
        <v>5111.9957932350599</v>
      </c>
      <c r="H43" s="25">
        <v>2364.6375603797401</v>
      </c>
      <c r="I43" s="25">
        <v>57.232667739615501</v>
      </c>
      <c r="J43" s="25">
        <v>578742.95755623805</v>
      </c>
      <c r="K43" s="25">
        <v>841967.72960988898</v>
      </c>
      <c r="L43" s="25">
        <v>377588.65313474298</v>
      </c>
      <c r="M43" s="25">
        <v>664648.74301921204</v>
      </c>
      <c r="N43" s="70">
        <v>2461154.2277146298</v>
      </c>
    </row>
    <row r="44" spans="2:14" x14ac:dyDescent="0.2">
      <c r="B44" s="71" t="s">
        <v>32</v>
      </c>
      <c r="C44" s="26">
        <v>626.77357156019605</v>
      </c>
      <c r="D44" s="25">
        <v>751.46154286174703</v>
      </c>
      <c r="E44" s="25">
        <v>518.94771743072795</v>
      </c>
      <c r="F44" s="25">
        <v>1387.3983237892501</v>
      </c>
      <c r="G44" s="25">
        <v>4619.1389993390203</v>
      </c>
      <c r="H44" s="25">
        <v>2282.92757895452</v>
      </c>
      <c r="I44" s="25">
        <v>42.043256186657899</v>
      </c>
      <c r="J44" s="25">
        <v>590405.86282039597</v>
      </c>
      <c r="K44" s="25">
        <v>858641.63767247298</v>
      </c>
      <c r="L44" s="25">
        <v>384474.81085423799</v>
      </c>
      <c r="M44" s="25">
        <v>676249.23819526995</v>
      </c>
      <c r="N44" s="70">
        <v>2507911.3565996899</v>
      </c>
    </row>
    <row r="45" spans="2:14" x14ac:dyDescent="0.2">
      <c r="B45" s="71" t="s">
        <v>32</v>
      </c>
      <c r="C45" s="26">
        <v>597.90734418485499</v>
      </c>
      <c r="D45" s="25">
        <v>758.83026254229299</v>
      </c>
      <c r="E45" s="25">
        <v>511.03689430043801</v>
      </c>
      <c r="F45" s="25">
        <v>1476.6555429651901</v>
      </c>
      <c r="G45" s="25">
        <v>4606.6428471250001</v>
      </c>
      <c r="H45" s="25">
        <v>2301.43752711043</v>
      </c>
      <c r="I45" s="25">
        <v>41.392195135946601</v>
      </c>
      <c r="J45" s="25">
        <v>588418.90941822599</v>
      </c>
      <c r="K45" s="25">
        <v>856253.22819266305</v>
      </c>
      <c r="L45" s="25">
        <v>384337.75187225803</v>
      </c>
      <c r="M45" s="25">
        <v>676797.67732976004</v>
      </c>
      <c r="N45" s="70">
        <v>2503956.92044929</v>
      </c>
    </row>
    <row r="46" spans="2:14" x14ac:dyDescent="0.2">
      <c r="B46" s="69" t="s">
        <v>33</v>
      </c>
      <c r="C46" s="26">
        <v>670.43533794258497</v>
      </c>
      <c r="D46" s="25">
        <v>817.44245170166198</v>
      </c>
      <c r="E46" s="25">
        <v>572.633152718818</v>
      </c>
      <c r="F46" s="25">
        <v>1711.4713356280499</v>
      </c>
      <c r="G46" s="25">
        <v>5141.98898874932</v>
      </c>
      <c r="H46" s="25">
        <v>2751.3319624932401</v>
      </c>
      <c r="I46" s="25">
        <v>62.343426983864802</v>
      </c>
      <c r="J46" s="25">
        <v>632575.57887833903</v>
      </c>
      <c r="K46" s="25">
        <v>956987.91037056199</v>
      </c>
      <c r="L46" s="25">
        <v>412400.79133040598</v>
      </c>
      <c r="M46" s="25">
        <v>730359.00278175296</v>
      </c>
      <c r="N46" s="70">
        <v>2730057.6380419601</v>
      </c>
    </row>
    <row r="47" spans="2:14" x14ac:dyDescent="0.2">
      <c r="B47" s="69" t="s">
        <v>33</v>
      </c>
      <c r="C47" s="26">
        <v>677.50321966008505</v>
      </c>
      <c r="D47" s="25">
        <v>809.79701507875097</v>
      </c>
      <c r="E47" s="25">
        <v>559.03991141159997</v>
      </c>
      <c r="F47" s="25">
        <v>1649.5596564113</v>
      </c>
      <c r="G47" s="25">
        <v>5238.6795772059604</v>
      </c>
      <c r="H47" s="25">
        <v>2765.2123403361402</v>
      </c>
      <c r="I47" s="25">
        <v>62.292823207923298</v>
      </c>
      <c r="J47" s="25">
        <v>632545.59313354897</v>
      </c>
      <c r="K47" s="25">
        <v>927658.24195848603</v>
      </c>
      <c r="L47" s="25">
        <v>412658.09388028103</v>
      </c>
      <c r="M47" s="25">
        <v>730690.01639849797</v>
      </c>
      <c r="N47" s="70">
        <v>2701409.6825461099</v>
      </c>
    </row>
    <row r="48" spans="2:14" x14ac:dyDescent="0.2">
      <c r="B48" s="71" t="s">
        <v>34</v>
      </c>
      <c r="C48" s="26">
        <v>677.06404401872396</v>
      </c>
      <c r="D48" s="25">
        <v>813.32891224261596</v>
      </c>
      <c r="E48" s="25">
        <v>551.29615625628605</v>
      </c>
      <c r="F48" s="25">
        <v>1592.6476119228601</v>
      </c>
      <c r="G48" s="25">
        <v>4734.38961703738</v>
      </c>
      <c r="H48" s="25">
        <v>2609.91061865663</v>
      </c>
      <c r="I48" s="25">
        <v>45.557402678114499</v>
      </c>
      <c r="J48" s="25">
        <v>637404.220692273</v>
      </c>
      <c r="K48" s="25">
        <v>934171.57510460506</v>
      </c>
      <c r="L48" s="25">
        <v>415677.32022551098</v>
      </c>
      <c r="M48" s="25">
        <v>736855.01610152505</v>
      </c>
      <c r="N48" s="70">
        <v>2721938.6458416898</v>
      </c>
    </row>
    <row r="49" spans="2:14" x14ac:dyDescent="0.2">
      <c r="B49" s="71" t="s">
        <v>34</v>
      </c>
      <c r="C49" s="26">
        <v>706.111090690938</v>
      </c>
      <c r="D49" s="25">
        <v>818.50186029331906</v>
      </c>
      <c r="E49" s="25">
        <v>543.05437018628595</v>
      </c>
      <c r="F49" s="25">
        <v>1598.4624678840601</v>
      </c>
      <c r="G49" s="25">
        <v>5058.3633840317798</v>
      </c>
      <c r="H49" s="25">
        <v>2643.7288017313099</v>
      </c>
      <c r="I49" s="25">
        <v>45.6577963063474</v>
      </c>
      <c r="J49" s="25">
        <v>639496.70873706997</v>
      </c>
      <c r="K49" s="25">
        <v>936329.57331695198</v>
      </c>
      <c r="L49" s="25">
        <v>417049.823227602</v>
      </c>
      <c r="M49" s="25">
        <v>736151.63920957898</v>
      </c>
      <c r="N49" s="70">
        <v>2726849.2161587798</v>
      </c>
    </row>
    <row r="50" spans="2:14" x14ac:dyDescent="0.2">
      <c r="B50" s="69" t="s">
        <v>35</v>
      </c>
      <c r="C50" s="26">
        <v>653.74367703376697</v>
      </c>
      <c r="D50" s="25">
        <v>834.60383556028705</v>
      </c>
      <c r="E50" s="25">
        <v>563.38819908461005</v>
      </c>
      <c r="F50" s="25">
        <v>1551.7580791824801</v>
      </c>
      <c r="G50" s="25">
        <v>5750.6732280442502</v>
      </c>
      <c r="H50" s="25">
        <v>2687.15205852809</v>
      </c>
      <c r="I50" s="25">
        <v>84.135419735643694</v>
      </c>
      <c r="J50" s="25">
        <v>651533.34742023901</v>
      </c>
      <c r="K50" s="25">
        <v>944725.53511186305</v>
      </c>
      <c r="L50" s="25">
        <v>424840.273458009</v>
      </c>
      <c r="M50" s="25">
        <v>748191.36143939896</v>
      </c>
      <c r="N50" s="70">
        <v>2767076.70451925</v>
      </c>
    </row>
    <row r="51" spans="2:14" x14ac:dyDescent="0.2">
      <c r="B51" s="69" t="s">
        <v>35</v>
      </c>
      <c r="C51" s="26">
        <v>689.174990155057</v>
      </c>
      <c r="D51" s="25">
        <v>837.710833937595</v>
      </c>
      <c r="E51" s="25">
        <v>544.91145476348095</v>
      </c>
      <c r="F51" s="25">
        <v>1611.2513476638901</v>
      </c>
      <c r="G51" s="25">
        <v>5231.8252949650096</v>
      </c>
      <c r="H51" s="25">
        <v>2707.4104256795199</v>
      </c>
      <c r="I51" s="25">
        <v>85.619497446055206</v>
      </c>
      <c r="J51" s="25">
        <v>650572.40038863395</v>
      </c>
      <c r="K51" s="25">
        <v>944731.154898874</v>
      </c>
      <c r="L51" s="25">
        <v>424642.90705819201</v>
      </c>
      <c r="M51" s="25">
        <v>745626.27446005505</v>
      </c>
      <c r="N51" s="70">
        <v>2763358.90022203</v>
      </c>
    </row>
    <row r="52" spans="2:14" x14ac:dyDescent="0.2">
      <c r="B52" s="71" t="s">
        <v>36</v>
      </c>
      <c r="C52" s="26">
        <v>632.69207407127101</v>
      </c>
      <c r="D52" s="25">
        <v>785.95589109290495</v>
      </c>
      <c r="E52" s="25">
        <v>519.32090670173898</v>
      </c>
      <c r="F52" s="25">
        <v>1502.54882096809</v>
      </c>
      <c r="G52" s="25">
        <v>4237.9233467930399</v>
      </c>
      <c r="H52" s="25">
        <v>2440.7919088634299</v>
      </c>
      <c r="I52" s="25">
        <v>43.386080426627899</v>
      </c>
      <c r="J52" s="25">
        <v>611850.29293551703</v>
      </c>
      <c r="K52" s="25">
        <v>892343.50037935504</v>
      </c>
      <c r="L52" s="25">
        <v>398973.54206401901</v>
      </c>
      <c r="M52" s="25">
        <v>704227.359169362</v>
      </c>
      <c r="N52" s="70">
        <v>2605398.2432788801</v>
      </c>
    </row>
    <row r="53" spans="2:14" x14ac:dyDescent="0.2">
      <c r="B53" s="71" t="s">
        <v>36</v>
      </c>
      <c r="C53" s="26">
        <v>616.10199158833302</v>
      </c>
      <c r="D53" s="25">
        <v>787.80552141545195</v>
      </c>
      <c r="E53" s="25">
        <v>544.69420819563697</v>
      </c>
      <c r="F53" s="25">
        <v>1503.5708384301699</v>
      </c>
      <c r="G53" s="25">
        <v>4421.9464895374604</v>
      </c>
      <c r="H53" s="25">
        <v>2471.3036969917298</v>
      </c>
      <c r="I53" s="25">
        <v>43.962624786533702</v>
      </c>
      <c r="J53" s="25">
        <v>611565.91080955497</v>
      </c>
      <c r="K53" s="25">
        <v>891399.37616145401</v>
      </c>
      <c r="L53" s="25">
        <v>398844.96634540299</v>
      </c>
      <c r="M53" s="25">
        <v>703948.01796898199</v>
      </c>
      <c r="N53" s="70">
        <v>2603765.6761072702</v>
      </c>
    </row>
    <row r="54" spans="2:14" x14ac:dyDescent="0.2">
      <c r="B54" s="72"/>
      <c r="N54" s="73"/>
    </row>
    <row r="55" spans="2:14" ht="16" thickBot="1" x14ac:dyDescent="0.25">
      <c r="B55" s="209" t="s">
        <v>29</v>
      </c>
      <c r="C55" s="210"/>
      <c r="D55" s="210"/>
      <c r="E55" s="210"/>
      <c r="F55" s="58"/>
      <c r="G55" s="58"/>
      <c r="H55" s="58"/>
      <c r="I55" s="58"/>
      <c r="J55" s="58"/>
      <c r="K55" s="58"/>
      <c r="L55" s="58"/>
      <c r="M55" s="58"/>
      <c r="N55" s="74"/>
    </row>
    <row r="59" spans="2:14" ht="16" thickBot="1" x14ac:dyDescent="0.25"/>
    <row r="60" spans="2:14" x14ac:dyDescent="0.2">
      <c r="B60" s="214" t="s">
        <v>37</v>
      </c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6"/>
    </row>
    <row r="61" spans="2:14" x14ac:dyDescent="0.2">
      <c r="B61" s="217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9"/>
    </row>
    <row r="62" spans="2:14" x14ac:dyDescent="0.2">
      <c r="B62" s="65"/>
      <c r="C62" s="211" t="s">
        <v>1</v>
      </c>
      <c r="D62" s="211"/>
      <c r="E62" s="211"/>
      <c r="F62" s="211"/>
      <c r="G62" s="211"/>
      <c r="H62" s="211"/>
      <c r="I62" s="211"/>
      <c r="J62" s="211"/>
      <c r="K62" s="211"/>
      <c r="L62" s="212" t="s">
        <v>2</v>
      </c>
      <c r="M62" s="212"/>
      <c r="N62" s="213"/>
    </row>
    <row r="63" spans="2:14" ht="17" x14ac:dyDescent="0.2">
      <c r="B63" s="66"/>
      <c r="C63" s="3" t="s">
        <v>3</v>
      </c>
      <c r="D63" s="4" t="s">
        <v>4</v>
      </c>
      <c r="E63" s="5" t="s">
        <v>5</v>
      </c>
      <c r="F63" s="6" t="s">
        <v>6</v>
      </c>
      <c r="G63" s="7" t="s">
        <v>7</v>
      </c>
      <c r="H63" s="8" t="s">
        <v>8</v>
      </c>
      <c r="I63" s="9" t="s">
        <v>9</v>
      </c>
      <c r="J63" s="10" t="s">
        <v>10</v>
      </c>
      <c r="K63" s="11" t="s">
        <v>11</v>
      </c>
      <c r="L63" s="12" t="s">
        <v>12</v>
      </c>
      <c r="M63" s="13" t="s">
        <v>13</v>
      </c>
      <c r="N63" s="67" t="s">
        <v>14</v>
      </c>
    </row>
    <row r="64" spans="2:14" x14ac:dyDescent="0.2">
      <c r="B64" s="66" t="s">
        <v>15</v>
      </c>
      <c r="C64" s="14" t="s">
        <v>16</v>
      </c>
      <c r="D64" s="15" t="s">
        <v>16</v>
      </c>
      <c r="E64" s="16" t="s">
        <v>16</v>
      </c>
      <c r="F64" s="17" t="s">
        <v>16</v>
      </c>
      <c r="G64" s="18" t="s">
        <v>16</v>
      </c>
      <c r="H64" s="19" t="s">
        <v>16</v>
      </c>
      <c r="I64" s="20" t="s">
        <v>16</v>
      </c>
      <c r="J64" s="21" t="s">
        <v>16</v>
      </c>
      <c r="K64" s="22" t="s">
        <v>16</v>
      </c>
      <c r="L64" s="23" t="s">
        <v>16</v>
      </c>
      <c r="M64" s="24" t="s">
        <v>16</v>
      </c>
      <c r="N64" s="68" t="s">
        <v>16</v>
      </c>
    </row>
    <row r="65" spans="2:14" x14ac:dyDescent="0.2">
      <c r="B65" s="69" t="s">
        <v>38</v>
      </c>
      <c r="C65" s="25">
        <v>298.28612126825197</v>
      </c>
      <c r="D65" s="25">
        <v>317.457870647824</v>
      </c>
      <c r="E65" s="25">
        <v>238.58725338666201</v>
      </c>
      <c r="F65" s="25">
        <v>645.09506262569801</v>
      </c>
      <c r="G65" s="25">
        <v>2532.6390393131301</v>
      </c>
      <c r="H65" s="25">
        <v>1048.7930338650001</v>
      </c>
      <c r="I65" s="25">
        <v>25.434033416574199</v>
      </c>
      <c r="J65" s="25">
        <v>162542.613968802</v>
      </c>
      <c r="K65" s="25">
        <v>333100.88029330998</v>
      </c>
      <c r="L65" s="25">
        <v>149054.27856340999</v>
      </c>
      <c r="M65" s="25">
        <v>292065.83845552697</v>
      </c>
      <c r="N65" s="70">
        <v>934144.62115100503</v>
      </c>
    </row>
    <row r="66" spans="2:14" x14ac:dyDescent="0.2">
      <c r="B66" s="69" t="s">
        <v>38</v>
      </c>
      <c r="C66" s="25">
        <v>304.45663123815501</v>
      </c>
      <c r="D66" s="25">
        <v>313.72259171396701</v>
      </c>
      <c r="E66" s="25">
        <v>239.547103004555</v>
      </c>
      <c r="F66" s="25">
        <v>638.91074537187399</v>
      </c>
      <c r="G66" s="25">
        <v>2483.3338951555702</v>
      </c>
      <c r="H66" s="25">
        <v>1049.7001192062601</v>
      </c>
      <c r="I66" s="25">
        <v>25.546848584847901</v>
      </c>
      <c r="J66" s="25">
        <v>162617.71355642</v>
      </c>
      <c r="K66" s="25">
        <v>333079.65495338198</v>
      </c>
      <c r="L66" s="25">
        <v>148687.501866734</v>
      </c>
      <c r="M66" s="25">
        <v>285344.35817913298</v>
      </c>
      <c r="N66" s="70">
        <v>927214.26154804497</v>
      </c>
    </row>
    <row r="67" spans="2:14" x14ac:dyDescent="0.2">
      <c r="B67" s="71" t="s">
        <v>39</v>
      </c>
      <c r="C67" s="25">
        <v>289.71345162186401</v>
      </c>
      <c r="D67" s="25">
        <v>309.93968829529302</v>
      </c>
      <c r="E67" s="25">
        <v>227.12759130294299</v>
      </c>
      <c r="F67" s="25">
        <v>607.63233229161494</v>
      </c>
      <c r="G67" s="25">
        <v>2382.6403163806399</v>
      </c>
      <c r="H67" s="25">
        <v>999.90722705663302</v>
      </c>
      <c r="I67" s="25">
        <v>18.2774447612877</v>
      </c>
      <c r="J67" s="25">
        <v>155266.83652825101</v>
      </c>
      <c r="K67" s="25">
        <v>319196.05507189903</v>
      </c>
      <c r="L67" s="25">
        <v>142356.32459144999</v>
      </c>
      <c r="M67" s="25">
        <v>273350.81635893299</v>
      </c>
      <c r="N67" s="70">
        <v>887837.15886810399</v>
      </c>
    </row>
    <row r="68" spans="2:14" x14ac:dyDescent="0.2">
      <c r="B68" s="71" t="s">
        <v>39</v>
      </c>
      <c r="C68" s="25">
        <v>280.93012995616999</v>
      </c>
      <c r="D68" s="25">
        <v>309.57926791590103</v>
      </c>
      <c r="E68" s="25">
        <v>229.253524944074</v>
      </c>
      <c r="F68" s="25">
        <v>614.17186198416402</v>
      </c>
      <c r="G68" s="25">
        <v>2410.8151111469901</v>
      </c>
      <c r="H68" s="25">
        <v>999.89201706662095</v>
      </c>
      <c r="I68" s="25">
        <v>18.5499875288792</v>
      </c>
      <c r="J68" s="25">
        <v>155280.91965485201</v>
      </c>
      <c r="K68" s="25">
        <v>318771.40922391001</v>
      </c>
      <c r="L68" s="25">
        <v>142565.04132347999</v>
      </c>
      <c r="M68" s="25">
        <v>271630.62709388399</v>
      </c>
      <c r="N68" s="70">
        <v>885940.86340231204</v>
      </c>
    </row>
    <row r="69" spans="2:14" x14ac:dyDescent="0.2">
      <c r="B69" s="75" t="s">
        <v>40</v>
      </c>
      <c r="C69" s="76">
        <v>272.73175605861798</v>
      </c>
      <c r="D69" s="76">
        <v>325.06939048012902</v>
      </c>
      <c r="E69" s="76">
        <v>236.26337414038301</v>
      </c>
      <c r="F69" s="76">
        <v>588.00384875015004</v>
      </c>
      <c r="G69" s="76">
        <v>2290.7471996014101</v>
      </c>
      <c r="H69" s="76">
        <v>991.990205846771</v>
      </c>
      <c r="I69" s="76">
        <v>58.083270310952898</v>
      </c>
      <c r="J69" s="76">
        <v>154586.14750142599</v>
      </c>
      <c r="K69" s="76">
        <v>316143.81811532099</v>
      </c>
      <c r="L69" s="76">
        <v>141557.395014468</v>
      </c>
      <c r="M69" s="76">
        <v>270993.51995868102</v>
      </c>
      <c r="N69" s="77">
        <v>880983.25561168301</v>
      </c>
    </row>
    <row r="70" spans="2:14" x14ac:dyDescent="0.2">
      <c r="B70" s="75" t="s">
        <v>40</v>
      </c>
      <c r="C70" s="76">
        <v>276.83560404211698</v>
      </c>
      <c r="D70" s="76">
        <v>318.07510203050202</v>
      </c>
      <c r="E70" s="76">
        <v>231.76923344650299</v>
      </c>
      <c r="F70" s="76">
        <v>588.15858414056697</v>
      </c>
      <c r="G70" s="76">
        <v>2273.5753715989899</v>
      </c>
      <c r="H70" s="76">
        <v>991.11792728930698</v>
      </c>
      <c r="I70" s="76">
        <v>58.179211223661603</v>
      </c>
      <c r="J70" s="76">
        <v>154914.757116897</v>
      </c>
      <c r="K70" s="76">
        <v>317019.70001075999</v>
      </c>
      <c r="L70" s="76">
        <v>141967.665724794</v>
      </c>
      <c r="M70" s="76">
        <v>270563.47264241899</v>
      </c>
      <c r="N70" s="77">
        <v>882174.381577397</v>
      </c>
    </row>
    <row r="71" spans="2:14" x14ac:dyDescent="0.2">
      <c r="B71" s="78" t="s">
        <v>41</v>
      </c>
      <c r="C71" s="76">
        <v>275.97708805825903</v>
      </c>
      <c r="D71" s="76">
        <v>320.595352140589</v>
      </c>
      <c r="E71" s="76">
        <v>235.75050427445299</v>
      </c>
      <c r="F71" s="76">
        <v>576.16361736737201</v>
      </c>
      <c r="G71" s="76">
        <v>2211.6599781069299</v>
      </c>
      <c r="H71" s="76">
        <v>960.179523509928</v>
      </c>
      <c r="I71" s="76">
        <v>18.238444741063699</v>
      </c>
      <c r="J71" s="76">
        <v>150065.20408639501</v>
      </c>
      <c r="K71" s="76">
        <v>307681.32252964698</v>
      </c>
      <c r="L71" s="76">
        <v>137770.425541145</v>
      </c>
      <c r="M71" s="76">
        <v>262711.12720103899</v>
      </c>
      <c r="N71" s="77">
        <v>856052.86075259396</v>
      </c>
    </row>
    <row r="72" spans="2:14" x14ac:dyDescent="0.2">
      <c r="B72" s="78" t="s">
        <v>41</v>
      </c>
      <c r="C72" s="27">
        <v>267.060563158543</v>
      </c>
      <c r="D72" s="27">
        <v>319.81888866095801</v>
      </c>
      <c r="E72" s="27">
        <v>229.80116324290799</v>
      </c>
      <c r="F72" s="27">
        <v>574.47624638931097</v>
      </c>
      <c r="G72" s="27">
        <v>2165.46326077709</v>
      </c>
      <c r="H72" s="27">
        <v>958.32755572803796</v>
      </c>
      <c r="I72" s="27">
        <v>18.4782482666607</v>
      </c>
      <c r="J72" s="27">
        <v>150337.50488994599</v>
      </c>
      <c r="K72" s="27">
        <v>308015.82031730597</v>
      </c>
      <c r="L72" s="27">
        <v>137136.69290592099</v>
      </c>
      <c r="M72" s="27">
        <v>261197.997754932</v>
      </c>
      <c r="N72" s="79">
        <v>854534.91482966999</v>
      </c>
    </row>
    <row r="73" spans="2:14" x14ac:dyDescent="0.2">
      <c r="B73" s="72"/>
      <c r="N73" s="73"/>
    </row>
    <row r="74" spans="2:14" ht="16" thickBot="1" x14ac:dyDescent="0.25">
      <c r="B74" s="209" t="s">
        <v>29</v>
      </c>
      <c r="C74" s="210"/>
      <c r="D74" s="210"/>
      <c r="E74" s="210"/>
      <c r="F74" s="58"/>
      <c r="G74" s="58"/>
      <c r="H74" s="58"/>
      <c r="I74" s="58"/>
      <c r="J74" s="58"/>
      <c r="K74" s="58"/>
      <c r="L74" s="58"/>
      <c r="M74" s="58"/>
      <c r="N74" s="74"/>
    </row>
  </sheetData>
  <mergeCells count="12">
    <mergeCell ref="B2:N3"/>
    <mergeCell ref="C4:K4"/>
    <mergeCell ref="L4:N4"/>
    <mergeCell ref="B32:E32"/>
    <mergeCell ref="B37:N38"/>
    <mergeCell ref="B74:E74"/>
    <mergeCell ref="C39:K39"/>
    <mergeCell ref="L39:N39"/>
    <mergeCell ref="B55:E55"/>
    <mergeCell ref="B60:N61"/>
    <mergeCell ref="C62:K62"/>
    <mergeCell ref="L62:N6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W92"/>
  <sheetViews>
    <sheetView zoomScaleNormal="100" workbookViewId="0">
      <selection activeCell="G13" sqref="G13"/>
    </sheetView>
  </sheetViews>
  <sheetFormatPr baseColWidth="10" defaultColWidth="8.6640625" defaultRowHeight="15" x14ac:dyDescent="0.2"/>
  <cols>
    <col min="2" max="2" width="17.33203125" customWidth="1"/>
    <col min="3" max="3" width="28.33203125" customWidth="1"/>
    <col min="4" max="4" width="15.1640625" customWidth="1"/>
    <col min="5" max="5" width="1.6640625" customWidth="1"/>
    <col min="6" max="6" width="26.83203125" style="28" customWidth="1"/>
    <col min="7" max="7" width="18.5" style="28" customWidth="1"/>
    <col min="8" max="23" width="9.1640625" style="28" customWidth="1"/>
  </cols>
  <sheetData>
    <row r="3" spans="2:23" ht="16" thickBot="1" x14ac:dyDescent="0.25"/>
    <row r="4" spans="2:23" ht="18" thickBot="1" x14ac:dyDescent="0.25">
      <c r="B4" s="29" t="s">
        <v>42</v>
      </c>
      <c r="C4" s="30" t="s">
        <v>43</v>
      </c>
      <c r="F4" s="31"/>
      <c r="G4" s="32"/>
      <c r="H4" s="32"/>
      <c r="I4" s="220" t="s">
        <v>44</v>
      </c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2:23" ht="16" thickBot="1" x14ac:dyDescent="0.25">
      <c r="B5" s="33">
        <v>1</v>
      </c>
      <c r="C5" s="59" t="s">
        <v>17</v>
      </c>
      <c r="F5" s="31"/>
      <c r="G5" s="34"/>
      <c r="H5" s="1"/>
      <c r="I5" s="220" t="s">
        <v>45</v>
      </c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</row>
    <row r="6" spans="2:23" ht="18" thickBot="1" x14ac:dyDescent="0.25">
      <c r="B6" s="35">
        <v>2</v>
      </c>
      <c r="C6" s="59" t="s">
        <v>18</v>
      </c>
      <c r="F6" s="36" t="s">
        <v>46</v>
      </c>
      <c r="G6" s="37" t="s">
        <v>47</v>
      </c>
      <c r="H6" s="85" t="s">
        <v>48</v>
      </c>
      <c r="I6" s="37">
        <v>1</v>
      </c>
      <c r="J6" s="39">
        <v>2</v>
      </c>
      <c r="K6" s="38">
        <v>3</v>
      </c>
      <c r="L6" s="37">
        <v>4</v>
      </c>
      <c r="M6" s="39">
        <v>5</v>
      </c>
      <c r="N6" s="38">
        <v>6</v>
      </c>
      <c r="O6" s="40">
        <v>7</v>
      </c>
      <c r="P6" s="39">
        <v>8</v>
      </c>
      <c r="Q6" s="38">
        <v>9</v>
      </c>
      <c r="R6" s="40"/>
      <c r="S6" s="39"/>
      <c r="T6" s="38"/>
      <c r="U6" s="40"/>
      <c r="V6" s="39"/>
      <c r="W6" s="38"/>
    </row>
    <row r="7" spans="2:23" x14ac:dyDescent="0.2">
      <c r="B7" s="35">
        <v>3</v>
      </c>
      <c r="C7" s="59" t="s">
        <v>19</v>
      </c>
      <c r="F7" s="41" t="s">
        <v>49</v>
      </c>
      <c r="G7" s="42">
        <f t="shared" ref="G7:G12" si="0">AVERAGE(I7:Q7)</f>
        <v>2.5989564555936435E-3</v>
      </c>
      <c r="H7" s="80">
        <f t="shared" ref="H7:H12" si="1">_xlfn.STDEV.P(I7:Q7)</f>
        <v>1.977301642735623E-4</v>
      </c>
      <c r="I7" s="91">
        <v>2.7437898431738098E-3</v>
      </c>
      <c r="J7" s="92">
        <v>2.67906295647591E-3</v>
      </c>
      <c r="K7" s="93">
        <v>2.7845031158912799E-3</v>
      </c>
      <c r="L7" s="91">
        <v>2.3527693751511799E-3</v>
      </c>
      <c r="M7" s="92">
        <v>2.2947068045379199E-3</v>
      </c>
      <c r="N7" s="93">
        <v>2.73890663833176E-3</v>
      </c>
      <c r="O7" s="90"/>
      <c r="P7" s="44"/>
      <c r="Q7" s="44"/>
      <c r="R7" s="44"/>
      <c r="S7" s="44"/>
      <c r="T7" s="44"/>
      <c r="U7" s="44"/>
      <c r="V7" s="44"/>
      <c r="W7" s="43"/>
    </row>
    <row r="8" spans="2:23" x14ac:dyDescent="0.2">
      <c r="B8" s="35">
        <v>4</v>
      </c>
      <c r="C8" s="60" t="s">
        <v>18</v>
      </c>
      <c r="F8" s="55" t="s">
        <v>26</v>
      </c>
      <c r="G8" s="45">
        <f t="shared" si="0"/>
        <v>1.8718854868480625E-3</v>
      </c>
      <c r="H8" s="81">
        <f t="shared" si="1"/>
        <v>2.0251473215909872E-4</v>
      </c>
      <c r="I8" s="87">
        <v>2.0725245171863702E-3</v>
      </c>
      <c r="J8" s="84">
        <v>1.6647574658871899E-3</v>
      </c>
      <c r="K8" s="88">
        <v>1.67404570144107E-3</v>
      </c>
      <c r="L8" s="87">
        <v>2.0762142628776201E-3</v>
      </c>
      <c r="M8" s="26"/>
      <c r="N8" s="46"/>
      <c r="O8" s="48"/>
      <c r="P8" s="26"/>
      <c r="Q8" s="26"/>
      <c r="R8" s="26"/>
      <c r="S8" s="26"/>
      <c r="T8" s="26"/>
      <c r="U8" s="26"/>
      <c r="V8" s="26"/>
      <c r="W8" s="46"/>
    </row>
    <row r="9" spans="2:23" x14ac:dyDescent="0.2">
      <c r="B9" s="35">
        <v>5</v>
      </c>
      <c r="C9" s="60" t="s">
        <v>33</v>
      </c>
      <c r="F9" s="47" t="s">
        <v>50</v>
      </c>
      <c r="G9" s="45">
        <f t="shared" si="0"/>
        <v>5.7182119344319085E-3</v>
      </c>
      <c r="H9" s="81">
        <f t="shared" si="1"/>
        <v>1.3331970858280913E-3</v>
      </c>
      <c r="I9" s="87">
        <v>6.4533253191805598E-3</v>
      </c>
      <c r="J9" s="84">
        <v>6.12472178143197E-3</v>
      </c>
      <c r="K9" s="88">
        <v>6.3495527325002996E-3</v>
      </c>
      <c r="L9" s="87">
        <v>3.0694673858270198E-3</v>
      </c>
      <c r="M9" s="84">
        <v>6.59399245321969E-3</v>
      </c>
      <c r="N9" s="46"/>
      <c r="O9" s="48"/>
      <c r="P9" s="26"/>
      <c r="Q9" s="26"/>
      <c r="R9" s="26"/>
      <c r="S9" s="26"/>
      <c r="T9" s="26"/>
      <c r="U9" s="26"/>
      <c r="V9" s="26"/>
      <c r="W9" s="46"/>
    </row>
    <row r="10" spans="2:23" ht="16" thickBot="1" x14ac:dyDescent="0.25">
      <c r="B10" s="35">
        <v>6</v>
      </c>
      <c r="C10" s="60" t="s">
        <v>38</v>
      </c>
      <c r="F10" s="47" t="s">
        <v>27</v>
      </c>
      <c r="G10" s="45">
        <f t="shared" si="0"/>
        <v>2.0425824881228102E-3</v>
      </c>
      <c r="H10" s="81">
        <f t="shared" si="1"/>
        <v>2.6655453708066711E-4</v>
      </c>
      <c r="I10" s="87">
        <v>2.30448249399241E-3</v>
      </c>
      <c r="J10" s="84">
        <v>1.6768277321450599E-3</v>
      </c>
      <c r="K10" s="88">
        <v>2.1464372382309599E-3</v>
      </c>
      <c r="L10" s="45"/>
      <c r="M10" s="26"/>
      <c r="N10" s="46"/>
      <c r="O10" s="48"/>
      <c r="P10" s="26"/>
      <c r="Q10" s="26"/>
      <c r="R10" s="26"/>
      <c r="S10" s="26"/>
      <c r="T10" s="26"/>
      <c r="U10" s="26"/>
      <c r="V10" s="26"/>
      <c r="W10" s="46"/>
    </row>
    <row r="11" spans="2:23" ht="16" thickBot="1" x14ac:dyDescent="0.25">
      <c r="B11" s="30" t="s">
        <v>42</v>
      </c>
      <c r="C11" s="30" t="s">
        <v>43</v>
      </c>
      <c r="F11" s="47" t="s">
        <v>51</v>
      </c>
      <c r="G11" s="45">
        <f t="shared" si="0"/>
        <v>2.52779952249972E-3</v>
      </c>
      <c r="H11" s="82">
        <f t="shared" si="1"/>
        <v>3.004370333549945E-5</v>
      </c>
      <c r="I11" s="87">
        <v>2.5701439551566898E-3</v>
      </c>
      <c r="J11" s="84">
        <v>2.5036027512640199E-3</v>
      </c>
      <c r="K11" s="88">
        <v>2.5096518610784502E-3</v>
      </c>
      <c r="L11" s="45"/>
      <c r="M11" s="26"/>
      <c r="N11" s="46"/>
      <c r="O11" s="48"/>
      <c r="P11" s="26"/>
      <c r="Q11" s="26"/>
      <c r="R11" s="26"/>
      <c r="S11" s="26"/>
      <c r="T11" s="26"/>
      <c r="U11" s="26"/>
      <c r="V11" s="26"/>
      <c r="W11" s="46"/>
    </row>
    <row r="12" spans="2:23" ht="16" thickBot="1" x14ac:dyDescent="0.25">
      <c r="B12" s="42">
        <v>1</v>
      </c>
      <c r="C12" s="61" t="s">
        <v>20</v>
      </c>
      <c r="F12" s="56" t="s">
        <v>28</v>
      </c>
      <c r="G12" s="57">
        <f t="shared" si="0"/>
        <v>1.99757198702361E-3</v>
      </c>
      <c r="H12" s="83">
        <f t="shared" si="1"/>
        <v>0</v>
      </c>
      <c r="I12" s="89">
        <v>1.99757198702361E-3</v>
      </c>
      <c r="J12" s="49"/>
      <c r="K12" s="50"/>
      <c r="L12" s="57"/>
      <c r="M12" s="52"/>
      <c r="N12" s="53"/>
      <c r="O12" s="51"/>
      <c r="P12" s="52"/>
      <c r="Q12" s="52"/>
      <c r="R12" s="52"/>
      <c r="S12" s="52"/>
      <c r="T12" s="52"/>
      <c r="U12" s="52"/>
      <c r="V12" s="52"/>
      <c r="W12" s="53"/>
    </row>
    <row r="13" spans="2:23" x14ac:dyDescent="0.2">
      <c r="B13" s="45">
        <v>2</v>
      </c>
      <c r="C13" s="61" t="s">
        <v>21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x14ac:dyDescent="0.2">
      <c r="B14" s="45">
        <v>3</v>
      </c>
      <c r="C14" s="61" t="s">
        <v>22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x14ac:dyDescent="0.2">
      <c r="B15" s="45">
        <v>4</v>
      </c>
      <c r="C15" s="60" t="s">
        <v>35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16" thickBot="1" x14ac:dyDescent="0.25">
      <c r="B16" s="45">
        <v>5</v>
      </c>
      <c r="C16" s="60" t="s">
        <v>40</v>
      </c>
      <c r="O16"/>
      <c r="P16"/>
      <c r="Q16"/>
      <c r="R16"/>
      <c r="S16"/>
      <c r="T16"/>
      <c r="U16"/>
      <c r="V16"/>
      <c r="W16"/>
    </row>
    <row r="17" spans="2:23" ht="16" thickBot="1" x14ac:dyDescent="0.25">
      <c r="B17" s="116" t="s">
        <v>42</v>
      </c>
      <c r="C17" s="30" t="s">
        <v>43</v>
      </c>
      <c r="O17"/>
      <c r="P17"/>
      <c r="Q17"/>
      <c r="R17"/>
      <c r="S17"/>
      <c r="T17"/>
      <c r="U17"/>
      <c r="V17"/>
      <c r="W17"/>
    </row>
    <row r="18" spans="2:23" x14ac:dyDescent="0.2">
      <c r="B18" s="33">
        <v>1</v>
      </c>
      <c r="C18" s="62" t="s">
        <v>23</v>
      </c>
    </row>
    <row r="19" spans="2:23" x14ac:dyDescent="0.2">
      <c r="B19" s="35">
        <v>2</v>
      </c>
      <c r="C19" s="62" t="s">
        <v>24</v>
      </c>
    </row>
    <row r="20" spans="2:23" ht="16" thickBot="1" x14ac:dyDescent="0.25">
      <c r="B20" s="35">
        <v>3</v>
      </c>
      <c r="C20" s="62" t="s">
        <v>25</v>
      </c>
    </row>
    <row r="21" spans="2:23" ht="16" thickBot="1" x14ac:dyDescent="0.25">
      <c r="B21" s="31" t="s">
        <v>42</v>
      </c>
      <c r="C21" s="30" t="s">
        <v>43</v>
      </c>
    </row>
    <row r="22" spans="2:23" x14ac:dyDescent="0.2">
      <c r="B22" s="117">
        <v>1</v>
      </c>
      <c r="C22" s="63" t="s">
        <v>26</v>
      </c>
    </row>
    <row r="23" spans="2:23" x14ac:dyDescent="0.2">
      <c r="B23" s="47">
        <v>2</v>
      </c>
      <c r="C23" s="63" t="s">
        <v>32</v>
      </c>
    </row>
    <row r="24" spans="2:23" x14ac:dyDescent="0.2">
      <c r="B24" s="125">
        <v>3</v>
      </c>
      <c r="C24" s="63" t="s">
        <v>34</v>
      </c>
    </row>
    <row r="25" spans="2:23" ht="16" thickBot="1" x14ac:dyDescent="0.25">
      <c r="B25" s="117">
        <v>4</v>
      </c>
      <c r="C25" s="60" t="s">
        <v>52</v>
      </c>
    </row>
    <row r="26" spans="2:23" ht="16" thickBot="1" x14ac:dyDescent="0.25">
      <c r="B26" s="30" t="s">
        <v>42</v>
      </c>
      <c r="C26" s="30" t="s">
        <v>43</v>
      </c>
    </row>
    <row r="27" spans="2:23" x14ac:dyDescent="0.2">
      <c r="B27" s="55">
        <v>1</v>
      </c>
      <c r="C27" s="64" t="s">
        <v>27</v>
      </c>
    </row>
    <row r="28" spans="2:23" x14ac:dyDescent="0.2">
      <c r="B28" s="35">
        <v>2</v>
      </c>
      <c r="C28" s="64" t="s">
        <v>36</v>
      </c>
    </row>
    <row r="29" spans="2:23" ht="16" thickBot="1" x14ac:dyDescent="0.25">
      <c r="B29" s="55">
        <v>3</v>
      </c>
      <c r="C29" s="60" t="s">
        <v>53</v>
      </c>
    </row>
    <row r="30" spans="2:23" ht="16" thickBot="1" x14ac:dyDescent="0.25">
      <c r="B30" s="30" t="s">
        <v>42</v>
      </c>
      <c r="C30" s="30" t="s">
        <v>43</v>
      </c>
    </row>
    <row r="31" spans="2:23" x14ac:dyDescent="0.2">
      <c r="B31" s="31"/>
      <c r="C31" s="118"/>
    </row>
    <row r="32" spans="2:23" ht="16" thickBot="1" x14ac:dyDescent="0.25">
      <c r="B32" s="54">
        <v>1</v>
      </c>
      <c r="C32" s="124" t="s">
        <v>28</v>
      </c>
    </row>
    <row r="46" customFormat="1" x14ac:dyDescent="0.2"/>
    <row r="47" customFormat="1" x14ac:dyDescent="0.2"/>
    <row r="48" customFormat="1" x14ac:dyDescent="0.2"/>
    <row r="49" spans="6:23" x14ac:dyDescent="0.2"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6:23" x14ac:dyDescent="0.2"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6:23" x14ac:dyDescent="0.2"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6:23" x14ac:dyDescent="0.2"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6:23" x14ac:dyDescent="0.2"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6:23" x14ac:dyDescent="0.2"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9" spans="6:23" x14ac:dyDescent="0.2">
      <c r="F59"/>
      <c r="G59"/>
    </row>
    <row r="60" spans="6:23" x14ac:dyDescent="0.2">
      <c r="F60"/>
      <c r="G60"/>
    </row>
    <row r="61" spans="6:23" x14ac:dyDescent="0.2">
      <c r="F61"/>
      <c r="G61"/>
    </row>
    <row r="62" spans="6:23" x14ac:dyDescent="0.2">
      <c r="F62"/>
      <c r="G62"/>
    </row>
    <row r="63" spans="6:23" x14ac:dyDescent="0.2">
      <c r="F63"/>
      <c r="G63"/>
    </row>
    <row r="64" spans="6:23" x14ac:dyDescent="0.2">
      <c r="F64"/>
      <c r="G64"/>
    </row>
    <row r="65" spans="6:7" x14ac:dyDescent="0.2">
      <c r="F65"/>
      <c r="G65"/>
    </row>
    <row r="66" spans="6:7" x14ac:dyDescent="0.2">
      <c r="F66"/>
      <c r="G66"/>
    </row>
    <row r="67" spans="6:7" x14ac:dyDescent="0.2">
      <c r="F67"/>
      <c r="G67"/>
    </row>
    <row r="68" spans="6:7" x14ac:dyDescent="0.2">
      <c r="F68"/>
      <c r="G68"/>
    </row>
    <row r="69" spans="6:7" x14ac:dyDescent="0.2">
      <c r="F69"/>
      <c r="G69"/>
    </row>
    <row r="70" spans="6:7" x14ac:dyDescent="0.2">
      <c r="F70"/>
      <c r="G70"/>
    </row>
    <row r="71" spans="6:7" x14ac:dyDescent="0.2">
      <c r="F71"/>
      <c r="G71"/>
    </row>
    <row r="72" spans="6:7" x14ac:dyDescent="0.2">
      <c r="F72"/>
      <c r="G72"/>
    </row>
    <row r="73" spans="6:7" x14ac:dyDescent="0.2">
      <c r="F73"/>
      <c r="G73"/>
    </row>
    <row r="74" spans="6:7" x14ac:dyDescent="0.2">
      <c r="F74"/>
      <c r="G74"/>
    </row>
    <row r="75" spans="6:7" x14ac:dyDescent="0.2">
      <c r="F75"/>
      <c r="G75"/>
    </row>
    <row r="76" spans="6:7" x14ac:dyDescent="0.2">
      <c r="F76"/>
      <c r="G76"/>
    </row>
    <row r="77" spans="6:7" x14ac:dyDescent="0.2">
      <c r="F77"/>
      <c r="G77"/>
    </row>
    <row r="78" spans="6:7" x14ac:dyDescent="0.2">
      <c r="F78"/>
      <c r="G78"/>
    </row>
    <row r="79" spans="6:7" x14ac:dyDescent="0.2">
      <c r="F79"/>
      <c r="G79"/>
    </row>
    <row r="80" spans="6:7" x14ac:dyDescent="0.2">
      <c r="F80"/>
      <c r="G80"/>
    </row>
    <row r="81" spans="6:7" x14ac:dyDescent="0.2">
      <c r="F81"/>
      <c r="G81"/>
    </row>
    <row r="82" spans="6:7" x14ac:dyDescent="0.2">
      <c r="F82"/>
      <c r="G82"/>
    </row>
    <row r="83" spans="6:7" x14ac:dyDescent="0.2">
      <c r="F83"/>
      <c r="G83"/>
    </row>
    <row r="84" spans="6:7" x14ac:dyDescent="0.2">
      <c r="F84"/>
      <c r="G84"/>
    </row>
    <row r="85" spans="6:7" x14ac:dyDescent="0.2">
      <c r="F85"/>
      <c r="G85"/>
    </row>
    <row r="86" spans="6:7" x14ac:dyDescent="0.2">
      <c r="F86"/>
      <c r="G86"/>
    </row>
    <row r="87" spans="6:7" x14ac:dyDescent="0.2">
      <c r="F87"/>
      <c r="G87"/>
    </row>
    <row r="88" spans="6:7" x14ac:dyDescent="0.2">
      <c r="F88"/>
      <c r="G88"/>
    </row>
    <row r="89" spans="6:7" x14ac:dyDescent="0.2">
      <c r="F89"/>
      <c r="G89"/>
    </row>
    <row r="90" spans="6:7" x14ac:dyDescent="0.2">
      <c r="F90"/>
      <c r="G90"/>
    </row>
    <row r="91" spans="6:7" x14ac:dyDescent="0.2">
      <c r="F91"/>
      <c r="G91"/>
    </row>
    <row r="92" spans="6:7" x14ac:dyDescent="0.2">
      <c r="F92"/>
      <c r="G92"/>
    </row>
  </sheetData>
  <mergeCells count="2">
    <mergeCell ref="I4:W4"/>
    <mergeCell ref="I5:W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669D-8C6F-244C-9E7B-5A8B3B938A4C}">
  <dimension ref="B1:N56"/>
  <sheetViews>
    <sheetView workbookViewId="0">
      <selection activeCell="T26" sqref="T26"/>
    </sheetView>
  </sheetViews>
  <sheetFormatPr baseColWidth="10" defaultRowHeight="15" x14ac:dyDescent="0.2"/>
  <cols>
    <col min="2" max="2" width="12.5" bestFit="1" customWidth="1"/>
  </cols>
  <sheetData>
    <row r="1" spans="2:14" ht="16" thickBot="1" x14ac:dyDescent="0.25"/>
    <row r="2" spans="2:14" ht="16" thickBot="1" x14ac:dyDescent="0.25">
      <c r="B2" s="222" t="s">
        <v>54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4" ht="16" thickBot="1" x14ac:dyDescent="0.25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2:14" x14ac:dyDescent="0.2">
      <c r="B4" s="2"/>
      <c r="C4" s="211" t="s">
        <v>1</v>
      </c>
      <c r="D4" s="211"/>
      <c r="E4" s="211"/>
      <c r="F4" s="211"/>
      <c r="G4" s="211"/>
      <c r="H4" s="211"/>
      <c r="I4" s="211"/>
      <c r="J4" s="211"/>
      <c r="K4" s="211"/>
      <c r="L4" s="212" t="s">
        <v>2</v>
      </c>
      <c r="M4" s="212"/>
      <c r="N4" s="212"/>
    </row>
    <row r="5" spans="2:14" ht="17" x14ac:dyDescent="0.2">
      <c r="B5" s="94"/>
      <c r="C5" s="3" t="s">
        <v>3</v>
      </c>
      <c r="D5" s="95" t="s">
        <v>4</v>
      </c>
      <c r="E5" s="5" t="s">
        <v>5</v>
      </c>
      <c r="F5" s="6" t="s">
        <v>6</v>
      </c>
      <c r="G5" s="7" t="s">
        <v>7</v>
      </c>
      <c r="H5" s="96" t="s">
        <v>8</v>
      </c>
      <c r="I5" s="9" t="s">
        <v>9</v>
      </c>
      <c r="J5" s="10" t="s">
        <v>10</v>
      </c>
      <c r="K5" s="97" t="s">
        <v>11</v>
      </c>
      <c r="L5" s="98" t="s">
        <v>12</v>
      </c>
      <c r="M5" s="13" t="s">
        <v>13</v>
      </c>
      <c r="N5" s="99" t="s">
        <v>14</v>
      </c>
    </row>
    <row r="6" spans="2:14" x14ac:dyDescent="0.2">
      <c r="B6" s="94" t="s">
        <v>15</v>
      </c>
      <c r="C6" s="14" t="s">
        <v>16</v>
      </c>
      <c r="D6" s="100" t="s">
        <v>16</v>
      </c>
      <c r="E6" s="16" t="s">
        <v>16</v>
      </c>
      <c r="F6" s="17" t="s">
        <v>16</v>
      </c>
      <c r="G6" s="18" t="s">
        <v>16</v>
      </c>
      <c r="H6" s="101" t="s">
        <v>16</v>
      </c>
      <c r="I6" s="20" t="s">
        <v>16</v>
      </c>
      <c r="J6" s="21" t="s">
        <v>16</v>
      </c>
      <c r="K6" s="102" t="s">
        <v>16</v>
      </c>
      <c r="L6" s="103" t="s">
        <v>16</v>
      </c>
      <c r="M6" s="24" t="s">
        <v>16</v>
      </c>
      <c r="N6" s="104" t="s">
        <v>16</v>
      </c>
    </row>
    <row r="7" spans="2:14" x14ac:dyDescent="0.2">
      <c r="B7" s="105" t="s">
        <v>17</v>
      </c>
      <c r="C7" s="25">
        <v>434.748841061598</v>
      </c>
      <c r="D7" s="25">
        <v>625.01058209269297</v>
      </c>
      <c r="E7" s="25">
        <v>699.31625431265195</v>
      </c>
      <c r="F7" s="25">
        <v>1141.4240680646201</v>
      </c>
      <c r="G7" s="25">
        <v>2956.62557053416</v>
      </c>
      <c r="H7" s="25">
        <v>1908.45406933513</v>
      </c>
      <c r="I7" s="25">
        <v>42.139492014655197</v>
      </c>
      <c r="J7" s="25">
        <v>275505.64448729</v>
      </c>
      <c r="K7" s="25">
        <v>564460.76514698204</v>
      </c>
      <c r="L7" s="25">
        <v>245963.89158953799</v>
      </c>
      <c r="M7" s="25">
        <v>460461.09995016502</v>
      </c>
      <c r="N7" s="25">
        <v>1546391.40117397</v>
      </c>
    </row>
    <row r="8" spans="2:14" x14ac:dyDescent="0.2">
      <c r="B8" s="105" t="s">
        <v>17</v>
      </c>
      <c r="C8" s="25">
        <v>498.32628326382502</v>
      </c>
      <c r="D8" s="25">
        <v>626.23940746731898</v>
      </c>
      <c r="E8" s="25">
        <v>701.27474405965495</v>
      </c>
      <c r="F8" s="25">
        <v>1135.6852193751799</v>
      </c>
      <c r="G8" s="25">
        <v>2949.77734731486</v>
      </c>
      <c r="H8" s="25">
        <v>1798.84636549731</v>
      </c>
      <c r="I8" s="25">
        <v>42.704053164915699</v>
      </c>
      <c r="J8" s="25">
        <v>275537.55276403902</v>
      </c>
      <c r="K8" s="25">
        <v>563796.79215358698</v>
      </c>
      <c r="L8" s="25">
        <v>245865.143910652</v>
      </c>
      <c r="M8" s="25">
        <v>460611.867094849</v>
      </c>
      <c r="N8" s="25">
        <v>1545811.3559231299</v>
      </c>
    </row>
    <row r="9" spans="2:14" x14ac:dyDescent="0.2">
      <c r="B9" s="105" t="s">
        <v>18</v>
      </c>
      <c r="C9" s="25">
        <v>744.712029055485</v>
      </c>
      <c r="D9" s="25">
        <v>999.95709430311103</v>
      </c>
      <c r="E9" s="25">
        <v>1086.0548479321301</v>
      </c>
      <c r="F9" s="25">
        <v>1801.9980809205299</v>
      </c>
      <c r="G9" s="25">
        <v>4372.7801343010797</v>
      </c>
      <c r="H9" s="25">
        <v>2887.83263283305</v>
      </c>
      <c r="I9" s="25">
        <v>62.619887919631701</v>
      </c>
      <c r="J9" s="25">
        <v>419275.76339966798</v>
      </c>
      <c r="K9" s="25">
        <v>859994.263979487</v>
      </c>
      <c r="L9" s="25">
        <v>373344.42211150099</v>
      </c>
      <c r="M9" s="25">
        <v>701377.969317112</v>
      </c>
      <c r="N9" s="25">
        <v>2353992.4188077701</v>
      </c>
    </row>
    <row r="10" spans="2:14" x14ac:dyDescent="0.2">
      <c r="B10" s="94" t="s">
        <v>18</v>
      </c>
      <c r="C10" s="25">
        <v>740.71505588913203</v>
      </c>
      <c r="D10" s="25">
        <v>994.59238706980204</v>
      </c>
      <c r="E10" s="25">
        <v>1128.3373857367301</v>
      </c>
      <c r="F10" s="25">
        <v>1822.4616058203101</v>
      </c>
      <c r="G10" s="25">
        <v>4389.4657074868301</v>
      </c>
      <c r="H10" s="25">
        <v>2887.0723359532099</v>
      </c>
      <c r="I10" s="25">
        <v>63.219698448956102</v>
      </c>
      <c r="J10" s="25">
        <v>416620.59577059402</v>
      </c>
      <c r="K10" s="25">
        <v>855856.261134509</v>
      </c>
      <c r="L10" s="25">
        <v>371653.938621432</v>
      </c>
      <c r="M10" s="25">
        <v>699026.06558107596</v>
      </c>
      <c r="N10" s="25">
        <v>2343156.8611076102</v>
      </c>
    </row>
    <row r="11" spans="2:14" x14ac:dyDescent="0.2">
      <c r="B11" s="94" t="s">
        <v>19</v>
      </c>
      <c r="C11" s="25">
        <v>754.38143921431299</v>
      </c>
      <c r="D11" s="25">
        <v>944.90238771174097</v>
      </c>
      <c r="E11" s="25">
        <v>1084.00787138432</v>
      </c>
      <c r="F11" s="25">
        <v>1717.61201377356</v>
      </c>
      <c r="G11" s="25">
        <v>4185.6474157779503</v>
      </c>
      <c r="H11" s="25">
        <v>2771.0480338992002</v>
      </c>
      <c r="I11" s="25">
        <v>63.092298430057298</v>
      </c>
      <c r="J11" s="25">
        <v>406341.93079501501</v>
      </c>
      <c r="K11" s="25">
        <v>832674.92044164101</v>
      </c>
      <c r="L11" s="25">
        <v>361691.27779486601</v>
      </c>
      <c r="M11" s="25">
        <v>680225.67967290001</v>
      </c>
      <c r="N11" s="25">
        <v>2280933.80870442</v>
      </c>
    </row>
    <row r="12" spans="2:14" x14ac:dyDescent="0.2">
      <c r="B12" s="94" t="s">
        <v>19</v>
      </c>
      <c r="C12" s="25">
        <v>655.16430356847104</v>
      </c>
      <c r="D12" s="25">
        <v>963.09829984932901</v>
      </c>
      <c r="E12" s="25">
        <v>1071.11379947009</v>
      </c>
      <c r="F12" s="25">
        <v>1775.85100888842</v>
      </c>
      <c r="G12" s="25">
        <v>4165.4596567764702</v>
      </c>
      <c r="H12" s="25">
        <v>2766.97866791051</v>
      </c>
      <c r="I12" s="25">
        <v>64.241406105823501</v>
      </c>
      <c r="J12" s="25">
        <v>408195.813348856</v>
      </c>
      <c r="K12" s="25">
        <v>837380.44359710102</v>
      </c>
      <c r="L12" s="25">
        <v>363487.63524198299</v>
      </c>
      <c r="M12" s="25">
        <v>682944.01388546103</v>
      </c>
      <c r="N12" s="25">
        <v>2292007.9060733998</v>
      </c>
    </row>
    <row r="13" spans="2:14" x14ac:dyDescent="0.2">
      <c r="B13" s="105" t="s">
        <v>20</v>
      </c>
      <c r="C13" s="25">
        <v>440.37673165067298</v>
      </c>
      <c r="D13" s="25">
        <v>667.44540609206899</v>
      </c>
      <c r="E13" s="25">
        <v>710.45020830558894</v>
      </c>
      <c r="F13" s="25">
        <v>1149.05603680224</v>
      </c>
      <c r="G13" s="25">
        <v>2835.23133353297</v>
      </c>
      <c r="H13" s="25">
        <v>1843.5901856691901</v>
      </c>
      <c r="I13" s="25">
        <v>101.376699277505</v>
      </c>
      <c r="J13" s="25">
        <v>282442.19261853897</v>
      </c>
      <c r="K13" s="25">
        <v>576639.93320557894</v>
      </c>
      <c r="L13" s="25">
        <v>250343.538453847</v>
      </c>
      <c r="M13" s="25">
        <v>469816.85847170802</v>
      </c>
      <c r="N13" s="25">
        <v>1579242.5227496701</v>
      </c>
    </row>
    <row r="14" spans="2:14" x14ac:dyDescent="0.2">
      <c r="B14" s="105" t="s">
        <v>20</v>
      </c>
      <c r="C14" s="25">
        <v>472.78188303077502</v>
      </c>
      <c r="D14" s="25">
        <v>658.90779880476202</v>
      </c>
      <c r="E14" s="25">
        <v>719.40288524641005</v>
      </c>
      <c r="F14" s="25">
        <v>1120.59223129171</v>
      </c>
      <c r="G14" s="25">
        <v>2859.23357517452</v>
      </c>
      <c r="H14" s="25">
        <v>1843.2998729419101</v>
      </c>
      <c r="I14" s="25">
        <v>102.44388296754001</v>
      </c>
      <c r="J14" s="25">
        <v>282487.75977398403</v>
      </c>
      <c r="K14" s="25">
        <v>575906.29440892499</v>
      </c>
      <c r="L14" s="25">
        <v>250512.77994804099</v>
      </c>
      <c r="M14" s="25">
        <v>470231.35638127301</v>
      </c>
      <c r="N14" s="25">
        <v>1579138.1905122199</v>
      </c>
    </row>
    <row r="15" spans="2:14" x14ac:dyDescent="0.2">
      <c r="B15" s="105" t="s">
        <v>21</v>
      </c>
      <c r="C15" s="25">
        <v>712.73191675869305</v>
      </c>
      <c r="D15" s="25">
        <v>1086.52115593497</v>
      </c>
      <c r="E15" s="25">
        <v>1005.08594413573</v>
      </c>
      <c r="F15" s="25">
        <v>1631.48721962424</v>
      </c>
      <c r="G15" s="25">
        <v>4115.3360164711403</v>
      </c>
      <c r="H15" s="25">
        <v>2747.87050427227</v>
      </c>
      <c r="I15" s="25">
        <v>140.657680291855</v>
      </c>
      <c r="J15" s="25">
        <v>406722.68936787499</v>
      </c>
      <c r="K15" s="25">
        <v>832674.92044164101</v>
      </c>
      <c r="L15" s="25">
        <v>361691.27779486601</v>
      </c>
      <c r="M15" s="25">
        <v>680225.67967290001</v>
      </c>
      <c r="N15" s="25">
        <v>2281314.5672772801</v>
      </c>
    </row>
    <row r="16" spans="2:14" x14ac:dyDescent="0.2">
      <c r="B16" s="105" t="s">
        <v>21</v>
      </c>
      <c r="C16" s="25">
        <v>651.73784886415297</v>
      </c>
      <c r="D16" s="25">
        <v>958.75160715798995</v>
      </c>
      <c r="E16" s="25">
        <v>1159.6778746948901</v>
      </c>
      <c r="F16" s="25">
        <v>1647.77552546424</v>
      </c>
      <c r="G16" s="25">
        <v>4096.5982070112004</v>
      </c>
      <c r="H16" s="25">
        <v>2730.1074300268001</v>
      </c>
      <c r="I16" s="25">
        <v>139.23765012280899</v>
      </c>
      <c r="J16" s="25">
        <v>408195.813348856</v>
      </c>
      <c r="K16" s="25">
        <v>835211.385387538</v>
      </c>
      <c r="L16" s="25">
        <v>363789.355336126</v>
      </c>
      <c r="M16" s="25">
        <v>681416.14070494403</v>
      </c>
      <c r="N16" s="25">
        <v>2288612.6947774598</v>
      </c>
    </row>
    <row r="17" spans="2:14" x14ac:dyDescent="0.2">
      <c r="B17" s="105" t="s">
        <v>22</v>
      </c>
      <c r="C17" s="25">
        <v>650.160169683905</v>
      </c>
      <c r="D17" s="25">
        <v>939.30323302114095</v>
      </c>
      <c r="E17" s="25">
        <v>958.36257488864203</v>
      </c>
      <c r="F17" s="25">
        <v>1560.3796243327099</v>
      </c>
      <c r="G17" s="25">
        <v>3837.30261515128</v>
      </c>
      <c r="H17" s="25">
        <v>2513.34948369835</v>
      </c>
      <c r="I17" s="25">
        <v>141.34162336089301</v>
      </c>
      <c r="J17" s="25">
        <v>396979.96307623602</v>
      </c>
      <c r="K17" s="25">
        <v>809081.73855716398</v>
      </c>
      <c r="L17" s="25">
        <v>357101.595497542</v>
      </c>
      <c r="M17" s="25">
        <v>657676.51514021098</v>
      </c>
      <c r="N17" s="25">
        <v>2220839.8122711498</v>
      </c>
    </row>
    <row r="18" spans="2:14" x14ac:dyDescent="0.2">
      <c r="B18" s="94" t="s">
        <v>22</v>
      </c>
      <c r="C18" s="25">
        <v>638.35646208893502</v>
      </c>
      <c r="D18" s="25">
        <v>957.16225350139598</v>
      </c>
      <c r="E18" s="25">
        <v>1079.90730153444</v>
      </c>
      <c r="F18" s="25">
        <v>1548.9794150938801</v>
      </c>
      <c r="G18" s="25">
        <v>3844.4185213628498</v>
      </c>
      <c r="H18" s="25">
        <v>2501.8219570752999</v>
      </c>
      <c r="I18" s="25">
        <v>140.69272310113899</v>
      </c>
      <c r="J18" s="25">
        <v>396621.74187942297</v>
      </c>
      <c r="K18" s="25">
        <v>808679.49431132001</v>
      </c>
      <c r="L18" s="25">
        <v>356968.24421049102</v>
      </c>
      <c r="M18" s="25">
        <v>658689.34014207404</v>
      </c>
      <c r="N18" s="25">
        <v>2220958.8205433101</v>
      </c>
    </row>
    <row r="19" spans="2:14" x14ac:dyDescent="0.2">
      <c r="B19" s="105" t="s">
        <v>55</v>
      </c>
      <c r="C19" s="25">
        <v>644.71030341135599</v>
      </c>
      <c r="D19" s="25">
        <v>896.71760892356497</v>
      </c>
      <c r="E19" s="106">
        <v>1029.5162504320399</v>
      </c>
      <c r="F19" s="25">
        <v>1662.9506156100099</v>
      </c>
      <c r="G19" s="25">
        <v>3991.6218602034901</v>
      </c>
      <c r="H19" s="25">
        <v>2593.46928496084</v>
      </c>
      <c r="I19" s="25">
        <v>60.864727059961098</v>
      </c>
      <c r="J19" s="25">
        <v>395633.20823487203</v>
      </c>
      <c r="K19" s="25">
        <v>803226.55655463506</v>
      </c>
      <c r="L19" s="25">
        <v>352370.72005068202</v>
      </c>
      <c r="M19" s="25">
        <v>656813.72161886096</v>
      </c>
      <c r="N19" s="25">
        <v>2208044.2064590501</v>
      </c>
    </row>
    <row r="20" spans="2:14" x14ac:dyDescent="0.2">
      <c r="B20" s="105" t="s">
        <v>55</v>
      </c>
      <c r="C20" s="25">
        <v>647.19297110512798</v>
      </c>
      <c r="D20" s="25">
        <v>921.54764563874801</v>
      </c>
      <c r="E20" s="106">
        <v>1004.02162339861</v>
      </c>
      <c r="F20" s="25">
        <v>1662.6034889827399</v>
      </c>
      <c r="G20" s="25">
        <v>3937.28221276967</v>
      </c>
      <c r="H20" s="25">
        <v>2598.9994011189701</v>
      </c>
      <c r="I20" s="25">
        <v>60.230487647637503</v>
      </c>
      <c r="J20" s="25">
        <v>395909.81990295101</v>
      </c>
      <c r="K20" s="25">
        <v>803901.99569459795</v>
      </c>
      <c r="L20" s="25">
        <v>352707.66528162902</v>
      </c>
      <c r="M20" s="25">
        <v>657029.42143797502</v>
      </c>
      <c r="N20" s="25">
        <v>2209548.90231715</v>
      </c>
    </row>
    <row r="21" spans="2:14" x14ac:dyDescent="0.2">
      <c r="B21" s="94" t="s">
        <v>56</v>
      </c>
      <c r="C21" s="25">
        <v>594.06255859213104</v>
      </c>
      <c r="D21" s="25">
        <v>930.30254726681699</v>
      </c>
      <c r="E21" s="106">
        <v>984.43084602951706</v>
      </c>
      <c r="F21" s="25">
        <v>1566.6693186597699</v>
      </c>
      <c r="G21" s="25">
        <v>3952.1609257575001</v>
      </c>
      <c r="H21" s="25">
        <v>2487.16586007156</v>
      </c>
      <c r="I21" s="25">
        <v>75.807593067515299</v>
      </c>
      <c r="J21" s="25">
        <v>387347.14474045101</v>
      </c>
      <c r="K21" s="25">
        <v>789800.44670684496</v>
      </c>
      <c r="L21" s="25">
        <v>344289.74011315999</v>
      </c>
      <c r="M21" s="25">
        <v>644958.12571265898</v>
      </c>
      <c r="N21" s="25">
        <v>2166395.4572731201</v>
      </c>
    </row>
    <row r="22" spans="2:14" x14ac:dyDescent="0.2">
      <c r="B22" s="94" t="s">
        <v>56</v>
      </c>
      <c r="C22" s="25">
        <v>665.62207952629501</v>
      </c>
      <c r="D22" s="25">
        <v>963.06012733505804</v>
      </c>
      <c r="E22" s="106">
        <v>950.429179428373</v>
      </c>
      <c r="F22" s="25">
        <v>1578.83996352638</v>
      </c>
      <c r="G22" s="25">
        <v>3993.6517895616498</v>
      </c>
      <c r="H22" s="25">
        <v>2515.5789746903401</v>
      </c>
      <c r="I22" s="25">
        <v>76.045535271742295</v>
      </c>
      <c r="J22" s="25">
        <v>387478.68960828002</v>
      </c>
      <c r="K22" s="25">
        <v>790033.92981852498</v>
      </c>
      <c r="L22" s="25">
        <v>344423.15659295599</v>
      </c>
      <c r="M22" s="25">
        <v>645145.73708741902</v>
      </c>
      <c r="N22" s="25">
        <v>2167081.5131071801</v>
      </c>
    </row>
    <row r="23" spans="2:14" x14ac:dyDescent="0.2">
      <c r="B23" s="94" t="s">
        <v>57</v>
      </c>
      <c r="C23" s="25">
        <v>645.13762738947605</v>
      </c>
      <c r="D23" s="25">
        <v>992.88783118406695</v>
      </c>
      <c r="E23" s="106">
        <v>1025.41084238086</v>
      </c>
      <c r="F23" s="25">
        <v>1597.4563562277699</v>
      </c>
      <c r="G23" s="25">
        <v>4065.5023660741099</v>
      </c>
      <c r="H23" s="25">
        <v>2621.3669568759401</v>
      </c>
      <c r="I23" s="25">
        <v>141.09745216842299</v>
      </c>
      <c r="J23" s="25">
        <v>410842.70855379401</v>
      </c>
      <c r="K23" s="25">
        <v>837340.73618912301</v>
      </c>
      <c r="L23" s="25">
        <v>366771.29047978198</v>
      </c>
      <c r="M23" s="25">
        <v>683871.963277156</v>
      </c>
      <c r="N23" s="25">
        <v>2298826.6984998598</v>
      </c>
    </row>
    <row r="24" spans="2:14" x14ac:dyDescent="0.2">
      <c r="B24" s="94" t="s">
        <v>57</v>
      </c>
      <c r="C24" s="25">
        <v>660.59631823139898</v>
      </c>
      <c r="D24" s="25">
        <v>980.12757857888903</v>
      </c>
      <c r="E24" s="106">
        <v>1123.70837276681</v>
      </c>
      <c r="F24" s="25">
        <v>1555.0830977468199</v>
      </c>
      <c r="G24" s="25">
        <v>4048.9283274684699</v>
      </c>
      <c r="H24" s="25">
        <v>2591.5046678314402</v>
      </c>
      <c r="I24" s="25">
        <v>141.99223603417201</v>
      </c>
      <c r="J24" s="25">
        <v>411182.61704685201</v>
      </c>
      <c r="K24" s="25">
        <v>841217.04001040501</v>
      </c>
      <c r="L24" s="25">
        <v>368623.43266352703</v>
      </c>
      <c r="M24" s="25">
        <v>685849.65696996194</v>
      </c>
      <c r="N24" s="25">
        <v>2306872.7466907501</v>
      </c>
    </row>
    <row r="25" spans="2:14" x14ac:dyDescent="0.2">
      <c r="B25" s="10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2:14" x14ac:dyDescent="0.2">
      <c r="B26" s="10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2:14" x14ac:dyDescent="0.2">
      <c r="B27" s="10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2:14" x14ac:dyDescent="0.2">
      <c r="B28" s="10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2:14" x14ac:dyDescent="0.2">
      <c r="B29" s="108"/>
      <c r="N29" s="109"/>
    </row>
    <row r="30" spans="2:14" x14ac:dyDescent="0.2">
      <c r="B30" s="221" t="s">
        <v>29</v>
      </c>
      <c r="C30" s="221"/>
      <c r="D30" s="221"/>
      <c r="E30" s="221"/>
      <c r="F30" s="110"/>
      <c r="G30" s="110"/>
      <c r="H30" s="110"/>
      <c r="I30" s="110"/>
      <c r="J30" s="110"/>
      <c r="K30" s="110"/>
      <c r="L30" s="110"/>
      <c r="M30" s="110"/>
      <c r="N30" s="111"/>
    </row>
    <row r="34" spans="2:14" x14ac:dyDescent="0.2">
      <c r="B34" s="218" t="s">
        <v>37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</row>
    <row r="35" spans="2:14" x14ac:dyDescent="0.2"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4" x14ac:dyDescent="0.2">
      <c r="B36" s="2"/>
      <c r="C36" s="211" t="s">
        <v>1</v>
      </c>
      <c r="D36" s="211"/>
      <c r="E36" s="211"/>
      <c r="F36" s="211"/>
      <c r="G36" s="211"/>
      <c r="H36" s="211"/>
      <c r="I36" s="211"/>
      <c r="J36" s="211"/>
      <c r="K36" s="211"/>
      <c r="L36" s="212" t="s">
        <v>2</v>
      </c>
      <c r="M36" s="212"/>
      <c r="N36" s="212"/>
    </row>
    <row r="37" spans="2:14" ht="17" x14ac:dyDescent="0.2">
      <c r="B37" s="94"/>
      <c r="C37" s="3" t="s">
        <v>3</v>
      </c>
      <c r="D37" s="95" t="s">
        <v>4</v>
      </c>
      <c r="E37" s="5" t="s">
        <v>5</v>
      </c>
      <c r="F37" s="6" t="s">
        <v>6</v>
      </c>
      <c r="G37" s="7" t="s">
        <v>7</v>
      </c>
      <c r="H37" s="96" t="s">
        <v>8</v>
      </c>
      <c r="I37" s="9" t="s">
        <v>9</v>
      </c>
      <c r="J37" s="10" t="s">
        <v>10</v>
      </c>
      <c r="K37" s="97" t="s">
        <v>11</v>
      </c>
      <c r="L37" s="98" t="s">
        <v>12</v>
      </c>
      <c r="M37" s="13" t="s">
        <v>13</v>
      </c>
      <c r="N37" s="99" t="s">
        <v>14</v>
      </c>
    </row>
    <row r="38" spans="2:14" x14ac:dyDescent="0.2">
      <c r="B38" s="94" t="s">
        <v>15</v>
      </c>
      <c r="C38" s="14" t="s">
        <v>16</v>
      </c>
      <c r="D38" s="100" t="s">
        <v>16</v>
      </c>
      <c r="E38" s="16" t="s">
        <v>16</v>
      </c>
      <c r="F38" s="17" t="s">
        <v>16</v>
      </c>
      <c r="G38" s="18" t="s">
        <v>16</v>
      </c>
      <c r="H38" s="101" t="s">
        <v>16</v>
      </c>
      <c r="I38" s="20" t="s">
        <v>16</v>
      </c>
      <c r="J38" s="21" t="s">
        <v>16</v>
      </c>
      <c r="K38" s="102" t="s">
        <v>16</v>
      </c>
      <c r="L38" s="103" t="s">
        <v>16</v>
      </c>
      <c r="M38" s="24" t="s">
        <v>16</v>
      </c>
      <c r="N38" s="104" t="s">
        <v>16</v>
      </c>
    </row>
    <row r="39" spans="2:14" x14ac:dyDescent="0.2">
      <c r="B39" s="105" t="s">
        <v>58</v>
      </c>
      <c r="C39" s="25">
        <v>298.28612126825197</v>
      </c>
      <c r="D39" s="25">
        <v>317.457870647824</v>
      </c>
      <c r="E39" s="25">
        <v>238.58725338666201</v>
      </c>
      <c r="F39" s="25">
        <v>645.09506262569801</v>
      </c>
      <c r="G39" s="25">
        <v>2532.6390393131301</v>
      </c>
      <c r="H39" s="25">
        <v>1048.7930338650001</v>
      </c>
      <c r="I39" s="25">
        <v>25.434033416574199</v>
      </c>
      <c r="J39" s="25">
        <v>162542.613968802</v>
      </c>
      <c r="K39" s="25">
        <v>333100.88029330998</v>
      </c>
      <c r="L39" s="25">
        <v>149054.27856340999</v>
      </c>
      <c r="M39" s="25">
        <v>292065.83845552697</v>
      </c>
      <c r="N39" s="25">
        <v>934144.62115100503</v>
      </c>
    </row>
    <row r="40" spans="2:14" x14ac:dyDescent="0.2">
      <c r="B40" s="105" t="s">
        <v>58</v>
      </c>
      <c r="C40" s="25">
        <v>304.45663123815501</v>
      </c>
      <c r="D40" s="25">
        <v>313.72259171396701</v>
      </c>
      <c r="E40" s="25">
        <v>239.547103004555</v>
      </c>
      <c r="F40" s="25">
        <v>638.91074537187399</v>
      </c>
      <c r="G40" s="25">
        <v>2483.3338951555702</v>
      </c>
      <c r="H40" s="25">
        <v>1049.7001192062601</v>
      </c>
      <c r="I40" s="25">
        <v>25.546848584847901</v>
      </c>
      <c r="J40" s="25">
        <v>162617.71355642</v>
      </c>
      <c r="K40" s="25">
        <v>333079.65495338198</v>
      </c>
      <c r="L40" s="25">
        <v>148687.501866734</v>
      </c>
      <c r="M40" s="25">
        <v>285344.35817913298</v>
      </c>
      <c r="N40" s="25">
        <v>927214.26154804497</v>
      </c>
    </row>
    <row r="41" spans="2:14" x14ac:dyDescent="0.2">
      <c r="B41" s="105" t="s">
        <v>59</v>
      </c>
      <c r="C41" s="25">
        <v>257.37917490200698</v>
      </c>
      <c r="D41" s="25">
        <v>308.05173939053498</v>
      </c>
      <c r="E41" s="25">
        <v>243.76299957856699</v>
      </c>
      <c r="F41" s="25">
        <v>571.29664066423004</v>
      </c>
      <c r="G41" s="25">
        <v>2235.7045377644699</v>
      </c>
      <c r="H41" s="25">
        <v>928.25133576886003</v>
      </c>
      <c r="I41" s="25">
        <v>25.631010702926499</v>
      </c>
      <c r="J41" s="25">
        <v>156834.73447642699</v>
      </c>
      <c r="K41" s="25">
        <v>329497.73113402701</v>
      </c>
      <c r="L41" s="25">
        <v>142752.16223571601</v>
      </c>
      <c r="M41" s="25">
        <v>281187.23412193201</v>
      </c>
      <c r="N41" s="25">
        <v>907820.52719581698</v>
      </c>
    </row>
    <row r="42" spans="2:14" x14ac:dyDescent="0.2">
      <c r="B42" s="105" t="s">
        <v>59</v>
      </c>
      <c r="C42" s="25">
        <v>251.00771573544699</v>
      </c>
      <c r="D42" s="25">
        <v>307.46570940623099</v>
      </c>
      <c r="E42" s="25">
        <v>241.503131279401</v>
      </c>
      <c r="F42" s="25">
        <v>561.23654551803202</v>
      </c>
      <c r="G42" s="25">
        <v>2305.9515602041001</v>
      </c>
      <c r="H42" s="25">
        <v>929.79494468247299</v>
      </c>
      <c r="I42" s="25">
        <v>25.8689620725007</v>
      </c>
      <c r="J42" s="25">
        <v>156891.06525970399</v>
      </c>
      <c r="K42" s="25">
        <v>329943.49769376201</v>
      </c>
      <c r="L42" s="25">
        <v>142471.479295753</v>
      </c>
      <c r="M42" s="25">
        <v>283066.70017078199</v>
      </c>
      <c r="N42" s="25">
        <v>909892.70627396496</v>
      </c>
    </row>
    <row r="43" spans="2:14" x14ac:dyDescent="0.2">
      <c r="B43" s="105" t="s">
        <v>60</v>
      </c>
      <c r="C43" s="25">
        <v>231.329289488402</v>
      </c>
      <c r="D43" s="25">
        <v>304.39901460834602</v>
      </c>
      <c r="E43" s="25">
        <v>235.03003149621401</v>
      </c>
      <c r="F43" s="25">
        <v>521.071377276303</v>
      </c>
      <c r="G43" s="25">
        <v>2162.2503410242002</v>
      </c>
      <c r="H43" s="25">
        <v>855.51475888582104</v>
      </c>
      <c r="I43" s="25">
        <v>23.5560516389139</v>
      </c>
      <c r="J43" s="25">
        <v>144966.332655312</v>
      </c>
      <c r="K43" s="25">
        <v>301840.44481844298</v>
      </c>
      <c r="L43" s="25">
        <v>132641.51969021201</v>
      </c>
      <c r="M43" s="25">
        <v>259525.59152502299</v>
      </c>
      <c r="N43" s="25">
        <v>836845.14428286196</v>
      </c>
    </row>
    <row r="44" spans="2:14" x14ac:dyDescent="0.2">
      <c r="B44" s="105" t="s">
        <v>60</v>
      </c>
      <c r="C44" s="25">
        <v>227.70093641257901</v>
      </c>
      <c r="D44" s="25">
        <v>302.13060824763897</v>
      </c>
      <c r="E44" s="25">
        <v>230.810077014162</v>
      </c>
      <c r="F44" s="25">
        <v>526.91225271911196</v>
      </c>
      <c r="G44" s="25">
        <v>2126.5011951767101</v>
      </c>
      <c r="H44" s="25">
        <v>855.00018053809504</v>
      </c>
      <c r="I44" s="25">
        <v>23.925427828685802</v>
      </c>
      <c r="J44" s="25">
        <v>145097.80185284399</v>
      </c>
      <c r="K44" s="25">
        <v>302403.32946183102</v>
      </c>
      <c r="L44" s="25">
        <v>132158.713895188</v>
      </c>
      <c r="M44" s="25">
        <v>257773.546903215</v>
      </c>
      <c r="N44" s="25">
        <v>835330.06334633403</v>
      </c>
    </row>
    <row r="45" spans="2:14" x14ac:dyDescent="0.2">
      <c r="B45" s="112" t="s">
        <v>61</v>
      </c>
      <c r="C45" s="76">
        <v>290.73505214327901</v>
      </c>
      <c r="D45" s="76">
        <v>303.13384137619403</v>
      </c>
      <c r="E45" s="76">
        <v>225.64096617597701</v>
      </c>
      <c r="F45" s="76">
        <v>602.90205636030498</v>
      </c>
      <c r="G45" s="76">
        <v>2384.04489808776</v>
      </c>
      <c r="H45" s="76">
        <v>997.94590685944695</v>
      </c>
      <c r="I45" s="76">
        <v>36.087511951310802</v>
      </c>
      <c r="J45" s="76">
        <v>152149.676390851</v>
      </c>
      <c r="K45" s="76">
        <v>312735.66730026802</v>
      </c>
      <c r="L45" s="76">
        <v>139275.34299315</v>
      </c>
      <c r="M45" s="76">
        <v>267553.141428584</v>
      </c>
      <c r="N45" s="113">
        <v>869467.32267220796</v>
      </c>
    </row>
    <row r="46" spans="2:14" x14ac:dyDescent="0.2">
      <c r="B46" s="112" t="s">
        <v>61</v>
      </c>
      <c r="C46" s="76">
        <v>289.08128878278399</v>
      </c>
      <c r="D46" s="76">
        <v>303.35568652143598</v>
      </c>
      <c r="E46" s="76">
        <v>226.73261709276801</v>
      </c>
      <c r="F46" s="76">
        <v>587.75093411916703</v>
      </c>
      <c r="G46" s="76">
        <v>2482.3038879813398</v>
      </c>
      <c r="H46" s="76">
        <v>998.21273749526301</v>
      </c>
      <c r="I46" s="76">
        <v>35.7645746543526</v>
      </c>
      <c r="J46" s="76">
        <v>152351.54641904199</v>
      </c>
      <c r="K46" s="76">
        <v>312788.75589153502</v>
      </c>
      <c r="L46" s="76">
        <v>139592.13246058201</v>
      </c>
      <c r="M46" s="76">
        <v>267457.57535830297</v>
      </c>
      <c r="N46" s="113">
        <v>869944.91914708505</v>
      </c>
    </row>
    <row r="47" spans="2:14" x14ac:dyDescent="0.2">
      <c r="B47" s="112" t="s">
        <v>62</v>
      </c>
      <c r="C47" s="76">
        <v>229.6081242681</v>
      </c>
      <c r="D47" s="76">
        <v>260.468614140765</v>
      </c>
      <c r="E47" s="76">
        <v>201.58224075477699</v>
      </c>
      <c r="F47" s="76">
        <v>502.65449745529702</v>
      </c>
      <c r="G47" s="76">
        <v>2060.41655471385</v>
      </c>
      <c r="H47" s="76">
        <v>841.06479886661396</v>
      </c>
      <c r="I47" s="76">
        <v>28.948276798144001</v>
      </c>
      <c r="J47" s="76">
        <v>115954.237993078</v>
      </c>
      <c r="K47" s="76">
        <v>244547.837121647</v>
      </c>
      <c r="L47" s="76">
        <v>108007.64592264401</v>
      </c>
      <c r="M47" s="76">
        <v>207760.636789763</v>
      </c>
      <c r="N47" s="113">
        <v>674846.53306774399</v>
      </c>
    </row>
    <row r="48" spans="2:14" x14ac:dyDescent="0.2">
      <c r="B48" s="112" t="s">
        <v>62</v>
      </c>
      <c r="C48" s="76">
        <v>230.86441046359801</v>
      </c>
      <c r="D48" s="76">
        <v>260.59861699277599</v>
      </c>
      <c r="E48" s="76">
        <v>200.808418450207</v>
      </c>
      <c r="F48" s="76">
        <v>501.09914229491301</v>
      </c>
      <c r="G48" s="76">
        <v>2038.1259488342801</v>
      </c>
      <c r="H48" s="76">
        <v>838.74982026674797</v>
      </c>
      <c r="I48" s="76">
        <v>29.0230332708453</v>
      </c>
      <c r="J48" s="76">
        <v>116311.309781039</v>
      </c>
      <c r="K48" s="76">
        <v>244850.98406207401</v>
      </c>
      <c r="L48" s="76">
        <v>107863.041624313</v>
      </c>
      <c r="M48" s="76">
        <v>208190.68410602599</v>
      </c>
      <c r="N48" s="113">
        <v>675786.75219056394</v>
      </c>
    </row>
    <row r="49" spans="2:14" x14ac:dyDescent="0.2">
      <c r="B49" s="112" t="s">
        <v>63</v>
      </c>
      <c r="C49" s="76">
        <v>262.37054925171901</v>
      </c>
      <c r="D49" s="76">
        <v>304.40629740608898</v>
      </c>
      <c r="E49" s="76">
        <v>235.418213949007</v>
      </c>
      <c r="F49" s="76">
        <v>564.55225051036996</v>
      </c>
      <c r="G49" s="76">
        <v>2294.5109703613898</v>
      </c>
      <c r="H49" s="76">
        <v>964.894958765105</v>
      </c>
      <c r="I49" s="76">
        <v>63.227109679838001</v>
      </c>
      <c r="J49" s="76">
        <v>143703.27134858101</v>
      </c>
      <c r="K49" s="76">
        <v>300348.23165247397</v>
      </c>
      <c r="L49" s="76">
        <v>131942.52260653899</v>
      </c>
      <c r="M49" s="76">
        <v>256403.76656252801</v>
      </c>
      <c r="N49" s="113">
        <v>830314.26160457998</v>
      </c>
    </row>
    <row r="50" spans="2:14" x14ac:dyDescent="0.2">
      <c r="B50" s="112" t="s">
        <v>63</v>
      </c>
      <c r="C50" s="76">
        <v>260.78540437640999</v>
      </c>
      <c r="D50" s="76">
        <v>306.65377452550302</v>
      </c>
      <c r="E50" s="76">
        <v>235.14690223146701</v>
      </c>
      <c r="F50" s="76">
        <v>570.011202006757</v>
      </c>
      <c r="G50" s="76">
        <v>2358.3400574807101</v>
      </c>
      <c r="H50" s="76">
        <v>965.81224386469501</v>
      </c>
      <c r="I50" s="76">
        <v>63.295299716149202</v>
      </c>
      <c r="J50" s="76">
        <v>143717.35771382099</v>
      </c>
      <c r="K50" s="76">
        <v>300512.85573479102</v>
      </c>
      <c r="L50" s="76">
        <v>197314.419575323</v>
      </c>
      <c r="M50" s="76">
        <v>255702.94871380401</v>
      </c>
      <c r="N50" s="113">
        <v>895174.15588789398</v>
      </c>
    </row>
    <row r="51" spans="2:14" x14ac:dyDescent="0.2">
      <c r="B51" s="112" t="s">
        <v>64</v>
      </c>
      <c r="C51" s="76">
        <v>271.80852613070101</v>
      </c>
      <c r="D51" s="76">
        <v>304.662841441578</v>
      </c>
      <c r="E51" s="76">
        <v>229.581755164539</v>
      </c>
      <c r="F51" s="76">
        <v>582.11491800429098</v>
      </c>
      <c r="G51" s="76">
        <v>2289.4888553890401</v>
      </c>
      <c r="H51" s="76">
        <v>1003.09491134896</v>
      </c>
      <c r="I51" s="76">
        <v>56.858295381353997</v>
      </c>
      <c r="J51" s="76">
        <v>151098.06143411601</v>
      </c>
      <c r="K51" s="76">
        <v>313155.06532953301</v>
      </c>
      <c r="L51" s="76">
        <v>137813.632784288</v>
      </c>
      <c r="M51" s="76">
        <v>268190.24856378703</v>
      </c>
      <c r="N51" s="113">
        <v>868001.06529119995</v>
      </c>
    </row>
    <row r="52" spans="2:14" x14ac:dyDescent="0.2">
      <c r="B52" s="112" t="s">
        <v>64</v>
      </c>
      <c r="C52" s="76">
        <v>268.077027175296</v>
      </c>
      <c r="D52" s="76">
        <v>302.84688482421001</v>
      </c>
      <c r="E52" s="76">
        <v>228.13376822619301</v>
      </c>
      <c r="F52" s="76">
        <v>576.60268483418895</v>
      </c>
      <c r="G52" s="76">
        <v>2354.3140220336099</v>
      </c>
      <c r="H52" s="76">
        <v>1001.57312106144</v>
      </c>
      <c r="I52" s="76">
        <v>56.609213671917502</v>
      </c>
      <c r="J52" s="76">
        <v>151346.88300996099</v>
      </c>
      <c r="K52" s="76">
        <v>313043.58018889301</v>
      </c>
      <c r="L52" s="76">
        <v>138144.88069542201</v>
      </c>
      <c r="M52" s="76">
        <v>268333.59766920801</v>
      </c>
      <c r="N52" s="113">
        <v>868610.87349858799</v>
      </c>
    </row>
    <row r="53" spans="2:14" x14ac:dyDescent="0.2">
      <c r="B53" s="112" t="s">
        <v>40</v>
      </c>
      <c r="C53" s="76">
        <v>272.73175605861798</v>
      </c>
      <c r="D53" s="76">
        <v>325.06939048012902</v>
      </c>
      <c r="E53" s="76">
        <v>236.26337414038301</v>
      </c>
      <c r="F53" s="76">
        <v>588.00384875015004</v>
      </c>
      <c r="G53" s="76">
        <v>2290.7471996014101</v>
      </c>
      <c r="H53" s="76">
        <v>991.990205846771</v>
      </c>
      <c r="I53" s="76">
        <v>58.083270310952898</v>
      </c>
      <c r="J53" s="76">
        <v>154586.14750142599</v>
      </c>
      <c r="K53" s="76">
        <v>316143.81811532099</v>
      </c>
      <c r="L53" s="76">
        <v>141557.395014468</v>
      </c>
      <c r="M53" s="76">
        <v>270993.51995868102</v>
      </c>
      <c r="N53" s="113">
        <v>880983.25561168301</v>
      </c>
    </row>
    <row r="54" spans="2:14" x14ac:dyDescent="0.2">
      <c r="B54" s="112" t="s">
        <v>40</v>
      </c>
      <c r="C54" s="76">
        <v>276.83560404211698</v>
      </c>
      <c r="D54" s="76">
        <v>318.07510203050202</v>
      </c>
      <c r="E54" s="76">
        <v>231.76923344650299</v>
      </c>
      <c r="F54" s="76">
        <v>588.15858414056697</v>
      </c>
      <c r="G54" s="76">
        <v>2273.5753715989899</v>
      </c>
      <c r="H54" s="76">
        <v>991.11792728930698</v>
      </c>
      <c r="I54" s="76">
        <v>58.179211223661603</v>
      </c>
      <c r="J54" s="76">
        <v>154914.757116897</v>
      </c>
      <c r="K54" s="76">
        <v>317019.70001075999</v>
      </c>
      <c r="L54" s="76">
        <v>141967.665724794</v>
      </c>
      <c r="M54" s="76">
        <v>270563.47264241899</v>
      </c>
      <c r="N54" s="113">
        <v>882174.381577397</v>
      </c>
    </row>
    <row r="55" spans="2:14" x14ac:dyDescent="0.2">
      <c r="B55" s="108"/>
    </row>
    <row r="56" spans="2:14" x14ac:dyDescent="0.2">
      <c r="B56" s="221" t="s">
        <v>29</v>
      </c>
      <c r="C56" s="221"/>
      <c r="D56" s="221"/>
      <c r="E56" s="221"/>
      <c r="F56" s="110"/>
      <c r="G56" s="110"/>
      <c r="H56" s="110"/>
      <c r="I56" s="110"/>
      <c r="J56" s="110"/>
      <c r="K56" s="110"/>
      <c r="L56" s="110"/>
      <c r="M56" s="110"/>
      <c r="N56" s="110"/>
    </row>
  </sheetData>
  <mergeCells count="8">
    <mergeCell ref="B56:E56"/>
    <mergeCell ref="B2:N3"/>
    <mergeCell ref="C4:K4"/>
    <mergeCell ref="L4:N4"/>
    <mergeCell ref="B30:E30"/>
    <mergeCell ref="B34:N35"/>
    <mergeCell ref="C36:K36"/>
    <mergeCell ref="L36:N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7783-5A96-1F48-930C-2B2578E88D42}">
  <dimension ref="B3:W35"/>
  <sheetViews>
    <sheetView topLeftCell="C1" workbookViewId="0">
      <selection activeCell="G12" sqref="G12"/>
    </sheetView>
  </sheetViews>
  <sheetFormatPr baseColWidth="10" defaultColWidth="8.6640625" defaultRowHeight="15" x14ac:dyDescent="0.2"/>
  <cols>
    <col min="2" max="2" width="17.33203125" customWidth="1"/>
    <col min="3" max="3" width="28.33203125" customWidth="1"/>
    <col min="4" max="4" width="15.1640625" customWidth="1"/>
    <col min="5" max="5" width="1.6640625" customWidth="1"/>
    <col min="6" max="6" width="26.83203125" style="28" customWidth="1"/>
    <col min="7" max="7" width="18.5" style="28" customWidth="1"/>
    <col min="8" max="23" width="9.1640625" style="28" customWidth="1"/>
  </cols>
  <sheetData>
    <row r="3" spans="2:23" ht="16" thickBot="1" x14ac:dyDescent="0.25"/>
    <row r="4" spans="2:23" ht="18" thickBot="1" x14ac:dyDescent="0.25">
      <c r="B4" s="29" t="s">
        <v>42</v>
      </c>
      <c r="C4" s="30" t="s">
        <v>43</v>
      </c>
      <c r="F4" s="31"/>
      <c r="G4" s="32"/>
      <c r="H4" s="32"/>
      <c r="I4" s="220" t="s">
        <v>44</v>
      </c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2:23" ht="16" thickBot="1" x14ac:dyDescent="0.25">
      <c r="B5" s="33">
        <v>1</v>
      </c>
      <c r="C5" s="119" t="s">
        <v>17</v>
      </c>
      <c r="F5" s="31"/>
      <c r="G5" s="34"/>
      <c r="H5" s="1"/>
      <c r="I5" s="220" t="s">
        <v>45</v>
      </c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</row>
    <row r="6" spans="2:23" ht="18" thickBot="1" x14ac:dyDescent="0.25">
      <c r="B6" s="35">
        <v>2</v>
      </c>
      <c r="C6" s="119" t="s">
        <v>18</v>
      </c>
      <c r="F6" s="36" t="s">
        <v>46</v>
      </c>
      <c r="G6" s="37" t="s">
        <v>47</v>
      </c>
      <c r="H6" s="38" t="s">
        <v>48</v>
      </c>
      <c r="I6" s="37">
        <v>1</v>
      </c>
      <c r="J6" s="39">
        <v>2</v>
      </c>
      <c r="K6" s="38">
        <v>3</v>
      </c>
      <c r="L6" s="40">
        <v>4</v>
      </c>
      <c r="M6" s="39">
        <v>5</v>
      </c>
      <c r="N6" s="38">
        <v>6</v>
      </c>
      <c r="O6" s="37">
        <v>7</v>
      </c>
      <c r="P6" s="39">
        <v>8</v>
      </c>
      <c r="Q6" s="38">
        <v>9</v>
      </c>
      <c r="R6" s="40"/>
      <c r="S6" s="39"/>
      <c r="T6" s="38"/>
      <c r="U6" s="40"/>
      <c r="V6" s="39"/>
      <c r="W6" s="38"/>
    </row>
    <row r="7" spans="2:23" x14ac:dyDescent="0.2">
      <c r="B7" s="114">
        <v>3</v>
      </c>
      <c r="C7" s="119" t="s">
        <v>19</v>
      </c>
      <c r="F7" s="41" t="s">
        <v>49</v>
      </c>
      <c r="G7" s="42">
        <f>AVERAGE(I7:Q7)</f>
        <v>2.7365656384681952E-3</v>
      </c>
      <c r="H7" s="43">
        <f>_xlfn.STDEV.P(I7:Q7)</f>
        <v>3.7623893977051242E-5</v>
      </c>
      <c r="I7" s="91">
        <v>2.7437898431738202E-3</v>
      </c>
      <c r="J7" s="92">
        <v>2.67906295647591E-3</v>
      </c>
      <c r="K7" s="93">
        <v>2.7845031158912899E-3</v>
      </c>
      <c r="L7" s="132">
        <v>2.73890663833176E-3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3"/>
    </row>
    <row r="8" spans="2:23" x14ac:dyDescent="0.2">
      <c r="B8" s="35">
        <v>4</v>
      </c>
      <c r="C8" s="119" t="s">
        <v>31</v>
      </c>
      <c r="F8" s="55" t="s">
        <v>50</v>
      </c>
      <c r="G8" s="42">
        <f>AVERAGE(I8:Q8)</f>
        <v>6.3803980715831307E-3</v>
      </c>
      <c r="H8" s="43">
        <f>_xlfn.STDEV.P(I8:Q8)</f>
        <v>1.7121824055678245E-4</v>
      </c>
      <c r="I8" s="87">
        <v>6.4533253191805598E-3</v>
      </c>
      <c r="J8" s="84">
        <v>6.1247217814319596E-3</v>
      </c>
      <c r="K8" s="88">
        <v>6.34955273250031E-3</v>
      </c>
      <c r="L8" s="86">
        <v>6.59399245321969E-3</v>
      </c>
      <c r="M8" s="84"/>
      <c r="N8" s="84"/>
      <c r="O8" s="26"/>
      <c r="P8" s="26"/>
      <c r="Q8" s="26"/>
      <c r="R8" s="26"/>
      <c r="S8" s="26"/>
      <c r="T8" s="26"/>
      <c r="U8" s="26"/>
      <c r="V8" s="26"/>
      <c r="W8" s="46"/>
    </row>
    <row r="9" spans="2:23" x14ac:dyDescent="0.2">
      <c r="B9" s="115"/>
      <c r="C9" s="119"/>
      <c r="F9" s="47" t="s">
        <v>65</v>
      </c>
      <c r="G9" s="42">
        <f>AVERAGE(I9:Q9)</f>
        <v>2.804645330333273E-3</v>
      </c>
      <c r="H9" s="43">
        <f>_xlfn.STDEV.P(I9:Q9)</f>
        <v>4.4933273194247781E-5</v>
      </c>
      <c r="I9" s="87">
        <v>2.7412034500648099E-3</v>
      </c>
      <c r="J9" s="84">
        <v>2.8332286868550998E-3</v>
      </c>
      <c r="K9" s="88">
        <v>2.8395038540799098E-3</v>
      </c>
      <c r="L9" s="48"/>
      <c r="M9" s="26"/>
      <c r="N9" s="26"/>
      <c r="O9" s="26"/>
      <c r="P9" s="26"/>
      <c r="Q9" s="26"/>
      <c r="R9" s="26"/>
      <c r="S9" s="26"/>
      <c r="T9" s="26"/>
      <c r="U9" s="26"/>
      <c r="V9" s="26"/>
      <c r="W9" s="46"/>
    </row>
    <row r="10" spans="2:23" ht="16" thickBot="1" x14ac:dyDescent="0.25">
      <c r="B10" s="35"/>
      <c r="C10" s="119"/>
      <c r="F10" s="47" t="s">
        <v>66</v>
      </c>
      <c r="G10" s="42">
        <f>AVERAGE(I10:Q10)</f>
        <v>3.9757233657929233E-3</v>
      </c>
      <c r="H10" s="43">
        <f>_xlfn.STDEV.P(I10:Q10)</f>
        <v>3.3986963234724018E-4</v>
      </c>
      <c r="I10" s="87">
        <v>3.50418680835706E-3</v>
      </c>
      <c r="J10" s="84">
        <v>4.1308256247818299E-3</v>
      </c>
      <c r="K10" s="88">
        <v>4.2921576642398797E-3</v>
      </c>
      <c r="L10" s="4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46"/>
    </row>
    <row r="11" spans="2:23" ht="16" thickBot="1" x14ac:dyDescent="0.25">
      <c r="B11" s="31" t="s">
        <v>42</v>
      </c>
      <c r="C11" s="30" t="s">
        <v>43</v>
      </c>
      <c r="F11" s="47" t="s">
        <v>67</v>
      </c>
      <c r="G11" s="42">
        <f>AVERAGE(I11:Q11)</f>
        <v>6.6709693389236727E-3</v>
      </c>
      <c r="H11" s="43">
        <f>_xlfn.STDEV.P(I11:Q11)</f>
        <v>4.9381520104383641E-4</v>
      </c>
      <c r="I11" s="87">
        <v>6.1465080726925102E-3</v>
      </c>
      <c r="J11" s="84">
        <v>7.3325562845477097E-3</v>
      </c>
      <c r="K11" s="88">
        <v>6.5338436595307999E-3</v>
      </c>
      <c r="L11" s="48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46"/>
    </row>
    <row r="12" spans="2:23" ht="16" thickBot="1" x14ac:dyDescent="0.25">
      <c r="B12" s="33">
        <v>1</v>
      </c>
      <c r="C12" s="64" t="s">
        <v>20</v>
      </c>
      <c r="F12" s="56"/>
      <c r="G12" s="130"/>
      <c r="H12" s="131"/>
      <c r="I12" s="133"/>
      <c r="J12" s="126"/>
      <c r="K12" s="127"/>
      <c r="L12" s="128"/>
      <c r="M12" s="129"/>
      <c r="N12" s="129"/>
      <c r="O12" s="52"/>
      <c r="P12" s="52"/>
      <c r="Q12" s="52"/>
      <c r="R12" s="52"/>
      <c r="S12" s="52"/>
      <c r="T12" s="52"/>
      <c r="U12" s="52"/>
      <c r="V12" s="52"/>
      <c r="W12" s="53"/>
    </row>
    <row r="13" spans="2:23" x14ac:dyDescent="0.2">
      <c r="B13" s="35">
        <v>2</v>
      </c>
      <c r="C13" s="64" t="s">
        <v>21</v>
      </c>
    </row>
    <row r="14" spans="2:23" x14ac:dyDescent="0.2">
      <c r="B14" s="114">
        <v>3</v>
      </c>
      <c r="C14" s="64" t="s">
        <v>22</v>
      </c>
    </row>
    <row r="15" spans="2:23" x14ac:dyDescent="0.2">
      <c r="B15" s="35">
        <v>4</v>
      </c>
      <c r="C15" s="64" t="s">
        <v>35</v>
      </c>
      <c r="F15"/>
      <c r="G15"/>
      <c r="H15"/>
    </row>
    <row r="16" spans="2:23" ht="16" thickBot="1" x14ac:dyDescent="0.25">
      <c r="B16" s="114"/>
      <c r="C16" s="64"/>
      <c r="F16"/>
      <c r="G16"/>
      <c r="H16"/>
    </row>
    <row r="17" spans="2:9" ht="16" thickBot="1" x14ac:dyDescent="0.25">
      <c r="B17" s="29" t="s">
        <v>42</v>
      </c>
      <c r="C17" s="30" t="s">
        <v>43</v>
      </c>
      <c r="F17"/>
      <c r="G17"/>
      <c r="H17"/>
    </row>
    <row r="18" spans="2:9" x14ac:dyDescent="0.2">
      <c r="B18" s="33">
        <v>1</v>
      </c>
      <c r="C18" s="120" t="s">
        <v>55</v>
      </c>
      <c r="F18"/>
      <c r="G18"/>
      <c r="H18"/>
    </row>
    <row r="19" spans="2:9" x14ac:dyDescent="0.2">
      <c r="B19" s="35">
        <v>2</v>
      </c>
      <c r="C19" s="120" t="s">
        <v>60</v>
      </c>
      <c r="F19"/>
      <c r="G19"/>
      <c r="H19"/>
    </row>
    <row r="20" spans="2:9" x14ac:dyDescent="0.2">
      <c r="B20" s="114">
        <v>3</v>
      </c>
      <c r="C20" s="120" t="s">
        <v>59</v>
      </c>
      <c r="F20"/>
      <c r="G20"/>
      <c r="H20"/>
    </row>
    <row r="21" spans="2:9" ht="16" thickBot="1" x14ac:dyDescent="0.25">
      <c r="B21" s="35"/>
      <c r="C21" s="120"/>
      <c r="F21"/>
      <c r="G21"/>
      <c r="H21"/>
    </row>
    <row r="22" spans="2:9" ht="16" thickBot="1" x14ac:dyDescent="0.25">
      <c r="B22" s="29" t="s">
        <v>42</v>
      </c>
      <c r="C22" s="30" t="s">
        <v>43</v>
      </c>
      <c r="F22"/>
      <c r="G22"/>
      <c r="H22"/>
    </row>
    <row r="23" spans="2:9" x14ac:dyDescent="0.2">
      <c r="B23" s="33">
        <v>1</v>
      </c>
      <c r="C23" s="121" t="s">
        <v>56</v>
      </c>
      <c r="F23"/>
      <c r="G23"/>
      <c r="H23"/>
      <c r="I23"/>
    </row>
    <row r="24" spans="2:9" x14ac:dyDescent="0.2">
      <c r="B24" s="35">
        <v>2</v>
      </c>
      <c r="C24" s="121" t="s">
        <v>68</v>
      </c>
      <c r="F24"/>
      <c r="G24"/>
      <c r="H24"/>
      <c r="I24"/>
    </row>
    <row r="25" spans="2:9" x14ac:dyDescent="0.2">
      <c r="B25" s="114">
        <v>3</v>
      </c>
      <c r="C25" s="121" t="s">
        <v>61</v>
      </c>
      <c r="F25"/>
      <c r="G25"/>
      <c r="H25"/>
      <c r="I25"/>
    </row>
    <row r="26" spans="2:9" ht="16" thickBot="1" x14ac:dyDescent="0.25">
      <c r="B26" s="35"/>
      <c r="C26" s="121"/>
      <c r="F26"/>
      <c r="G26"/>
      <c r="H26"/>
      <c r="I26"/>
    </row>
    <row r="27" spans="2:9" ht="16" thickBot="1" x14ac:dyDescent="0.25">
      <c r="B27" s="29" t="s">
        <v>42</v>
      </c>
      <c r="C27" s="30" t="s">
        <v>43</v>
      </c>
      <c r="F27"/>
      <c r="G27"/>
      <c r="H27"/>
      <c r="I27"/>
    </row>
    <row r="28" spans="2:9" x14ac:dyDescent="0.2">
      <c r="B28" s="33">
        <v>1</v>
      </c>
      <c r="C28" s="122" t="s">
        <v>57</v>
      </c>
      <c r="F28"/>
      <c r="G28"/>
      <c r="H28"/>
      <c r="I28"/>
    </row>
    <row r="29" spans="2:9" x14ac:dyDescent="0.2">
      <c r="B29" s="35">
        <v>2</v>
      </c>
      <c r="C29" s="122" t="s">
        <v>64</v>
      </c>
      <c r="F29"/>
      <c r="G29"/>
      <c r="H29"/>
      <c r="I29"/>
    </row>
    <row r="30" spans="2:9" x14ac:dyDescent="0.2">
      <c r="B30" s="114">
        <v>3</v>
      </c>
      <c r="C30" s="122" t="s">
        <v>63</v>
      </c>
      <c r="F30"/>
      <c r="G30"/>
      <c r="H30"/>
      <c r="I30"/>
    </row>
    <row r="31" spans="2:9" ht="16" thickBot="1" x14ac:dyDescent="0.25">
      <c r="B31" s="54"/>
      <c r="C31" s="123"/>
      <c r="F31"/>
      <c r="G31"/>
      <c r="H31"/>
      <c r="I31"/>
    </row>
    <row r="32" spans="2:9" x14ac:dyDescent="0.2">
      <c r="F32"/>
      <c r="G32"/>
      <c r="H32"/>
      <c r="I32"/>
    </row>
    <row r="33" spans="6:9" x14ac:dyDescent="0.2">
      <c r="F33"/>
      <c r="G33"/>
      <c r="H33"/>
      <c r="I33"/>
    </row>
    <row r="34" spans="6:9" x14ac:dyDescent="0.2">
      <c r="F34"/>
      <c r="G34"/>
      <c r="H34"/>
      <c r="I34"/>
    </row>
    <row r="35" spans="6:9" x14ac:dyDescent="0.2">
      <c r="F35"/>
      <c r="G35"/>
      <c r="H35"/>
      <c r="I35"/>
    </row>
  </sheetData>
  <mergeCells count="2">
    <mergeCell ref="I4:W4"/>
    <mergeCell ref="I5:W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5193-02C5-2842-A1B5-5A2237D43720}">
  <dimension ref="B1:P79"/>
  <sheetViews>
    <sheetView topLeftCell="A28" workbookViewId="0">
      <selection activeCell="C66" sqref="C66:P67"/>
    </sheetView>
  </sheetViews>
  <sheetFormatPr baseColWidth="10" defaultRowHeight="15" x14ac:dyDescent="0.2"/>
  <cols>
    <col min="2" max="2" width="12" bestFit="1" customWidth="1"/>
  </cols>
  <sheetData>
    <row r="1" spans="2:16" ht="16" thickBot="1" x14ac:dyDescent="0.25"/>
    <row r="2" spans="2:16" ht="16" thickBot="1" x14ac:dyDescent="0.25">
      <c r="B2" s="222" t="s">
        <v>69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2:16" ht="16" thickBot="1" x14ac:dyDescent="0.25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</row>
    <row r="4" spans="2:16" ht="16" thickBot="1" x14ac:dyDescent="0.25">
      <c r="B4" s="134"/>
      <c r="C4" s="223" t="s">
        <v>1</v>
      </c>
      <c r="D4" s="223"/>
      <c r="E4" s="223"/>
      <c r="F4" s="223"/>
      <c r="G4" s="223"/>
      <c r="H4" s="223"/>
      <c r="I4" s="223"/>
      <c r="J4" s="223"/>
      <c r="K4" s="223"/>
      <c r="L4" s="224" t="s">
        <v>2</v>
      </c>
      <c r="M4" s="224"/>
      <c r="N4" s="224"/>
      <c r="O4" s="224"/>
      <c r="P4" s="224"/>
    </row>
    <row r="5" spans="2:16" ht="17" x14ac:dyDescent="0.2">
      <c r="B5" s="135"/>
      <c r="C5" s="136" t="s">
        <v>3</v>
      </c>
      <c r="D5" s="137" t="s">
        <v>4</v>
      </c>
      <c r="E5" s="138" t="s">
        <v>5</v>
      </c>
      <c r="F5" s="139" t="s">
        <v>6</v>
      </c>
      <c r="G5" s="140" t="s">
        <v>7</v>
      </c>
      <c r="H5" s="141" t="s">
        <v>8</v>
      </c>
      <c r="I5" s="142" t="s">
        <v>9</v>
      </c>
      <c r="J5" s="143" t="s">
        <v>70</v>
      </c>
      <c r="K5" s="144" t="s">
        <v>71</v>
      </c>
      <c r="L5" s="145" t="s">
        <v>10</v>
      </c>
      <c r="M5" s="146" t="s">
        <v>11</v>
      </c>
      <c r="N5" s="147" t="s">
        <v>12</v>
      </c>
      <c r="O5" s="148" t="s">
        <v>13</v>
      </c>
      <c r="P5" s="149" t="s">
        <v>14</v>
      </c>
    </row>
    <row r="6" spans="2:16" x14ac:dyDescent="0.2">
      <c r="B6" s="135" t="s">
        <v>15</v>
      </c>
      <c r="C6" s="150" t="s">
        <v>16</v>
      </c>
      <c r="D6" s="151" t="s">
        <v>16</v>
      </c>
      <c r="E6" s="152" t="s">
        <v>16</v>
      </c>
      <c r="F6" s="153" t="s">
        <v>16</v>
      </c>
      <c r="G6" s="154" t="s">
        <v>16</v>
      </c>
      <c r="H6" s="155" t="s">
        <v>16</v>
      </c>
      <c r="I6" s="156" t="s">
        <v>16</v>
      </c>
      <c r="J6" s="157" t="s">
        <v>16</v>
      </c>
      <c r="K6" s="158" t="s">
        <v>16</v>
      </c>
      <c r="L6" s="159" t="s">
        <v>16</v>
      </c>
      <c r="M6" s="160" t="s">
        <v>16</v>
      </c>
      <c r="N6" s="161" t="s">
        <v>16</v>
      </c>
      <c r="O6" s="162" t="s">
        <v>16</v>
      </c>
      <c r="P6" s="163" t="s">
        <v>16</v>
      </c>
    </row>
    <row r="7" spans="2:16" x14ac:dyDescent="0.2">
      <c r="B7" s="135" t="s">
        <v>72</v>
      </c>
      <c r="C7" s="26">
        <v>49.707720992411502</v>
      </c>
      <c r="D7" s="26">
        <v>704.650981840432</v>
      </c>
      <c r="E7" s="26">
        <v>1.593524909925</v>
      </c>
      <c r="F7" s="26">
        <v>6.04861464172446</v>
      </c>
      <c r="G7" s="26">
        <v>44.211156809386402</v>
      </c>
      <c r="H7" s="26">
        <v>637.23404797713204</v>
      </c>
      <c r="I7" s="26">
        <v>103.85757452846499</v>
      </c>
      <c r="J7" s="26">
        <v>0.78450159609341497</v>
      </c>
      <c r="K7" s="26">
        <v>58.155319466278399</v>
      </c>
      <c r="L7" s="26">
        <v>239000.859528701</v>
      </c>
      <c r="M7" s="26">
        <v>177833.06506037599</v>
      </c>
      <c r="N7" s="26">
        <v>154927.553998294</v>
      </c>
      <c r="O7" s="26">
        <v>157159.83914491499</v>
      </c>
      <c r="P7" s="46">
        <v>728921.31773228501</v>
      </c>
    </row>
    <row r="8" spans="2:16" x14ac:dyDescent="0.2">
      <c r="B8" s="135" t="s">
        <v>73</v>
      </c>
      <c r="C8" s="26">
        <v>49.904140712977799</v>
      </c>
      <c r="D8" s="26">
        <v>714.73429636772198</v>
      </c>
      <c r="E8" s="26">
        <v>1.6032862353895001</v>
      </c>
      <c r="F8" s="26">
        <v>6.2549184909722699</v>
      </c>
      <c r="G8" s="26">
        <v>42.300842317413903</v>
      </c>
      <c r="H8" s="26">
        <v>638.97469717066804</v>
      </c>
      <c r="I8" s="26">
        <v>105.294459049228</v>
      </c>
      <c r="J8" s="26">
        <v>0.78856547518703302</v>
      </c>
      <c r="K8" s="26">
        <v>57.796327612413499</v>
      </c>
      <c r="L8" s="26">
        <v>239018.96776377899</v>
      </c>
      <c r="M8" s="26">
        <v>177714.48390070599</v>
      </c>
      <c r="N8" s="26">
        <v>155246.43926111801</v>
      </c>
      <c r="O8" s="26">
        <v>157352.90038907001</v>
      </c>
      <c r="P8" s="46">
        <v>729332.79131467396</v>
      </c>
    </row>
    <row r="9" spans="2:16" x14ac:dyDescent="0.2">
      <c r="B9" s="135" t="s">
        <v>74</v>
      </c>
      <c r="C9" s="26">
        <v>15.353155433503799</v>
      </c>
      <c r="D9" s="26">
        <v>171.424481880233</v>
      </c>
      <c r="E9" s="26">
        <v>0.43594147224436502</v>
      </c>
      <c r="F9" s="26">
        <v>2.7550186466661102</v>
      </c>
      <c r="G9" s="26">
        <v>6.1276684234765799</v>
      </c>
      <c r="H9" s="26">
        <v>28.696044361681999</v>
      </c>
      <c r="I9" s="26">
        <v>17.946169748575699</v>
      </c>
      <c r="J9" s="26">
        <v>2.3173720788922599E-2</v>
      </c>
      <c r="K9" s="26">
        <v>12.2391477481804</v>
      </c>
      <c r="L9" s="26">
        <v>63558.515599946499</v>
      </c>
      <c r="M9" s="26">
        <v>50254.529385975802</v>
      </c>
      <c r="N9" s="26">
        <v>28140.452187004801</v>
      </c>
      <c r="O9" s="26">
        <v>33986.717303219601</v>
      </c>
      <c r="P9" s="46">
        <v>175940.214476147</v>
      </c>
    </row>
    <row r="10" spans="2:16" x14ac:dyDescent="0.2">
      <c r="B10" s="135" t="s">
        <v>74</v>
      </c>
      <c r="C10" s="26">
        <v>15.888047330102401</v>
      </c>
      <c r="D10" s="26">
        <v>179.26187265168801</v>
      </c>
      <c r="E10" s="26">
        <v>0.46670976489037203</v>
      </c>
      <c r="F10" s="26">
        <v>2.7627228947764801</v>
      </c>
      <c r="G10" s="26">
        <v>6.1407458016945098</v>
      </c>
      <c r="H10" s="26">
        <v>30.932217789828201</v>
      </c>
      <c r="I10" s="26">
        <v>18.475676663656198</v>
      </c>
      <c r="J10" s="26">
        <v>2.59980180100725E-2</v>
      </c>
      <c r="K10" s="26">
        <v>12.472857095106299</v>
      </c>
      <c r="L10" s="26">
        <v>67056.941870735202</v>
      </c>
      <c r="M10" s="26">
        <v>52618.734967828903</v>
      </c>
      <c r="N10" s="26">
        <v>28737.022882832302</v>
      </c>
      <c r="O10" s="26">
        <v>34890.732849234999</v>
      </c>
      <c r="P10" s="46">
        <v>183303.432570631</v>
      </c>
    </row>
    <row r="11" spans="2:16" x14ac:dyDescent="0.2">
      <c r="B11" s="135" t="s">
        <v>75</v>
      </c>
      <c r="C11" s="26">
        <v>9.5317134939858708</v>
      </c>
      <c r="D11" s="26">
        <v>65.688354629475697</v>
      </c>
      <c r="E11" s="26">
        <v>0.22021662135682801</v>
      </c>
      <c r="F11" s="26">
        <v>2.5611276354678001</v>
      </c>
      <c r="G11" s="26">
        <v>3.4358359854210998</v>
      </c>
      <c r="H11" s="26">
        <v>35.535555534710802</v>
      </c>
      <c r="I11" s="26">
        <v>6.68732116880195</v>
      </c>
      <c r="J11" s="26">
        <v>5.1716487439391501E-2</v>
      </c>
      <c r="K11" s="26">
        <v>5.9034840612403503</v>
      </c>
      <c r="L11" s="26">
        <v>20230.868064656101</v>
      </c>
      <c r="M11" s="26">
        <v>17069.788997044099</v>
      </c>
      <c r="N11" s="26">
        <v>14449.079807637399</v>
      </c>
      <c r="O11" s="26">
        <v>14977.9249105662</v>
      </c>
      <c r="P11" s="46">
        <v>66727.661779903894</v>
      </c>
    </row>
    <row r="12" spans="2:16" x14ac:dyDescent="0.2">
      <c r="B12" s="135" t="s">
        <v>75</v>
      </c>
      <c r="C12" s="26">
        <v>9.9365590269443302</v>
      </c>
      <c r="D12" s="26">
        <v>64.605701453870907</v>
      </c>
      <c r="E12" s="26">
        <v>0.21903500849677399</v>
      </c>
      <c r="F12" s="26">
        <v>2.4234228043164601</v>
      </c>
      <c r="G12" s="26">
        <v>3.35302514981879</v>
      </c>
      <c r="H12" s="26">
        <v>35.389345041253101</v>
      </c>
      <c r="I12" s="26">
        <v>6.8085725342496701</v>
      </c>
      <c r="J12" s="26">
        <v>4.5104995101812498E-2</v>
      </c>
      <c r="K12" s="26">
        <v>5.78958641092661</v>
      </c>
      <c r="L12" s="26">
        <v>20423.449927973001</v>
      </c>
      <c r="M12" s="26">
        <v>16974.030317020199</v>
      </c>
      <c r="N12" s="26">
        <v>14103.7035822987</v>
      </c>
      <c r="O12" s="26">
        <v>15126.7661015789</v>
      </c>
      <c r="P12" s="46">
        <v>66627.949928870701</v>
      </c>
    </row>
    <row r="13" spans="2:16" x14ac:dyDescent="0.2">
      <c r="B13" s="135" t="s">
        <v>72</v>
      </c>
      <c r="C13" s="26">
        <v>47.285335187805302</v>
      </c>
      <c r="D13" s="26">
        <v>721.58606228434405</v>
      </c>
      <c r="E13" s="26">
        <v>1.8943493744928801</v>
      </c>
      <c r="F13" s="26">
        <v>5.9796871516033496</v>
      </c>
      <c r="G13" s="26">
        <v>32.924316378687799</v>
      </c>
      <c r="H13" s="26">
        <v>595.70716912428099</v>
      </c>
      <c r="I13" s="26">
        <v>110.982542836847</v>
      </c>
      <c r="J13" s="26">
        <v>0.46475469232820898</v>
      </c>
      <c r="K13" s="26">
        <v>53.566577895816501</v>
      </c>
      <c r="L13" s="26">
        <v>227473.76419417499</v>
      </c>
      <c r="M13" s="26">
        <v>169218.71524159901</v>
      </c>
      <c r="N13" s="26">
        <v>147574.86387092</v>
      </c>
      <c r="O13" s="26">
        <v>149868.580044389</v>
      </c>
      <c r="P13" s="46">
        <v>694135.92335108295</v>
      </c>
    </row>
    <row r="14" spans="2:16" x14ac:dyDescent="0.2">
      <c r="B14" s="135" t="s">
        <v>72</v>
      </c>
      <c r="C14" s="26">
        <v>47.237123109331201</v>
      </c>
      <c r="D14" s="26">
        <v>716.56336723113895</v>
      </c>
      <c r="E14" s="26">
        <v>1.7046837986016301</v>
      </c>
      <c r="F14" s="26">
        <v>5.86477972661406</v>
      </c>
      <c r="G14" s="26">
        <v>32.870618241987799</v>
      </c>
      <c r="H14" s="26">
        <v>594.06700990396905</v>
      </c>
      <c r="I14" s="26">
        <v>108.26624078674099</v>
      </c>
      <c r="J14" s="26">
        <v>0.40371371579517801</v>
      </c>
      <c r="K14" s="26">
        <v>53.669033322924598</v>
      </c>
      <c r="L14" s="26">
        <v>227632.36881955701</v>
      </c>
      <c r="M14" s="26">
        <v>168790.34492390501</v>
      </c>
      <c r="N14" s="26">
        <v>148126.21136740499</v>
      </c>
      <c r="O14" s="26">
        <v>150142.31733778899</v>
      </c>
      <c r="P14" s="46">
        <v>694691.24244865705</v>
      </c>
    </row>
    <row r="15" spans="2:16" x14ac:dyDescent="0.2">
      <c r="B15" s="135" t="s">
        <v>74</v>
      </c>
      <c r="C15" s="26">
        <v>48.779780905091698</v>
      </c>
      <c r="D15" s="26">
        <v>693.60056349150102</v>
      </c>
      <c r="E15" s="26">
        <v>1.7006491634494301</v>
      </c>
      <c r="F15" s="26">
        <v>6.5705791272368197</v>
      </c>
      <c r="G15" s="26">
        <v>35.728764257826903</v>
      </c>
      <c r="H15" s="26">
        <v>605.12812635298405</v>
      </c>
      <c r="I15" s="26">
        <v>112.184302936766</v>
      </c>
      <c r="J15" s="26">
        <v>0.43859736985207898</v>
      </c>
      <c r="K15" s="26">
        <v>55.810128545926702</v>
      </c>
      <c r="L15" s="26">
        <v>235048.067448646</v>
      </c>
      <c r="M15" s="26">
        <v>175445.657298801</v>
      </c>
      <c r="N15" s="26">
        <v>151484.16813693201</v>
      </c>
      <c r="O15" s="26">
        <v>155116.34208114599</v>
      </c>
      <c r="P15" s="46">
        <v>717094.23496552499</v>
      </c>
    </row>
    <row r="16" spans="2:16" x14ac:dyDescent="0.2">
      <c r="B16" s="135" t="s">
        <v>74</v>
      </c>
      <c r="C16" s="26">
        <v>48.811077850389402</v>
      </c>
      <c r="D16" s="26">
        <v>682.41700791962103</v>
      </c>
      <c r="E16" s="26">
        <v>1.7997056737582799</v>
      </c>
      <c r="F16" s="26">
        <v>6.5252974102801504</v>
      </c>
      <c r="G16" s="26">
        <v>33.937671139430599</v>
      </c>
      <c r="H16" s="26">
        <v>605.53968159797205</v>
      </c>
      <c r="I16" s="26">
        <v>110.94667430235501</v>
      </c>
      <c r="J16" s="26">
        <v>0.58690136465852305</v>
      </c>
      <c r="K16" s="26">
        <v>53.710955345909198</v>
      </c>
      <c r="L16" s="26">
        <v>235519.03162697199</v>
      </c>
      <c r="M16" s="26">
        <v>174950.56005572501</v>
      </c>
      <c r="N16" s="26">
        <v>152013.46691540399</v>
      </c>
      <c r="O16" s="26">
        <v>155438.18493895099</v>
      </c>
      <c r="P16" s="46">
        <v>717921.24353705102</v>
      </c>
    </row>
    <row r="17" spans="2:16" x14ac:dyDescent="0.2">
      <c r="B17" s="135" t="s">
        <v>75</v>
      </c>
      <c r="C17" s="26">
        <v>52.734407535989497</v>
      </c>
      <c r="D17" s="26">
        <v>747.66453332050105</v>
      </c>
      <c r="E17" s="26">
        <v>2.6089634647101199</v>
      </c>
      <c r="F17" s="26">
        <v>7.8110270744711201</v>
      </c>
      <c r="G17" s="26">
        <v>40.137648299929097</v>
      </c>
      <c r="H17" s="26">
        <v>638.92502711820305</v>
      </c>
      <c r="I17" s="26">
        <v>111.753347507931</v>
      </c>
      <c r="J17" s="26">
        <v>0.61293732666116196</v>
      </c>
      <c r="K17" s="26">
        <v>64.637804751389695</v>
      </c>
      <c r="L17" s="26">
        <v>252655.73870694201</v>
      </c>
      <c r="M17" s="26">
        <v>184841.92984692301</v>
      </c>
      <c r="N17" s="26">
        <v>162425.04037676199</v>
      </c>
      <c r="O17" s="26">
        <v>164895.03814444499</v>
      </c>
      <c r="P17" s="46">
        <v>764817.74707507296</v>
      </c>
    </row>
    <row r="18" spans="2:16" x14ac:dyDescent="0.2">
      <c r="B18" s="135" t="s">
        <v>75</v>
      </c>
      <c r="C18" s="26">
        <v>55.018686911587302</v>
      </c>
      <c r="D18" s="26">
        <v>749.47488904418299</v>
      </c>
      <c r="E18" s="26">
        <v>2.5438596898905801</v>
      </c>
      <c r="F18" s="26">
        <v>7.9795145466383604</v>
      </c>
      <c r="G18" s="26">
        <v>40.107421684854202</v>
      </c>
      <c r="H18" s="26">
        <v>639.32698834086398</v>
      </c>
      <c r="I18" s="26">
        <v>111.011057320299</v>
      </c>
      <c r="J18" s="26">
        <v>0.68005714685748198</v>
      </c>
      <c r="K18" s="26">
        <v>65.6875042260491</v>
      </c>
      <c r="L18" s="26">
        <v>252877.31177859</v>
      </c>
      <c r="M18" s="26">
        <v>184939.80796487001</v>
      </c>
      <c r="N18" s="26">
        <v>163351.75605506799</v>
      </c>
      <c r="O18" s="26">
        <v>165264.74314689799</v>
      </c>
      <c r="P18" s="46">
        <v>766433.61894542596</v>
      </c>
    </row>
    <row r="19" spans="2:16" x14ac:dyDescent="0.2">
      <c r="B19" s="135" t="s">
        <v>76</v>
      </c>
      <c r="C19" s="26">
        <v>30.321241352886499</v>
      </c>
      <c r="D19" s="26">
        <v>380.35297946332702</v>
      </c>
      <c r="E19" s="26">
        <v>1.49289667298441</v>
      </c>
      <c r="F19" s="26">
        <v>5.3635554464902997</v>
      </c>
      <c r="G19" s="26">
        <v>24.6806405557465</v>
      </c>
      <c r="H19" s="26">
        <v>417.01731451648902</v>
      </c>
      <c r="I19" s="26">
        <v>55.426846336391698</v>
      </c>
      <c r="J19" s="26">
        <v>0.33592175902488403</v>
      </c>
      <c r="K19" s="26">
        <v>33.9607354644845</v>
      </c>
      <c r="L19" s="26">
        <v>167383.61024582799</v>
      </c>
      <c r="M19" s="26">
        <v>111608.95029397099</v>
      </c>
      <c r="N19" s="26">
        <v>98535.1035330101</v>
      </c>
      <c r="O19" s="26">
        <v>100256.705496019</v>
      </c>
      <c r="P19" s="46">
        <v>477784.36956882902</v>
      </c>
    </row>
    <row r="20" spans="2:16" x14ac:dyDescent="0.2">
      <c r="B20" s="135" t="s">
        <v>76</v>
      </c>
      <c r="C20" s="26">
        <v>30.152407672190002</v>
      </c>
      <c r="D20" s="26">
        <v>379.28318191554501</v>
      </c>
      <c r="E20" s="26">
        <v>1.44309840122233</v>
      </c>
      <c r="F20" s="26">
        <v>4.9339399598156799</v>
      </c>
      <c r="G20" s="26">
        <v>25.1308559359938</v>
      </c>
      <c r="H20" s="26">
        <v>419.84212470222502</v>
      </c>
      <c r="I20" s="26">
        <v>54.792388553883001</v>
      </c>
      <c r="J20" s="26">
        <v>0.30868692917069002</v>
      </c>
      <c r="K20" s="26">
        <v>34.256111007433198</v>
      </c>
      <c r="L20" s="26">
        <v>167397.28742066599</v>
      </c>
      <c r="M20" s="26">
        <v>111811.849823721</v>
      </c>
      <c r="N20" s="26">
        <v>99207.879227068799</v>
      </c>
      <c r="O20" s="26">
        <v>100435.04469307</v>
      </c>
      <c r="P20" s="46">
        <v>478852.06116452598</v>
      </c>
    </row>
    <row r="21" spans="2:16" x14ac:dyDescent="0.2">
      <c r="B21" s="135" t="s">
        <v>77</v>
      </c>
      <c r="C21" s="26">
        <v>55.834434888333902</v>
      </c>
      <c r="D21" s="26">
        <v>679.02983784541902</v>
      </c>
      <c r="E21" s="26">
        <v>1.6300585381930801</v>
      </c>
      <c r="F21" s="26">
        <v>7.5054966854344096</v>
      </c>
      <c r="G21" s="26">
        <v>42.830976432091099</v>
      </c>
      <c r="H21" s="26">
        <v>742.58359653703303</v>
      </c>
      <c r="I21" s="26">
        <v>104.668667181346</v>
      </c>
      <c r="J21" s="26">
        <v>0.60137520607509798</v>
      </c>
      <c r="K21" s="26">
        <v>54.641195374468097</v>
      </c>
      <c r="L21" s="26">
        <v>247802.73876758901</v>
      </c>
      <c r="M21" s="26">
        <v>180998.06195533599</v>
      </c>
      <c r="N21" s="26">
        <v>157362.33363076099</v>
      </c>
      <c r="O21" s="26">
        <v>159621.04790305099</v>
      </c>
      <c r="P21" s="46">
        <v>745784.18225673598</v>
      </c>
    </row>
    <row r="22" spans="2:16" x14ac:dyDescent="0.2">
      <c r="B22" s="135" t="s">
        <v>77</v>
      </c>
      <c r="C22" s="26">
        <v>54.0378189962044</v>
      </c>
      <c r="D22" s="26">
        <v>694.94597435727803</v>
      </c>
      <c r="E22" s="26">
        <v>1.7464747404232599</v>
      </c>
      <c r="F22" s="26">
        <v>7.4423747378482501</v>
      </c>
      <c r="G22" s="26">
        <v>42.743828987347896</v>
      </c>
      <c r="H22" s="26">
        <v>743.74003366816703</v>
      </c>
      <c r="I22" s="26">
        <v>104.64769080960799</v>
      </c>
      <c r="J22" s="26">
        <v>0.72266954410607298</v>
      </c>
      <c r="K22" s="26">
        <v>54.9833536561963</v>
      </c>
      <c r="L22" s="26">
        <v>247766.54886113</v>
      </c>
      <c r="M22" s="26">
        <v>183054.17464516801</v>
      </c>
      <c r="N22" s="26">
        <v>157239.164329461</v>
      </c>
      <c r="O22" s="26">
        <v>159878.389006577</v>
      </c>
      <c r="P22" s="46">
        <v>747938.27684233605</v>
      </c>
    </row>
    <row r="23" spans="2:16" x14ac:dyDescent="0.2">
      <c r="B23" s="135" t="s">
        <v>78</v>
      </c>
      <c r="C23" s="26">
        <v>50.980486011736303</v>
      </c>
      <c r="D23" s="26">
        <v>638.62684517804098</v>
      </c>
      <c r="E23" s="26">
        <v>2.5264170472915599</v>
      </c>
      <c r="F23" s="26">
        <v>7.6542205501845997</v>
      </c>
      <c r="G23" s="26">
        <v>38.619765376260503</v>
      </c>
      <c r="H23" s="26">
        <v>607.43948131412606</v>
      </c>
      <c r="I23" s="26">
        <v>95.925295211967295</v>
      </c>
      <c r="J23" s="26">
        <v>0.48884571098726698</v>
      </c>
      <c r="K23" s="26">
        <v>66.700601683103898</v>
      </c>
      <c r="L23" s="26">
        <v>230192.393228378</v>
      </c>
      <c r="M23" s="26">
        <v>167969.669631383</v>
      </c>
      <c r="N23" s="26">
        <v>145855.25667602199</v>
      </c>
      <c r="O23" s="26">
        <v>148902.37642537901</v>
      </c>
      <c r="P23" s="46">
        <v>692919.69596116198</v>
      </c>
    </row>
    <row r="24" spans="2:16" x14ac:dyDescent="0.2">
      <c r="B24" s="135" t="s">
        <v>78</v>
      </c>
      <c r="C24" s="26">
        <v>52.561573654280103</v>
      </c>
      <c r="D24" s="26">
        <v>641.95692170418499</v>
      </c>
      <c r="E24" s="26">
        <v>2.7019036262824798</v>
      </c>
      <c r="F24" s="26">
        <v>7.3257585123635298</v>
      </c>
      <c r="G24" s="26">
        <v>39.162973284529699</v>
      </c>
      <c r="H24" s="26">
        <v>605.17332729098496</v>
      </c>
      <c r="I24" s="26">
        <v>94.480192187285795</v>
      </c>
      <c r="J24" s="26">
        <v>0.47103150608137001</v>
      </c>
      <c r="K24" s="26">
        <v>69.160460550557602</v>
      </c>
      <c r="L24" s="26">
        <v>231374.794081623</v>
      </c>
      <c r="M24" s="26">
        <v>168625.184152787</v>
      </c>
      <c r="N24" s="26">
        <v>147277.40876546199</v>
      </c>
      <c r="O24" s="26">
        <v>149723.656659495</v>
      </c>
      <c r="P24" s="46">
        <v>697001.04365936702</v>
      </c>
    </row>
    <row r="25" spans="2:16" ht="16" thickBot="1" x14ac:dyDescent="0.25">
      <c r="B25" s="164" t="s">
        <v>79</v>
      </c>
      <c r="C25" s="26">
        <v>4.0898420262937698</v>
      </c>
      <c r="D25" s="26">
        <v>0.132894328829952</v>
      </c>
      <c r="E25" s="26">
        <v>7.2925369309108798E-2</v>
      </c>
      <c r="F25" s="26">
        <v>2.4865503746374902</v>
      </c>
      <c r="G25" s="26">
        <v>0.343971483101977</v>
      </c>
      <c r="H25" s="26">
        <v>0.99959433976106504</v>
      </c>
      <c r="I25" s="26">
        <v>0.146992738275454</v>
      </c>
      <c r="J25" s="26">
        <v>7.4863402646805502E-3</v>
      </c>
      <c r="K25" s="26">
        <v>0.73567665444020303</v>
      </c>
      <c r="L25" s="26">
        <v>30.846890106098702</v>
      </c>
      <c r="M25" s="26">
        <v>-32.142862247484999</v>
      </c>
      <c r="N25" s="26">
        <v>22.739683614308898</v>
      </c>
      <c r="O25" s="26">
        <v>99.8365346660066</v>
      </c>
      <c r="P25" s="46">
        <v>121.280246138929</v>
      </c>
    </row>
    <row r="26" spans="2:16" ht="16" thickBot="1" x14ac:dyDescent="0.25">
      <c r="B26" s="164" t="s">
        <v>79</v>
      </c>
      <c r="C26" s="26">
        <v>3.8454625147641002</v>
      </c>
      <c r="D26" s="26">
        <v>0.124691087369034</v>
      </c>
      <c r="E26" s="26">
        <v>5.5401145632418602E-2</v>
      </c>
      <c r="F26" s="26">
        <v>2.0635175434895299</v>
      </c>
      <c r="G26" s="26">
        <v>0.28466048737635802</v>
      </c>
      <c r="H26" s="26">
        <v>0.95483013490573398</v>
      </c>
      <c r="I26" s="26">
        <v>8.1673638720501401E-2</v>
      </c>
      <c r="J26" s="26">
        <v>4.9722985265165899E-3</v>
      </c>
      <c r="K26" s="26">
        <v>0.85030576158027005</v>
      </c>
      <c r="L26" s="26">
        <v>-30.847495221190901</v>
      </c>
      <c r="M26" s="26">
        <v>32.142381785830402</v>
      </c>
      <c r="N26" s="26">
        <v>-22.7401033057868</v>
      </c>
      <c r="O26" s="26">
        <v>-99.841163491590095</v>
      </c>
      <c r="P26" s="46">
        <v>-121.286380232737</v>
      </c>
    </row>
    <row r="27" spans="2:16" x14ac:dyDescent="0.2">
      <c r="B27" s="72"/>
      <c r="P27" s="73"/>
    </row>
    <row r="28" spans="2:16" ht="16" thickBot="1" x14ac:dyDescent="0.25">
      <c r="B28" s="225" t="s">
        <v>29</v>
      </c>
      <c r="C28" s="225"/>
      <c r="D28" s="225"/>
      <c r="E28" s="225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74"/>
    </row>
    <row r="32" spans="2:16" ht="16" thickBot="1" x14ac:dyDescent="0.25"/>
    <row r="33" spans="2:16" ht="16" thickBot="1" x14ac:dyDescent="0.25">
      <c r="B33" s="222" t="s">
        <v>80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</row>
    <row r="34" spans="2:16" ht="16" thickBot="1" x14ac:dyDescent="0.25"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</row>
    <row r="35" spans="2:16" ht="16" thickBot="1" x14ac:dyDescent="0.25">
      <c r="B35" s="165"/>
      <c r="C35" s="223" t="s">
        <v>1</v>
      </c>
      <c r="D35" s="223"/>
      <c r="E35" s="223"/>
      <c r="F35" s="223"/>
      <c r="G35" s="223"/>
      <c r="H35" s="223"/>
      <c r="I35" s="223"/>
      <c r="J35" s="223"/>
      <c r="K35" s="223"/>
      <c r="L35" s="224" t="s">
        <v>2</v>
      </c>
      <c r="M35" s="224"/>
      <c r="N35" s="224"/>
      <c r="O35" s="224"/>
      <c r="P35" s="224"/>
    </row>
    <row r="36" spans="2:16" ht="17" x14ac:dyDescent="0.2">
      <c r="B36" s="166"/>
      <c r="C36" s="136" t="s">
        <v>3</v>
      </c>
      <c r="D36" s="137" t="s">
        <v>4</v>
      </c>
      <c r="E36" s="138" t="s">
        <v>5</v>
      </c>
      <c r="F36" s="139" t="s">
        <v>6</v>
      </c>
      <c r="G36" s="140" t="s">
        <v>7</v>
      </c>
      <c r="H36" s="141" t="s">
        <v>8</v>
      </c>
      <c r="I36" s="142" t="s">
        <v>9</v>
      </c>
      <c r="J36" s="143" t="s">
        <v>70</v>
      </c>
      <c r="K36" s="144" t="s">
        <v>71</v>
      </c>
      <c r="L36" s="145" t="s">
        <v>10</v>
      </c>
      <c r="M36" s="146" t="s">
        <v>11</v>
      </c>
      <c r="N36" s="147" t="s">
        <v>12</v>
      </c>
      <c r="O36" s="148" t="s">
        <v>13</v>
      </c>
      <c r="P36" s="149" t="s">
        <v>14</v>
      </c>
    </row>
    <row r="37" spans="2:16" x14ac:dyDescent="0.2">
      <c r="B37" s="135" t="s">
        <v>15</v>
      </c>
      <c r="C37" s="167" t="s">
        <v>16</v>
      </c>
      <c r="D37" s="151" t="s">
        <v>16</v>
      </c>
      <c r="E37" s="152" t="s">
        <v>16</v>
      </c>
      <c r="F37" s="153" t="s">
        <v>16</v>
      </c>
      <c r="G37" s="154" t="s">
        <v>16</v>
      </c>
      <c r="H37" s="155" t="s">
        <v>16</v>
      </c>
      <c r="I37" s="156" t="s">
        <v>16</v>
      </c>
      <c r="J37" s="157" t="s">
        <v>16</v>
      </c>
      <c r="K37" s="158" t="s">
        <v>16</v>
      </c>
      <c r="L37" s="159" t="s">
        <v>16</v>
      </c>
      <c r="M37" s="160" t="s">
        <v>16</v>
      </c>
      <c r="N37" s="161" t="s">
        <v>16</v>
      </c>
      <c r="O37" s="162" t="s">
        <v>16</v>
      </c>
      <c r="P37" s="163" t="s">
        <v>16</v>
      </c>
    </row>
    <row r="38" spans="2:16" x14ac:dyDescent="0.2">
      <c r="B38" s="168" t="s">
        <v>81</v>
      </c>
      <c r="C38" s="48">
        <v>40.911944991897997</v>
      </c>
      <c r="D38" s="26">
        <v>674.55946594622606</v>
      </c>
      <c r="E38" s="26">
        <v>2.1025664250849299</v>
      </c>
      <c r="F38" s="26">
        <v>56.244129241618403</v>
      </c>
      <c r="G38" s="26">
        <v>17.871776236732501</v>
      </c>
      <c r="H38" s="26">
        <v>406.83010797583898</v>
      </c>
      <c r="I38" s="26">
        <v>87.578712619351805</v>
      </c>
      <c r="J38" s="26">
        <v>0.25369078514773402</v>
      </c>
      <c r="K38" s="26">
        <v>73.706439968330699</v>
      </c>
      <c r="L38" s="26">
        <v>204157.55769896801</v>
      </c>
      <c r="M38" s="26">
        <v>153683.01431527099</v>
      </c>
      <c r="N38" s="26">
        <v>135862.274027368</v>
      </c>
      <c r="O38" s="26">
        <v>136946.44083780001</v>
      </c>
      <c r="P38" s="46">
        <v>630649.28687940701</v>
      </c>
    </row>
    <row r="39" spans="2:16" x14ac:dyDescent="0.2">
      <c r="B39" s="168" t="s">
        <v>82</v>
      </c>
      <c r="C39" s="48">
        <v>39.644610048935597</v>
      </c>
      <c r="D39" s="26">
        <v>683.19434150556594</v>
      </c>
      <c r="E39" s="26">
        <v>2.3072421760361599</v>
      </c>
      <c r="F39" s="26">
        <v>56.508833723866402</v>
      </c>
      <c r="G39" s="26">
        <v>18.703748564269802</v>
      </c>
      <c r="H39" s="26">
        <v>407.73914132531701</v>
      </c>
      <c r="I39" s="26">
        <v>87.504733141353498</v>
      </c>
      <c r="J39" s="26">
        <v>0.27071013034449198</v>
      </c>
      <c r="K39" s="26">
        <v>73.340068154259001</v>
      </c>
      <c r="L39" s="26">
        <v>204289.262735016</v>
      </c>
      <c r="M39" s="26">
        <v>153750.25121038899</v>
      </c>
      <c r="N39" s="26">
        <v>136385.50763546</v>
      </c>
      <c r="O39" s="26">
        <v>136881.920283518</v>
      </c>
      <c r="P39" s="46">
        <v>631306.94186438399</v>
      </c>
    </row>
    <row r="40" spans="2:16" x14ac:dyDescent="0.2">
      <c r="B40" s="168" t="s">
        <v>83</v>
      </c>
      <c r="C40" s="48">
        <v>42.723289929255401</v>
      </c>
      <c r="D40" s="26">
        <v>720.28760061470496</v>
      </c>
      <c r="E40" s="26">
        <v>2.2131791978930502</v>
      </c>
      <c r="F40" s="26">
        <v>56.573167356597097</v>
      </c>
      <c r="G40" s="26">
        <v>24.8420507643281</v>
      </c>
      <c r="H40" s="26">
        <v>527.218964961643</v>
      </c>
      <c r="I40" s="26">
        <v>102.528971375781</v>
      </c>
      <c r="J40" s="26">
        <v>0.400263862814773</v>
      </c>
      <c r="K40" s="26">
        <v>70.9954820582672</v>
      </c>
      <c r="L40" s="26">
        <v>232509.26707108901</v>
      </c>
      <c r="M40" s="26">
        <v>171201.991250372</v>
      </c>
      <c r="N40" s="26">
        <v>150483.27498929299</v>
      </c>
      <c r="O40" s="26">
        <v>152029.89887321999</v>
      </c>
      <c r="P40" s="46">
        <v>706224.43218397303</v>
      </c>
    </row>
    <row r="41" spans="2:16" x14ac:dyDescent="0.2">
      <c r="B41" s="168" t="s">
        <v>83</v>
      </c>
      <c r="C41" s="48">
        <v>43.841190486027301</v>
      </c>
      <c r="D41" s="26">
        <v>719.26803353586502</v>
      </c>
      <c r="E41" s="26">
        <v>2.0122337833679702</v>
      </c>
      <c r="F41" s="26">
        <v>58.581328025382</v>
      </c>
      <c r="G41" s="26">
        <v>24.326601383477598</v>
      </c>
      <c r="H41" s="26">
        <v>527.45728920021497</v>
      </c>
      <c r="I41" s="26">
        <v>104.752539599226</v>
      </c>
      <c r="J41" s="26">
        <v>0.37921760850581498</v>
      </c>
      <c r="K41" s="26">
        <v>70.186848661482301</v>
      </c>
      <c r="L41" s="26">
        <v>233084.53009936801</v>
      </c>
      <c r="M41" s="26">
        <v>172012.18137108599</v>
      </c>
      <c r="N41" s="26">
        <v>150584.80468848499</v>
      </c>
      <c r="O41" s="26">
        <v>153060.23215429901</v>
      </c>
      <c r="P41" s="46">
        <v>708741.74831323803</v>
      </c>
    </row>
    <row r="42" spans="2:16" x14ac:dyDescent="0.2">
      <c r="B42" s="168" t="s">
        <v>84</v>
      </c>
      <c r="C42" s="48">
        <v>41.969004087048901</v>
      </c>
      <c r="D42" s="26">
        <v>712.76776916948495</v>
      </c>
      <c r="E42" s="26">
        <v>2.3047695516319502</v>
      </c>
      <c r="F42" s="26">
        <v>57.498655185207298</v>
      </c>
      <c r="G42" s="26">
        <v>19.684196185929601</v>
      </c>
      <c r="H42" s="26">
        <v>407.71838722340698</v>
      </c>
      <c r="I42" s="26">
        <v>89.421599963167793</v>
      </c>
      <c r="J42" s="26">
        <v>0.29855740015582</v>
      </c>
      <c r="K42" s="26">
        <v>77.107863818347994</v>
      </c>
      <c r="L42" s="26">
        <v>202467.94983822099</v>
      </c>
      <c r="M42" s="26">
        <v>151137.91927324</v>
      </c>
      <c r="N42" s="26">
        <v>134350.47931039199</v>
      </c>
      <c r="O42" s="26">
        <v>134252.24909956701</v>
      </c>
      <c r="P42" s="46">
        <v>622208.59752141999</v>
      </c>
    </row>
    <row r="43" spans="2:16" x14ac:dyDescent="0.2">
      <c r="B43" s="168" t="s">
        <v>84</v>
      </c>
      <c r="C43" s="48">
        <v>41.957912715143699</v>
      </c>
      <c r="D43" s="26">
        <v>723.44525356242502</v>
      </c>
      <c r="E43" s="26">
        <v>2.1802243604684599</v>
      </c>
      <c r="F43" s="26">
        <v>55.397473329501999</v>
      </c>
      <c r="G43" s="26">
        <v>18.714066295350499</v>
      </c>
      <c r="H43" s="26">
        <v>405.20069694357301</v>
      </c>
      <c r="I43" s="26">
        <v>88.106896093277101</v>
      </c>
      <c r="J43" s="26">
        <v>0.28820764892020201</v>
      </c>
      <c r="K43" s="26">
        <v>78.176026161056299</v>
      </c>
      <c r="L43" s="26">
        <v>203131.10877383401</v>
      </c>
      <c r="M43" s="26">
        <v>151841.526939795</v>
      </c>
      <c r="N43" s="26">
        <v>135825.93683810401</v>
      </c>
      <c r="O43" s="26">
        <v>134994.45589630801</v>
      </c>
      <c r="P43" s="46">
        <v>625793.02844804095</v>
      </c>
    </row>
    <row r="44" spans="2:16" x14ac:dyDescent="0.2">
      <c r="B44" s="168" t="s">
        <v>85</v>
      </c>
      <c r="C44" s="48">
        <v>52.503653741142699</v>
      </c>
      <c r="D44" s="26">
        <v>724.97334412721898</v>
      </c>
      <c r="E44" s="26">
        <v>1.68372347443971</v>
      </c>
      <c r="F44" s="26">
        <v>57.380962205236401</v>
      </c>
      <c r="G44" s="26">
        <v>28.343870122592701</v>
      </c>
      <c r="H44" s="26">
        <v>482.68272724655998</v>
      </c>
      <c r="I44" s="26">
        <v>96.255640391649706</v>
      </c>
      <c r="J44" s="26">
        <v>0.39611304701940497</v>
      </c>
      <c r="K44" s="26">
        <v>71.609223535896803</v>
      </c>
      <c r="L44" s="26">
        <v>221342.47219561599</v>
      </c>
      <c r="M44" s="26">
        <v>164965.492489703</v>
      </c>
      <c r="N44" s="26">
        <v>145143.69354521899</v>
      </c>
      <c r="O44" s="26">
        <v>146038.55746765301</v>
      </c>
      <c r="P44" s="46">
        <v>677490.21569819096</v>
      </c>
    </row>
    <row r="45" spans="2:16" x14ac:dyDescent="0.2">
      <c r="B45" s="168" t="s">
        <v>85</v>
      </c>
      <c r="C45" s="48">
        <v>51.369307811956801</v>
      </c>
      <c r="D45" s="26">
        <v>722.55546245334699</v>
      </c>
      <c r="E45" s="26">
        <v>1.5372543323747301</v>
      </c>
      <c r="F45" s="26">
        <v>57.720724647014599</v>
      </c>
      <c r="G45" s="26">
        <v>27.581839293127999</v>
      </c>
      <c r="H45" s="26">
        <v>483.64680104905199</v>
      </c>
      <c r="I45" s="26">
        <v>93.736875605308398</v>
      </c>
      <c r="J45" s="26">
        <v>0.35963620792981099</v>
      </c>
      <c r="K45" s="26">
        <v>71.323201891187196</v>
      </c>
      <c r="L45" s="26">
        <v>221532.90890609799</v>
      </c>
      <c r="M45" s="26">
        <v>165151.41770290601</v>
      </c>
      <c r="N45" s="26">
        <v>144896.93121291499</v>
      </c>
      <c r="O45" s="26">
        <v>146570.22386073801</v>
      </c>
      <c r="P45" s="46">
        <v>678151.48168265796</v>
      </c>
    </row>
    <row r="46" spans="2:16" x14ac:dyDescent="0.2">
      <c r="B46" s="168" t="s">
        <v>86</v>
      </c>
      <c r="C46" s="48">
        <v>56.388096871343301</v>
      </c>
      <c r="D46" s="26">
        <v>678.26218539602803</v>
      </c>
      <c r="E46" s="26">
        <v>1.9233095121752899</v>
      </c>
      <c r="F46" s="26">
        <v>58.060713514708901</v>
      </c>
      <c r="G46" s="26">
        <v>31.284280605851201</v>
      </c>
      <c r="H46" s="26">
        <v>572.95798864858796</v>
      </c>
      <c r="I46" s="26">
        <v>96.803638519969894</v>
      </c>
      <c r="J46" s="26">
        <v>0.41874097374807201</v>
      </c>
      <c r="K46" s="26">
        <v>72.475191296196698</v>
      </c>
      <c r="L46" s="26">
        <v>241755.320528482</v>
      </c>
      <c r="M46" s="26">
        <v>178047.43128426999</v>
      </c>
      <c r="N46" s="26">
        <v>155297.13482764401</v>
      </c>
      <c r="O46" s="26">
        <v>158000.872117736</v>
      </c>
      <c r="P46" s="46">
        <v>733100.758758132</v>
      </c>
    </row>
    <row r="47" spans="2:16" x14ac:dyDescent="0.2">
      <c r="B47" s="168" t="s">
        <v>87</v>
      </c>
      <c r="C47" s="48">
        <v>56.321368243061599</v>
      </c>
      <c r="D47" s="26">
        <v>689.70400616622703</v>
      </c>
      <c r="E47" s="26">
        <v>1.8669820798330701</v>
      </c>
      <c r="F47" s="26">
        <v>60.665061253340902</v>
      </c>
      <c r="G47" s="26">
        <v>30.7619772243252</v>
      </c>
      <c r="H47" s="26">
        <v>571.76332669750605</v>
      </c>
      <c r="I47" s="26">
        <v>96.478403159612597</v>
      </c>
      <c r="J47" s="26">
        <v>0.52383352368284597</v>
      </c>
      <c r="K47" s="26">
        <v>73.7346079636675</v>
      </c>
      <c r="L47" s="26">
        <v>242665.043382428</v>
      </c>
      <c r="M47" s="26">
        <v>178650.719146555</v>
      </c>
      <c r="N47" s="26">
        <v>155884.15336440099</v>
      </c>
      <c r="O47" s="26">
        <v>157196.40222617399</v>
      </c>
      <c r="P47" s="46">
        <v>734396.31811955804</v>
      </c>
    </row>
    <row r="48" spans="2:16" x14ac:dyDescent="0.2">
      <c r="B48" s="168" t="s">
        <v>88</v>
      </c>
      <c r="C48" s="48">
        <v>53.997739822569301</v>
      </c>
      <c r="D48" s="26">
        <v>721.36139623097904</v>
      </c>
      <c r="E48" s="26">
        <v>2.1817083936638899</v>
      </c>
      <c r="F48" s="26">
        <v>58.597412177112403</v>
      </c>
      <c r="G48" s="26">
        <v>31.812778005342601</v>
      </c>
      <c r="H48" s="26">
        <v>589.70647267785603</v>
      </c>
      <c r="I48" s="26">
        <v>100.811662696501</v>
      </c>
      <c r="J48" s="26">
        <v>0.50746372606775703</v>
      </c>
      <c r="K48" s="26">
        <v>80.7363585802796</v>
      </c>
      <c r="L48" s="26">
        <v>242239.609515708</v>
      </c>
      <c r="M48" s="26">
        <v>178196.96815490001</v>
      </c>
      <c r="N48" s="26">
        <v>155500.06003734001</v>
      </c>
      <c r="O48" s="26">
        <v>156922.86532626199</v>
      </c>
      <c r="P48" s="46">
        <v>732859.503034211</v>
      </c>
    </row>
    <row r="49" spans="2:16" x14ac:dyDescent="0.2">
      <c r="B49" s="168" t="s">
        <v>88</v>
      </c>
      <c r="C49" s="48">
        <v>54.854668270815502</v>
      </c>
      <c r="D49" s="26">
        <v>719.23201998940795</v>
      </c>
      <c r="E49" s="26">
        <v>2.1299108343648099</v>
      </c>
      <c r="F49" s="26">
        <v>60.0599704485834</v>
      </c>
      <c r="G49" s="26">
        <v>31.708890968882201</v>
      </c>
      <c r="H49" s="26">
        <v>591.51203858699398</v>
      </c>
      <c r="I49" s="26">
        <v>101.109270135763</v>
      </c>
      <c r="J49" s="26">
        <v>0.46052789333602001</v>
      </c>
      <c r="K49" s="26">
        <v>78.905861026240899</v>
      </c>
      <c r="L49" s="26">
        <v>242017.83476547801</v>
      </c>
      <c r="M49" s="26">
        <v>178521.81507044999</v>
      </c>
      <c r="N49" s="26">
        <v>155673.99153835</v>
      </c>
      <c r="O49" s="26">
        <v>156552.77211563601</v>
      </c>
      <c r="P49" s="46">
        <v>732766.41348991403</v>
      </c>
    </row>
    <row r="50" spans="2:16" ht="16" thickBot="1" x14ac:dyDescent="0.25">
      <c r="B50" s="164" t="s">
        <v>79</v>
      </c>
      <c r="C50" s="48">
        <v>1.76685683228472</v>
      </c>
      <c r="D50" s="26">
        <v>0.18355905826543101</v>
      </c>
      <c r="E50" s="26">
        <v>5.0171195035927499E-2</v>
      </c>
      <c r="F50" s="26">
        <v>54.894496416770103</v>
      </c>
      <c r="G50" s="26">
        <v>0.20275763285480999</v>
      </c>
      <c r="H50" s="26">
        <v>1.3817677787248801</v>
      </c>
      <c r="I50" s="26">
        <v>0.126202931955812</v>
      </c>
      <c r="J50" s="26">
        <v>8.4078446381891901E-3</v>
      </c>
      <c r="K50" s="26">
        <v>1.0230208848829101</v>
      </c>
      <c r="L50" s="26">
        <v>-9.4938492500441498</v>
      </c>
      <c r="M50" s="26">
        <v>5.3610762644166199</v>
      </c>
      <c r="N50" s="26">
        <v>-163.01284826805599</v>
      </c>
      <c r="O50" s="26">
        <v>-24.9698781476691</v>
      </c>
      <c r="P50" s="46">
        <v>-192.115499401352</v>
      </c>
    </row>
    <row r="51" spans="2:16" ht="16" thickBot="1" x14ac:dyDescent="0.25">
      <c r="B51" s="164" t="s">
        <v>79</v>
      </c>
      <c r="C51" s="51">
        <v>1.99495205034308</v>
      </c>
      <c r="D51" s="52">
        <v>0.145409600575828</v>
      </c>
      <c r="E51" s="52">
        <v>2.9188692309779701E-2</v>
      </c>
      <c r="F51" s="52">
        <v>53.558720589322199</v>
      </c>
      <c r="G51" s="52">
        <v>0.21197933497566501</v>
      </c>
      <c r="H51" s="52">
        <v>1.4528858086215499</v>
      </c>
      <c r="I51" s="52">
        <v>8.65419731293222E-2</v>
      </c>
      <c r="J51" s="52">
        <v>1.18098759244443E-2</v>
      </c>
      <c r="K51" s="52">
        <v>0.80725465610722102</v>
      </c>
      <c r="L51" s="52">
        <v>9.4937913165340397</v>
      </c>
      <c r="M51" s="52">
        <v>-5.36108999298449</v>
      </c>
      <c r="N51" s="52">
        <v>162.991109280345</v>
      </c>
      <c r="O51" s="52">
        <v>24.9695837856998</v>
      </c>
      <c r="P51" s="53">
        <v>192.09339438959401</v>
      </c>
    </row>
    <row r="52" spans="2:16" x14ac:dyDescent="0.2">
      <c r="B52" s="72"/>
      <c r="P52" s="73"/>
    </row>
    <row r="53" spans="2:16" ht="16" thickBot="1" x14ac:dyDescent="0.25">
      <c r="B53" s="225" t="s">
        <v>29</v>
      </c>
      <c r="C53" s="225"/>
      <c r="D53" s="225"/>
      <c r="E53" s="225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74"/>
    </row>
    <row r="58" spans="2:16" ht="16" thickBot="1" x14ac:dyDescent="0.25"/>
    <row r="59" spans="2:16" ht="16" thickBot="1" x14ac:dyDescent="0.25">
      <c r="B59" s="222" t="s">
        <v>89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</row>
    <row r="60" spans="2:16" ht="16" thickBot="1" x14ac:dyDescent="0.25"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</row>
    <row r="61" spans="2:16" ht="16" thickBot="1" x14ac:dyDescent="0.25">
      <c r="B61" s="165"/>
      <c r="C61" s="226" t="s">
        <v>1</v>
      </c>
      <c r="D61" s="226"/>
      <c r="E61" s="226"/>
      <c r="F61" s="226"/>
      <c r="G61" s="226"/>
      <c r="H61" s="226"/>
      <c r="I61" s="226"/>
      <c r="J61" s="226"/>
      <c r="K61" s="226"/>
      <c r="L61" s="227" t="s">
        <v>2</v>
      </c>
      <c r="M61" s="227"/>
      <c r="N61" s="227"/>
      <c r="O61" s="227"/>
      <c r="P61" s="227"/>
    </row>
    <row r="62" spans="2:16" ht="17" x14ac:dyDescent="0.2">
      <c r="B62" s="169"/>
      <c r="C62" s="136" t="s">
        <v>3</v>
      </c>
      <c r="D62" s="137" t="s">
        <v>4</v>
      </c>
      <c r="E62" s="138" t="s">
        <v>5</v>
      </c>
      <c r="F62" s="139" t="s">
        <v>6</v>
      </c>
      <c r="G62" s="140" t="s">
        <v>7</v>
      </c>
      <c r="H62" s="141" t="s">
        <v>8</v>
      </c>
      <c r="I62" s="142" t="s">
        <v>9</v>
      </c>
      <c r="J62" s="143" t="s">
        <v>70</v>
      </c>
      <c r="K62" s="170" t="s">
        <v>71</v>
      </c>
      <c r="L62" s="171" t="s">
        <v>10</v>
      </c>
      <c r="M62" s="172" t="s">
        <v>11</v>
      </c>
      <c r="N62" s="173" t="s">
        <v>12</v>
      </c>
      <c r="O62" s="174" t="s">
        <v>13</v>
      </c>
      <c r="P62" s="175" t="s">
        <v>14</v>
      </c>
    </row>
    <row r="63" spans="2:16" x14ac:dyDescent="0.2">
      <c r="B63" s="135" t="s">
        <v>15</v>
      </c>
      <c r="C63" s="176" t="s">
        <v>16</v>
      </c>
      <c r="D63" s="177" t="s">
        <v>16</v>
      </c>
      <c r="E63" s="178" t="s">
        <v>16</v>
      </c>
      <c r="F63" s="179" t="s">
        <v>16</v>
      </c>
      <c r="G63" s="180" t="s">
        <v>16</v>
      </c>
      <c r="H63" s="181" t="s">
        <v>16</v>
      </c>
      <c r="I63" s="182" t="s">
        <v>16</v>
      </c>
      <c r="J63" s="183" t="s">
        <v>16</v>
      </c>
      <c r="K63" s="184" t="s">
        <v>16</v>
      </c>
      <c r="L63" s="185" t="s">
        <v>16</v>
      </c>
      <c r="M63" s="186" t="s">
        <v>16</v>
      </c>
      <c r="N63" s="187" t="s">
        <v>16</v>
      </c>
      <c r="O63" s="188" t="s">
        <v>16</v>
      </c>
      <c r="P63" s="189" t="s">
        <v>16</v>
      </c>
    </row>
    <row r="64" spans="2:16" x14ac:dyDescent="0.2">
      <c r="B64" s="190" t="s">
        <v>90</v>
      </c>
      <c r="C64" s="26">
        <v>35.370682348526103</v>
      </c>
      <c r="D64" s="26">
        <v>574.77929862109102</v>
      </c>
      <c r="E64" s="26">
        <v>2.2619916040034802</v>
      </c>
      <c r="F64" s="26">
        <v>7.9245123479336099</v>
      </c>
      <c r="G64" s="26">
        <v>30.0510918363271</v>
      </c>
      <c r="H64" s="26">
        <v>581.29123897343004</v>
      </c>
      <c r="I64" s="26">
        <v>95.863772803656204</v>
      </c>
      <c r="J64" s="26">
        <v>0.44756745996122099</v>
      </c>
      <c r="K64" s="26">
        <v>36.094810516896402</v>
      </c>
      <c r="L64" s="26">
        <v>206943.32493005201</v>
      </c>
      <c r="M64" s="26">
        <v>153694.107572098</v>
      </c>
      <c r="N64" s="26">
        <v>132697.550763946</v>
      </c>
      <c r="O64" s="26">
        <v>134326.59589725899</v>
      </c>
      <c r="P64" s="46">
        <v>627661.57916335401</v>
      </c>
    </row>
    <row r="65" spans="2:16" x14ac:dyDescent="0.2">
      <c r="B65" s="135" t="s">
        <v>90</v>
      </c>
      <c r="C65" s="84">
        <v>33.6754843165577</v>
      </c>
      <c r="D65" s="84">
        <v>568.74293768422501</v>
      </c>
      <c r="E65" s="84">
        <v>2.1170716258688498</v>
      </c>
      <c r="F65" s="84">
        <v>8.5906483850939992</v>
      </c>
      <c r="G65" s="84">
        <v>31.049134981786501</v>
      </c>
      <c r="H65" s="84">
        <v>586.04419897944501</v>
      </c>
      <c r="I65" s="84">
        <v>95.063909370149204</v>
      </c>
      <c r="J65" s="84">
        <v>0.41283454516552798</v>
      </c>
      <c r="K65" s="84">
        <v>34.842908431126901</v>
      </c>
      <c r="L65" s="84">
        <v>207043.223269576</v>
      </c>
      <c r="M65" s="84">
        <v>153740.64689284301</v>
      </c>
      <c r="N65" s="84">
        <v>132573.89910916699</v>
      </c>
      <c r="O65" s="84">
        <v>134600.79316733801</v>
      </c>
      <c r="P65" s="88">
        <v>627958.56243892398</v>
      </c>
    </row>
    <row r="66" spans="2:16" x14ac:dyDescent="0.2">
      <c r="B66" s="190" t="s">
        <v>91</v>
      </c>
      <c r="C66" s="26">
        <v>38.959660573542301</v>
      </c>
      <c r="D66" s="26">
        <v>525.39986930040504</v>
      </c>
      <c r="E66" s="26">
        <v>1.44422875418559</v>
      </c>
      <c r="F66" s="26">
        <v>9.7513152334083397</v>
      </c>
      <c r="G66" s="26">
        <v>40.521504058286702</v>
      </c>
      <c r="H66" s="26">
        <v>533.60741720900103</v>
      </c>
      <c r="I66" s="26">
        <v>82.515688997030196</v>
      </c>
      <c r="J66" s="26">
        <v>0.37192441922943198</v>
      </c>
      <c r="K66" s="26">
        <v>25.149200281671501</v>
      </c>
      <c r="L66" s="26">
        <v>198348.41168617</v>
      </c>
      <c r="M66" s="26">
        <v>148148.72377462799</v>
      </c>
      <c r="N66" s="26">
        <v>125441.672433211</v>
      </c>
      <c r="O66" s="26">
        <v>129938.11378658201</v>
      </c>
      <c r="P66" s="46">
        <v>601876.92168059095</v>
      </c>
    </row>
    <row r="67" spans="2:16" x14ac:dyDescent="0.2">
      <c r="B67" s="135" t="s">
        <v>91</v>
      </c>
      <c r="C67" s="84">
        <v>38.173450883252599</v>
      </c>
      <c r="D67" s="84">
        <v>531.19871504823595</v>
      </c>
      <c r="E67" s="84">
        <v>1.5715333110683001</v>
      </c>
      <c r="F67" s="84">
        <v>10.1867423115227</v>
      </c>
      <c r="G67" s="84">
        <v>40.878185484940097</v>
      </c>
      <c r="H67" s="84">
        <v>533.80126866453497</v>
      </c>
      <c r="I67" s="84">
        <v>82.435916178958493</v>
      </c>
      <c r="J67" s="84">
        <v>0.37596995418255802</v>
      </c>
      <c r="K67" s="84">
        <v>25.274567656947902</v>
      </c>
      <c r="L67" s="84">
        <v>198671.08021466501</v>
      </c>
      <c r="M67" s="84">
        <v>148692.061391041</v>
      </c>
      <c r="N67" s="84">
        <v>125660.12656885201</v>
      </c>
      <c r="O67" s="84">
        <v>130325.433988808</v>
      </c>
      <c r="P67" s="88">
        <v>603348.70216336497</v>
      </c>
    </row>
    <row r="68" spans="2:16" x14ac:dyDescent="0.2">
      <c r="B68" s="135" t="s">
        <v>92</v>
      </c>
      <c r="C68" s="84">
        <v>42.5817951076356</v>
      </c>
      <c r="D68" s="84">
        <v>595.49538771002199</v>
      </c>
      <c r="E68" s="84">
        <v>1.97722710146753</v>
      </c>
      <c r="F68" s="84">
        <v>12.4104796237961</v>
      </c>
      <c r="G68" s="84">
        <v>48.263891289763798</v>
      </c>
      <c r="H68" s="84">
        <v>616.59832214247399</v>
      </c>
      <c r="I68" s="84">
        <v>88.422566324255399</v>
      </c>
      <c r="J68" s="84">
        <v>0.62934488642466402</v>
      </c>
      <c r="K68" s="84">
        <v>31.0288792587255</v>
      </c>
      <c r="L68" s="84">
        <v>229347.03591379299</v>
      </c>
      <c r="M68" s="84">
        <v>167184.12359243099</v>
      </c>
      <c r="N68" s="84">
        <v>144724.33916399401</v>
      </c>
      <c r="O68" s="84">
        <v>148652.863905493</v>
      </c>
      <c r="P68" s="88">
        <v>689908.36257571005</v>
      </c>
    </row>
    <row r="69" spans="2:16" x14ac:dyDescent="0.2">
      <c r="B69" s="135" t="s">
        <v>92</v>
      </c>
      <c r="C69" s="84">
        <v>41.638743975671098</v>
      </c>
      <c r="D69" s="84">
        <v>606.48092133454702</v>
      </c>
      <c r="E69" s="84">
        <v>1.90901120658696</v>
      </c>
      <c r="F69" s="84">
        <v>11.9415767376552</v>
      </c>
      <c r="G69" s="84">
        <v>49.563060487625002</v>
      </c>
      <c r="H69" s="84">
        <v>614.22013974316599</v>
      </c>
      <c r="I69" s="84">
        <v>91.549795920655797</v>
      </c>
      <c r="J69" s="84">
        <v>0.60306934926233102</v>
      </c>
      <c r="K69" s="84">
        <v>30.8955965336154</v>
      </c>
      <c r="L69" s="84">
        <v>231589.88373161899</v>
      </c>
      <c r="M69" s="84">
        <v>168469.425843959</v>
      </c>
      <c r="N69" s="84">
        <v>144855.02677313099</v>
      </c>
      <c r="O69" s="84">
        <v>148524.05567346999</v>
      </c>
      <c r="P69" s="88">
        <v>693438.39202217897</v>
      </c>
    </row>
    <row r="70" spans="2:16" x14ac:dyDescent="0.2">
      <c r="B70" s="190" t="s">
        <v>93</v>
      </c>
      <c r="C70" s="26">
        <v>29.633066888280499</v>
      </c>
      <c r="D70" s="26">
        <v>523.14212634273201</v>
      </c>
      <c r="E70" s="26">
        <v>2.8552211054672099</v>
      </c>
      <c r="F70" s="26">
        <v>10.4683523277441</v>
      </c>
      <c r="G70" s="26">
        <v>36.021907295161398</v>
      </c>
      <c r="H70" s="26">
        <v>623.50284819413901</v>
      </c>
      <c r="I70" s="26">
        <v>80.785373476628806</v>
      </c>
      <c r="J70" s="26">
        <v>0.43413671005436599</v>
      </c>
      <c r="K70" s="26">
        <v>35.297794082351899</v>
      </c>
      <c r="L70" s="26">
        <v>219845.06333242499</v>
      </c>
      <c r="M70" s="26">
        <v>157948.71316914199</v>
      </c>
      <c r="N70" s="26">
        <v>135410.020351404</v>
      </c>
      <c r="O70" s="26">
        <v>140066.61163627001</v>
      </c>
      <c r="P70" s="46">
        <v>653270.40848924103</v>
      </c>
    </row>
    <row r="71" spans="2:16" x14ac:dyDescent="0.2">
      <c r="B71" s="135" t="s">
        <v>93</v>
      </c>
      <c r="C71" s="84">
        <v>29.8985999258215</v>
      </c>
      <c r="D71" s="84">
        <v>522.76374190642298</v>
      </c>
      <c r="E71" s="84">
        <v>2.8707705825963599</v>
      </c>
      <c r="F71" s="84">
        <v>10.7219759053914</v>
      </c>
      <c r="G71" s="84">
        <v>36.967866333381998</v>
      </c>
      <c r="H71" s="84">
        <v>623.87361223308699</v>
      </c>
      <c r="I71" s="84">
        <v>80.831891537334897</v>
      </c>
      <c r="J71" s="84">
        <v>0.44980574944071999</v>
      </c>
      <c r="K71" s="84">
        <v>34.653142013433701</v>
      </c>
      <c r="L71" s="84">
        <v>220303.122861251</v>
      </c>
      <c r="M71" s="84">
        <v>159070.13660381499</v>
      </c>
      <c r="N71" s="84">
        <v>135868.04743157901</v>
      </c>
      <c r="O71" s="84">
        <v>141049.73751776401</v>
      </c>
      <c r="P71" s="88">
        <v>656291.04441440897</v>
      </c>
    </row>
    <row r="72" spans="2:16" x14ac:dyDescent="0.2">
      <c r="B72" s="190" t="s">
        <v>94</v>
      </c>
      <c r="C72" s="26">
        <v>39.912785851903699</v>
      </c>
      <c r="D72" s="26">
        <v>573.15925083330399</v>
      </c>
      <c r="E72" s="26">
        <v>1.7339821925900201</v>
      </c>
      <c r="F72" s="26">
        <v>13.3125382820437</v>
      </c>
      <c r="G72" s="26">
        <v>50.622684374485303</v>
      </c>
      <c r="H72" s="26">
        <v>705.04407364926703</v>
      </c>
      <c r="I72" s="26">
        <v>87.777036898706299</v>
      </c>
      <c r="J72" s="26">
        <v>0.393337066489999</v>
      </c>
      <c r="K72" s="26">
        <v>27.769947222349</v>
      </c>
      <c r="L72" s="26">
        <v>227004.03031612001</v>
      </c>
      <c r="M72" s="26">
        <v>163301.17565488201</v>
      </c>
      <c r="N72" s="26">
        <v>139589.25164603</v>
      </c>
      <c r="O72" s="26">
        <v>143273.416291267</v>
      </c>
      <c r="P72" s="46">
        <v>673167.87390829995</v>
      </c>
    </row>
    <row r="73" spans="2:16" x14ac:dyDescent="0.2">
      <c r="B73" s="135" t="s">
        <v>94</v>
      </c>
      <c r="C73" s="84">
        <v>40.922580997807898</v>
      </c>
      <c r="D73" s="84">
        <v>583.96598978340705</v>
      </c>
      <c r="E73" s="84">
        <v>1.6242244942266899</v>
      </c>
      <c r="F73" s="84">
        <v>13.2806847891855</v>
      </c>
      <c r="G73" s="84">
        <v>51.967182893601603</v>
      </c>
      <c r="H73" s="84">
        <v>709.75382564465997</v>
      </c>
      <c r="I73" s="84">
        <v>87.179275825506707</v>
      </c>
      <c r="J73" s="84">
        <v>0.37575726931686998</v>
      </c>
      <c r="K73" s="84">
        <v>27.723305022415602</v>
      </c>
      <c r="L73" s="84">
        <v>223785.562818598</v>
      </c>
      <c r="M73" s="84">
        <v>160237.90112061601</v>
      </c>
      <c r="N73" s="84">
        <v>137627.15733140701</v>
      </c>
      <c r="O73" s="84">
        <v>140469.54664010301</v>
      </c>
      <c r="P73" s="88">
        <v>662120.16791072499</v>
      </c>
    </row>
    <row r="74" spans="2:16" x14ac:dyDescent="0.2">
      <c r="B74" s="190" t="s">
        <v>95</v>
      </c>
      <c r="C74" s="26">
        <v>41.624732312410302</v>
      </c>
      <c r="D74" s="26">
        <v>556.71072184664104</v>
      </c>
      <c r="E74" s="26">
        <v>1.99677239439882</v>
      </c>
      <c r="F74" s="26">
        <v>13.2810195857606</v>
      </c>
      <c r="G74" s="26">
        <v>52.122512720309402</v>
      </c>
      <c r="H74" s="26">
        <v>678.50393169377901</v>
      </c>
      <c r="I74" s="26">
        <v>86.173243994372896</v>
      </c>
      <c r="J74" s="26">
        <v>0.37339832118405503</v>
      </c>
      <c r="K74" s="26">
        <v>29.330248472270799</v>
      </c>
      <c r="L74" s="26">
        <v>219568.40418720801</v>
      </c>
      <c r="M74" s="26">
        <v>158279.47220143001</v>
      </c>
      <c r="N74" s="26">
        <v>135497.266067811</v>
      </c>
      <c r="O74" s="26">
        <v>140646.831630498</v>
      </c>
      <c r="P74" s="46">
        <v>653991.97408694704</v>
      </c>
    </row>
    <row r="75" spans="2:16" x14ac:dyDescent="0.2">
      <c r="B75" s="135" t="s">
        <v>95</v>
      </c>
      <c r="C75" s="84">
        <v>41.453646544089601</v>
      </c>
      <c r="D75" s="84">
        <v>562.54524438166402</v>
      </c>
      <c r="E75" s="84">
        <v>1.9642583569166701</v>
      </c>
      <c r="F75" s="84">
        <v>13.4000758904529</v>
      </c>
      <c r="G75" s="84">
        <v>51.381056282409297</v>
      </c>
      <c r="H75" s="84">
        <v>685.77669274891298</v>
      </c>
      <c r="I75" s="84">
        <v>83.869431017705594</v>
      </c>
      <c r="J75" s="84">
        <v>0.34320438685650301</v>
      </c>
      <c r="K75" s="84">
        <v>29.510143020242701</v>
      </c>
      <c r="L75" s="84">
        <v>220983.373808959</v>
      </c>
      <c r="M75" s="84">
        <v>160000.22851498699</v>
      </c>
      <c r="N75" s="84">
        <v>135911.667393563</v>
      </c>
      <c r="O75" s="84">
        <v>140534.01436228101</v>
      </c>
      <c r="P75" s="88">
        <v>657429.28407979</v>
      </c>
    </row>
    <row r="76" spans="2:16" x14ac:dyDescent="0.2">
      <c r="B76" s="190" t="s">
        <v>96</v>
      </c>
      <c r="C76" s="26">
        <v>3.4647164290346901</v>
      </c>
      <c r="D76" s="26">
        <v>0.25941403935478302</v>
      </c>
      <c r="E76" s="26">
        <v>3.86031028862572E-2</v>
      </c>
      <c r="F76" s="26">
        <v>3.45809720323349</v>
      </c>
      <c r="G76" s="26">
        <v>0.17419967070728101</v>
      </c>
      <c r="H76" s="26">
        <v>3.0160415469106501</v>
      </c>
      <c r="I76" s="26">
        <v>7.3138778228324305E-2</v>
      </c>
      <c r="J76" s="26">
        <v>7.3105536949274099E-3</v>
      </c>
      <c r="K76" s="26">
        <v>0.406524844062716</v>
      </c>
      <c r="L76" s="26">
        <v>-40.379253619481503</v>
      </c>
      <c r="M76" s="26">
        <v>-56.251516619348003</v>
      </c>
      <c r="N76" s="26">
        <v>34.185273961404199</v>
      </c>
      <c r="O76" s="26">
        <v>174.55038631658701</v>
      </c>
      <c r="P76" s="46">
        <v>112.104890039162</v>
      </c>
    </row>
    <row r="77" spans="2:16" ht="16" thickBot="1" x14ac:dyDescent="0.25">
      <c r="B77" s="191" t="s">
        <v>96</v>
      </c>
      <c r="C77" s="49">
        <v>3.1786533566960999</v>
      </c>
      <c r="D77" s="49">
        <v>0.24389745296212101</v>
      </c>
      <c r="E77" s="49">
        <v>5.5184499022158898E-2</v>
      </c>
      <c r="F77" s="49">
        <v>3.2331612849638698</v>
      </c>
      <c r="G77" s="49">
        <v>0.21189955589435</v>
      </c>
      <c r="H77" s="49">
        <v>3.0124021306801101</v>
      </c>
      <c r="I77" s="49">
        <v>7.6450442909664601E-2</v>
      </c>
      <c r="J77" s="49">
        <v>8.9143996586104701E-4</v>
      </c>
      <c r="K77" s="49">
        <v>0.377397131917937</v>
      </c>
      <c r="L77" s="49">
        <v>40.378171896583801</v>
      </c>
      <c r="M77" s="49">
        <v>56.250044018503097</v>
      </c>
      <c r="N77" s="49">
        <v>-34.186311010213103</v>
      </c>
      <c r="O77" s="49">
        <v>-174.56400921558799</v>
      </c>
      <c r="P77" s="50">
        <v>-112.12210431071399</v>
      </c>
    </row>
    <row r="78" spans="2:16" x14ac:dyDescent="0.2">
      <c r="B78" s="72"/>
      <c r="P78" s="73"/>
    </row>
    <row r="79" spans="2:16" ht="16" thickBot="1" x14ac:dyDescent="0.25">
      <c r="B79" s="225" t="s">
        <v>29</v>
      </c>
      <c r="C79" s="225"/>
      <c r="D79" s="225"/>
      <c r="E79" s="225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74"/>
    </row>
  </sheetData>
  <mergeCells count="12">
    <mergeCell ref="B53:E53"/>
    <mergeCell ref="B59:P60"/>
    <mergeCell ref="C61:K61"/>
    <mergeCell ref="L61:P61"/>
    <mergeCell ref="B79:E79"/>
    <mergeCell ref="C35:K35"/>
    <mergeCell ref="L35:P35"/>
    <mergeCell ref="B2:P3"/>
    <mergeCell ref="C4:K4"/>
    <mergeCell ref="L4:P4"/>
    <mergeCell ref="B28:E28"/>
    <mergeCell ref="B33:P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CDD5-B81A-9B43-A6E6-AD1DBA83FE85}">
  <dimension ref="B1:W31"/>
  <sheetViews>
    <sheetView tabSelected="1" workbookViewId="0">
      <selection activeCell="C16" sqref="C16"/>
    </sheetView>
  </sheetViews>
  <sheetFormatPr baseColWidth="10" defaultColWidth="8.6640625" defaultRowHeight="15" x14ac:dyDescent="0.2"/>
  <cols>
    <col min="2" max="2" width="17.33203125" customWidth="1"/>
    <col min="3" max="3" width="17.5" customWidth="1"/>
    <col min="4" max="4" width="15.1640625" customWidth="1"/>
    <col min="6" max="6" width="19.83203125" style="28" customWidth="1"/>
    <col min="7" max="7" width="18.5" style="28" customWidth="1"/>
    <col min="8" max="23" width="9.1640625" style="28" customWidth="1"/>
  </cols>
  <sheetData>
    <row r="1" spans="2:23" ht="16" thickBot="1" x14ac:dyDescent="0.25"/>
    <row r="2" spans="2:23" ht="16" thickBot="1" x14ac:dyDescent="0.25">
      <c r="F2" s="31"/>
      <c r="G2" s="32"/>
      <c r="H2" s="32"/>
      <c r="I2" s="220" t="s">
        <v>97</v>
      </c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2:23" ht="16" thickBot="1" x14ac:dyDescent="0.25">
      <c r="F3" s="29"/>
      <c r="G3" s="34"/>
      <c r="H3" s="1"/>
      <c r="I3" s="220" t="s">
        <v>45</v>
      </c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2:23" x14ac:dyDescent="0.2">
      <c r="F4" s="192" t="s">
        <v>3</v>
      </c>
      <c r="G4" s="193" t="s">
        <v>47</v>
      </c>
      <c r="H4" s="195" t="s">
        <v>48</v>
      </c>
      <c r="I4" s="194">
        <v>1</v>
      </c>
      <c r="J4" s="193">
        <v>2</v>
      </c>
      <c r="K4" s="195">
        <v>3</v>
      </c>
      <c r="L4" s="194">
        <v>4</v>
      </c>
      <c r="M4" s="193">
        <v>5</v>
      </c>
      <c r="N4" s="195">
        <v>6</v>
      </c>
      <c r="O4" s="194">
        <v>7</v>
      </c>
      <c r="P4" s="193">
        <v>8</v>
      </c>
      <c r="Q4" s="195">
        <v>9</v>
      </c>
      <c r="R4" s="196"/>
      <c r="S4" s="193"/>
      <c r="T4" s="195"/>
      <c r="U4" s="196"/>
      <c r="V4" s="193"/>
      <c r="W4" s="195"/>
    </row>
    <row r="5" spans="2:23" x14ac:dyDescent="0.2">
      <c r="F5" s="45" t="s">
        <v>49</v>
      </c>
      <c r="G5" s="26">
        <f>AVERAGE(I5:Q5)</f>
        <v>5.7793804925596621E-3</v>
      </c>
      <c r="H5" s="46">
        <f>_xlfn.STDEV.P(I5:Q5)</f>
        <v>7.9449152769960963E-4</v>
      </c>
      <c r="I5" s="45">
        <v>6.8988337091746704E-3</v>
      </c>
      <c r="J5" s="26">
        <v>6.83421234780149E-3</v>
      </c>
      <c r="K5" s="46">
        <v>5.4981229850017202E-3</v>
      </c>
      <c r="L5" s="45">
        <v>6.0763710146361904E-3</v>
      </c>
      <c r="M5" s="26">
        <v>5.7591087506217997E-3</v>
      </c>
      <c r="N5" s="46">
        <v>5.52448479996247E-3</v>
      </c>
      <c r="O5" s="45">
        <v>4.0386265883974896E-3</v>
      </c>
      <c r="P5" s="26">
        <v>5.55625413696593E-3</v>
      </c>
      <c r="Q5" s="46">
        <v>5.8284101004752002E-3</v>
      </c>
      <c r="R5" s="48"/>
      <c r="S5" s="26"/>
      <c r="T5" s="46"/>
      <c r="U5" s="48"/>
      <c r="V5" s="26"/>
      <c r="W5" s="46"/>
    </row>
    <row r="6" spans="2:23" ht="16" thickBot="1" x14ac:dyDescent="0.25">
      <c r="F6" s="57" t="s">
        <v>50</v>
      </c>
      <c r="G6" s="52">
        <f>AVERAGE(I6:Q6)</f>
        <v>6.0281472230134785E-3</v>
      </c>
      <c r="H6" s="53">
        <f>_xlfn.STDEV.P(I6:Q6)</f>
        <v>4.368722202800256E-4</v>
      </c>
      <c r="I6" s="57">
        <v>6.2370460052017899E-3</v>
      </c>
      <c r="J6" s="52">
        <v>6.2513090918053099E-3</v>
      </c>
      <c r="K6" s="53">
        <v>6.5255932075488996E-3</v>
      </c>
      <c r="L6" s="57">
        <v>6.0853732014660104E-3</v>
      </c>
      <c r="M6" s="52">
        <v>5.8519187719072302E-3</v>
      </c>
      <c r="N6" s="53">
        <v>6.42347784261031E-3</v>
      </c>
      <c r="O6" s="57">
        <v>5.0589444739462903E-3</v>
      </c>
      <c r="P6" s="52" t="s">
        <v>98</v>
      </c>
      <c r="Q6" s="53">
        <v>5.7915151896219897E-3</v>
      </c>
      <c r="R6" s="51"/>
      <c r="S6" s="52"/>
      <c r="T6" s="53"/>
      <c r="U6" s="51"/>
      <c r="V6" s="52"/>
      <c r="W6" s="53"/>
    </row>
    <row r="10" spans="2:23" ht="18" thickBot="1" x14ac:dyDescent="0.25">
      <c r="F10" s="31"/>
      <c r="G10" s="32"/>
      <c r="H10" s="32"/>
      <c r="I10" s="220" t="s">
        <v>99</v>
      </c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</row>
    <row r="11" spans="2:23" ht="16" thickBot="1" x14ac:dyDescent="0.25">
      <c r="F11" s="29"/>
      <c r="G11" s="34"/>
      <c r="H11" s="1"/>
      <c r="I11" s="220" t="s">
        <v>45</v>
      </c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</row>
    <row r="12" spans="2:23" ht="18" thickBot="1" x14ac:dyDescent="0.25">
      <c r="B12" s="37" t="s">
        <v>42</v>
      </c>
      <c r="C12" s="38" t="s">
        <v>100</v>
      </c>
      <c r="F12" s="197" t="s">
        <v>101</v>
      </c>
      <c r="G12" s="193" t="s">
        <v>47</v>
      </c>
      <c r="H12" s="195" t="s">
        <v>48</v>
      </c>
      <c r="I12" s="194">
        <v>1</v>
      </c>
      <c r="J12" s="193">
        <v>2</v>
      </c>
      <c r="K12" s="195">
        <v>3</v>
      </c>
      <c r="L12" s="194">
        <v>4</v>
      </c>
      <c r="M12" s="193">
        <v>5</v>
      </c>
      <c r="N12" s="195">
        <v>6</v>
      </c>
      <c r="O12" s="194">
        <v>7</v>
      </c>
      <c r="P12" s="193">
        <v>8</v>
      </c>
      <c r="Q12" s="195">
        <v>9</v>
      </c>
      <c r="R12" s="196"/>
      <c r="S12" s="193"/>
      <c r="T12" s="195"/>
      <c r="U12" s="196"/>
      <c r="V12" s="193"/>
      <c r="W12" s="195"/>
    </row>
    <row r="13" spans="2:23" x14ac:dyDescent="0.2">
      <c r="B13" s="42">
        <v>1</v>
      </c>
      <c r="C13" s="198" t="s">
        <v>76</v>
      </c>
      <c r="F13" s="45" t="s">
        <v>49</v>
      </c>
      <c r="G13" s="26">
        <f>AVERAGE(I13:Q13)</f>
        <v>8.949698419488171E-2</v>
      </c>
      <c r="H13" s="46">
        <f>_xlfn.STDEV.P(I13:Q13)</f>
        <v>7.3156802828046371E-3</v>
      </c>
      <c r="I13" s="45">
        <v>9.2386331989745399E-2</v>
      </c>
      <c r="J13" s="26">
        <v>9.2098911418960303E-2</v>
      </c>
      <c r="K13" s="46">
        <v>7.9468754560552801E-2</v>
      </c>
      <c r="L13" s="45">
        <v>0.102599673379939</v>
      </c>
      <c r="M13" s="26">
        <v>9.8144271328739804E-2</v>
      </c>
      <c r="N13" s="46">
        <v>8.9018399202198104E-2</v>
      </c>
      <c r="O13" s="45">
        <v>7.9828445960966499E-2</v>
      </c>
      <c r="P13" s="26">
        <v>8.6619657549599702E-2</v>
      </c>
      <c r="Q13" s="46">
        <v>8.5308412363233804E-2</v>
      </c>
      <c r="R13" s="48"/>
      <c r="S13" s="26"/>
      <c r="T13" s="46"/>
      <c r="U13" s="48"/>
      <c r="V13" s="26"/>
      <c r="W13" s="46"/>
    </row>
    <row r="14" spans="2:23" ht="16" thickBot="1" x14ac:dyDescent="0.25">
      <c r="B14" s="45">
        <v>2</v>
      </c>
      <c r="C14" s="199" t="s">
        <v>77</v>
      </c>
      <c r="F14" s="57" t="s">
        <v>50</v>
      </c>
      <c r="G14" s="52">
        <f>AVERAGE(I14:Q14)</f>
        <v>0.10223044971526235</v>
      </c>
      <c r="H14" s="53">
        <f>_xlfn.STDEV.P(I14:Q14)</f>
        <v>6.1414601674076412E-3</v>
      </c>
      <c r="I14" s="57">
        <v>0.103574227736087</v>
      </c>
      <c r="J14" s="52">
        <v>9.5926024705878798E-2</v>
      </c>
      <c r="K14" s="53">
        <v>9.7858727956632696E-2</v>
      </c>
      <c r="L14" s="57">
        <v>0.107565128478679</v>
      </c>
      <c r="M14" s="52">
        <v>0.101714562887008</v>
      </c>
      <c r="N14" s="53">
        <v>0.115054662124952</v>
      </c>
      <c r="O14" s="57">
        <v>0.100659518306267</v>
      </c>
      <c r="P14" s="52" t="s">
        <v>98</v>
      </c>
      <c r="Q14" s="53">
        <v>9.5490745526594395E-2</v>
      </c>
      <c r="R14" s="51"/>
      <c r="S14" s="52"/>
      <c r="T14" s="53"/>
      <c r="U14" s="51"/>
      <c r="V14" s="52"/>
      <c r="W14" s="53"/>
    </row>
    <row r="15" spans="2:23" x14ac:dyDescent="0.2">
      <c r="B15" s="45">
        <v>3</v>
      </c>
      <c r="C15" s="199" t="s">
        <v>78</v>
      </c>
    </row>
    <row r="16" spans="2:23" x14ac:dyDescent="0.2">
      <c r="B16" s="45">
        <v>4</v>
      </c>
      <c r="C16" s="200" t="s">
        <v>85</v>
      </c>
    </row>
    <row r="17" spans="2:23" ht="16" thickBot="1" x14ac:dyDescent="0.25">
      <c r="B17" s="45">
        <v>5</v>
      </c>
      <c r="C17" s="200" t="s">
        <v>87</v>
      </c>
    </row>
    <row r="18" spans="2:23" ht="18" thickBot="1" x14ac:dyDescent="0.25">
      <c r="B18" s="45">
        <v>6</v>
      </c>
      <c r="C18" s="200" t="s">
        <v>88</v>
      </c>
      <c r="F18" s="31"/>
      <c r="G18" s="32"/>
      <c r="H18" s="32"/>
      <c r="I18" s="220" t="s">
        <v>44</v>
      </c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</row>
    <row r="19" spans="2:23" ht="16" thickBot="1" x14ac:dyDescent="0.25">
      <c r="B19" s="45">
        <v>7</v>
      </c>
      <c r="C19" s="199" t="s">
        <v>93</v>
      </c>
      <c r="F19" s="29"/>
      <c r="G19" s="34"/>
      <c r="H19" s="1"/>
      <c r="I19" s="220" t="s">
        <v>45</v>
      </c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</row>
    <row r="20" spans="2:23" ht="17" x14ac:dyDescent="0.2">
      <c r="B20" s="45">
        <v>8</v>
      </c>
      <c r="C20" s="199" t="s">
        <v>94</v>
      </c>
      <c r="F20" s="208" t="s">
        <v>46</v>
      </c>
      <c r="G20" s="193" t="s">
        <v>47</v>
      </c>
      <c r="H20" s="195" t="s">
        <v>48</v>
      </c>
      <c r="I20" s="194">
        <v>1</v>
      </c>
      <c r="J20" s="193">
        <v>2</v>
      </c>
      <c r="K20" s="195">
        <v>3</v>
      </c>
      <c r="L20" s="194">
        <v>4</v>
      </c>
      <c r="M20" s="193">
        <v>5</v>
      </c>
      <c r="N20" s="195">
        <v>6</v>
      </c>
      <c r="O20" s="194">
        <v>7</v>
      </c>
      <c r="P20" s="193">
        <v>8</v>
      </c>
      <c r="Q20" s="195">
        <v>9</v>
      </c>
      <c r="R20" s="196"/>
      <c r="S20" s="193"/>
      <c r="T20" s="195"/>
      <c r="U20" s="196"/>
      <c r="V20" s="193"/>
      <c r="W20" s="195"/>
    </row>
    <row r="21" spans="2:23" ht="16" thickBot="1" x14ac:dyDescent="0.25">
      <c r="B21" s="201">
        <v>9</v>
      </c>
      <c r="C21" s="202" t="s">
        <v>95</v>
      </c>
      <c r="F21" s="45" t="s">
        <v>49</v>
      </c>
      <c r="G21" s="26">
        <f>AVERAGE(I21:Q21)</f>
        <v>1.3349592444116234E-2</v>
      </c>
      <c r="H21" s="46">
        <f>_xlfn.STDEV.P(I21:Q21)</f>
        <v>9.4661472812782553E-4</v>
      </c>
      <c r="I21" s="45">
        <v>1.3722861547358601E-2</v>
      </c>
      <c r="J21" s="26">
        <v>1.4017975748779001E-2</v>
      </c>
      <c r="K21" s="46">
        <v>1.1510482083428E-2</v>
      </c>
      <c r="L21" s="45">
        <v>1.48462992997682E-2</v>
      </c>
      <c r="M21" s="26">
        <v>1.40813990305625E-2</v>
      </c>
      <c r="N21" s="46">
        <v>1.35912151462393E-2</v>
      </c>
      <c r="O21" s="45">
        <v>1.23299044450956E-2</v>
      </c>
      <c r="P21" s="26">
        <v>1.30913119887557E-2</v>
      </c>
      <c r="Q21" s="46">
        <v>1.29548827070592E-2</v>
      </c>
      <c r="R21" s="48"/>
      <c r="S21" s="26"/>
      <c r="T21" s="46"/>
      <c r="U21" s="48"/>
      <c r="V21" s="26"/>
      <c r="W21" s="46"/>
    </row>
    <row r="22" spans="2:23" ht="16" thickBot="1" x14ac:dyDescent="0.25">
      <c r="B22" s="37" t="s">
        <v>42</v>
      </c>
      <c r="C22" s="38" t="s">
        <v>100</v>
      </c>
      <c r="F22" s="57" t="s">
        <v>50</v>
      </c>
      <c r="G22" s="52">
        <f>AVERAGE(I22:Q22)</f>
        <v>1.4844386275880198E-2</v>
      </c>
      <c r="H22" s="53">
        <f>_xlfn.STDEV.P(I22:Q22)</f>
        <v>6.1175691788206764E-4</v>
      </c>
      <c r="I22" s="57">
        <v>1.5776457454415201E-2</v>
      </c>
      <c r="J22" s="52">
        <v>1.55420515180158E-2</v>
      </c>
      <c r="K22" s="53">
        <v>1.45482854773106E-2</v>
      </c>
      <c r="L22" s="57">
        <v>1.38571130180715E-2</v>
      </c>
      <c r="M22" s="52">
        <v>1.46341848253334E-2</v>
      </c>
      <c r="N22" s="53">
        <v>1.42079743697144E-2</v>
      </c>
      <c r="O22" s="57">
        <v>1.51242126167308E-2</v>
      </c>
      <c r="P22" s="52" t="s">
        <v>98</v>
      </c>
      <c r="Q22" s="53">
        <v>1.50648109274499E-2</v>
      </c>
      <c r="R22" s="51"/>
      <c r="S22" s="52"/>
      <c r="T22" s="53"/>
      <c r="U22" s="51"/>
      <c r="V22" s="52"/>
      <c r="W22" s="53"/>
    </row>
    <row r="23" spans="2:23" x14ac:dyDescent="0.2">
      <c r="B23" s="194">
        <v>1</v>
      </c>
      <c r="C23" s="203" t="s">
        <v>73</v>
      </c>
    </row>
    <row r="24" spans="2:23" x14ac:dyDescent="0.2">
      <c r="B24" s="45">
        <v>2</v>
      </c>
      <c r="C24" s="204" t="s">
        <v>102</v>
      </c>
    </row>
    <row r="25" spans="2:23" ht="16" thickBot="1" x14ac:dyDescent="0.25">
      <c r="B25" s="45">
        <v>3</v>
      </c>
      <c r="C25" s="204" t="s">
        <v>103</v>
      </c>
    </row>
    <row r="26" spans="2:23" ht="18" thickBot="1" x14ac:dyDescent="0.25">
      <c r="B26" s="45">
        <v>4</v>
      </c>
      <c r="C26" s="205" t="s">
        <v>104</v>
      </c>
      <c r="F26" s="31"/>
      <c r="G26" s="32"/>
      <c r="H26" s="32"/>
      <c r="I26" s="228" t="s">
        <v>110</v>
      </c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</row>
    <row r="27" spans="2:23" ht="16" thickBot="1" x14ac:dyDescent="0.25">
      <c r="B27" s="45">
        <v>5</v>
      </c>
      <c r="C27" s="205" t="s">
        <v>105</v>
      </c>
      <c r="F27" s="29"/>
      <c r="G27" s="34"/>
      <c r="H27" s="1"/>
      <c r="I27" s="220" t="s">
        <v>45</v>
      </c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</row>
    <row r="28" spans="2:23" ht="17" x14ac:dyDescent="0.2">
      <c r="B28" s="45">
        <v>6</v>
      </c>
      <c r="C28" s="205" t="s">
        <v>106</v>
      </c>
      <c r="F28" s="207" t="s">
        <v>111</v>
      </c>
      <c r="G28" s="193" t="s">
        <v>47</v>
      </c>
      <c r="H28" s="195" t="s">
        <v>48</v>
      </c>
      <c r="I28" s="194">
        <v>1</v>
      </c>
      <c r="J28" s="193">
        <v>2</v>
      </c>
      <c r="K28" s="195">
        <v>3</v>
      </c>
      <c r="L28" s="194">
        <v>4</v>
      </c>
      <c r="M28" s="193">
        <v>5</v>
      </c>
      <c r="N28" s="195">
        <v>6</v>
      </c>
      <c r="O28" s="194">
        <v>7</v>
      </c>
      <c r="P28" s="193">
        <v>8</v>
      </c>
      <c r="Q28" s="195">
        <v>9</v>
      </c>
      <c r="R28" s="196"/>
      <c r="S28" s="193"/>
      <c r="T28" s="195"/>
      <c r="U28" s="196"/>
      <c r="V28" s="193"/>
      <c r="W28" s="195"/>
    </row>
    <row r="29" spans="2:23" x14ac:dyDescent="0.2">
      <c r="B29" s="45">
        <v>7</v>
      </c>
      <c r="C29" s="204" t="s">
        <v>107</v>
      </c>
      <c r="F29" s="45" t="s">
        <v>49</v>
      </c>
      <c r="G29" s="26">
        <f>AVERAGE(I29:Q29)</f>
        <v>1</v>
      </c>
      <c r="H29" s="46">
        <f>_xlfn.STDEV.P(I29:Q29)</f>
        <v>4.5113615914900401E-2</v>
      </c>
      <c r="I29" s="45">
        <v>0.95561884760375504</v>
      </c>
      <c r="J29" s="26">
        <v>1.0886161350907499</v>
      </c>
      <c r="K29" s="46">
        <v>0.95576501730549401</v>
      </c>
      <c r="L29" s="45">
        <v>1.0095916243993099</v>
      </c>
      <c r="M29" s="26">
        <v>0.99041441285662102</v>
      </c>
      <c r="N29" s="46">
        <v>0.99999396274407304</v>
      </c>
      <c r="O29" s="45">
        <v>0.93585379834234805</v>
      </c>
      <c r="P29" s="26">
        <v>1.0416103889975099</v>
      </c>
      <c r="Q29" s="46">
        <v>1.02253581266014</v>
      </c>
      <c r="R29" s="48"/>
      <c r="S29" s="26"/>
      <c r="T29" s="46"/>
      <c r="U29" s="48"/>
      <c r="V29" s="26"/>
      <c r="W29" s="46"/>
    </row>
    <row r="30" spans="2:23" ht="16" thickBot="1" x14ac:dyDescent="0.25">
      <c r="B30" s="45">
        <v>8</v>
      </c>
      <c r="C30" s="204" t="s">
        <v>108</v>
      </c>
      <c r="F30" s="57" t="s">
        <v>50</v>
      </c>
      <c r="G30" s="52">
        <f>AVERAGE(I30:Q30)</f>
        <v>0.93656008827727222</v>
      </c>
      <c r="H30" s="53">
        <f>_xlfn.STDEV.P(I30:Q30)</f>
        <v>6.7254188788431521E-2</v>
      </c>
      <c r="I30" s="57">
        <v>0.93594864903735397</v>
      </c>
      <c r="J30" s="52">
        <v>0.92191970731380501</v>
      </c>
      <c r="K30" s="53">
        <v>0.91272509514016398</v>
      </c>
      <c r="L30" s="57">
        <v>0.84161416855820004</v>
      </c>
      <c r="M30" s="52">
        <v>0.97262976835180104</v>
      </c>
      <c r="N30" s="53">
        <v>0.84929468878818304</v>
      </c>
      <c r="O30" s="57">
        <v>1.0165966254733201</v>
      </c>
      <c r="P30" s="52" t="s">
        <v>98</v>
      </c>
      <c r="Q30" s="53">
        <v>1.04175200355535</v>
      </c>
      <c r="R30" s="51"/>
      <c r="S30" s="52"/>
      <c r="T30" s="53"/>
      <c r="U30" s="51"/>
      <c r="V30" s="52"/>
      <c r="W30" s="53"/>
    </row>
    <row r="31" spans="2:23" ht="16" thickBot="1" x14ac:dyDescent="0.25">
      <c r="B31" s="57">
        <v>9</v>
      </c>
      <c r="C31" s="206" t="s">
        <v>109</v>
      </c>
    </row>
  </sheetData>
  <mergeCells count="8">
    <mergeCell ref="I18:W18"/>
    <mergeCell ref="I19:W19"/>
    <mergeCell ref="I26:W26"/>
    <mergeCell ref="I27:W27"/>
    <mergeCell ref="I2:W2"/>
    <mergeCell ref="I3:W3"/>
    <mergeCell ref="I10:W10"/>
    <mergeCell ref="I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3B Raw data</vt:lpstr>
      <vt:lpstr> Fig 3B</vt:lpstr>
      <vt:lpstr>Fig 3C Raw data</vt:lpstr>
      <vt:lpstr>Fig 3C </vt:lpstr>
      <vt:lpstr>Fig 3D Raw data</vt:lpstr>
      <vt:lpstr>Fig 3D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 Stejskal</dc:creator>
  <dc:description/>
  <cp:lastModifiedBy>Veronika Šemberová Rájecká</cp:lastModifiedBy>
  <cp:revision>63</cp:revision>
  <dcterms:created xsi:type="dcterms:W3CDTF">2023-05-24T11:15:38Z</dcterms:created>
  <dcterms:modified xsi:type="dcterms:W3CDTF">2024-12-10T16:12:52Z</dcterms:modified>
  <dc:language>cs-CZ</dc:language>
</cp:coreProperties>
</file>