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W:\gerhalter\001_Dissertation\Riboprobing 27S Diskriminierung\Paper_v2_inkl.qMS\"/>
    </mc:Choice>
  </mc:AlternateContent>
  <xr:revisionPtr revIDLastSave="0" documentId="13_ncr:1_{136712E6-3858-4C6A-9DC2-717674AE863F}" xr6:coauthVersionLast="47" xr6:coauthVersionMax="47" xr10:uidLastSave="{00000000-0000-0000-0000-000000000000}"/>
  <bookViews>
    <workbookView xWindow="28680" yWindow="-120" windowWidth="29040" windowHeight="15720" tabRatio="729" activeTab="2" xr2:uid="{00000000-000D-0000-FFFF-FFFF00000000}"/>
  </bookViews>
  <sheets>
    <sheet name="1_filtered proteins" sheetId="32" r:id="rId1"/>
    <sheet name="2_AF and r-proteins (filtered)" sheetId="36" r:id="rId2"/>
    <sheet name="3_&gt;0.2ab_&lt;0.1std" sheetId="38" r:id="rId3"/>
  </sheets>
  <definedNames>
    <definedName name="_xlnm._FilterDatabase" localSheetId="0" hidden="1">'1_filtered proteins'!$A$2:$Z$2</definedName>
    <definedName name="_xlnm._FilterDatabase" localSheetId="1" hidden="1">'2_AF and r-proteins (filtered)'!$A$2:$Z$2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38" l="1"/>
  <c r="I34" i="38"/>
  <c r="I33" i="38"/>
  <c r="I32" i="38"/>
  <c r="I31" i="38"/>
  <c r="I30" i="38"/>
  <c r="I29" i="38"/>
  <c r="I28" i="38"/>
  <c r="I27" i="38"/>
  <c r="I26" i="38"/>
  <c r="I25" i="38"/>
  <c r="I24" i="38"/>
  <c r="I23" i="38"/>
  <c r="I22" i="38"/>
  <c r="I21" i="38"/>
  <c r="I20" i="38"/>
  <c r="I19" i="38"/>
  <c r="I18" i="38"/>
  <c r="I17" i="38"/>
  <c r="I16" i="38"/>
  <c r="I15" i="38"/>
  <c r="I14" i="38"/>
  <c r="I13" i="38"/>
  <c r="I12" i="38"/>
  <c r="I11" i="38"/>
  <c r="I10" i="38"/>
  <c r="I9" i="38"/>
  <c r="I8" i="38"/>
  <c r="I7" i="38"/>
  <c r="I6" i="38"/>
  <c r="I5" i="38"/>
  <c r="I4" i="38"/>
  <c r="I3" i="38"/>
  <c r="I36" i="38"/>
  <c r="M4" i="38"/>
  <c r="M5" i="38"/>
  <c r="M6" i="38"/>
  <c r="M7" i="38"/>
  <c r="M8" i="38"/>
  <c r="M9" i="38"/>
  <c r="M10" i="38"/>
  <c r="M11" i="38"/>
  <c r="M12" i="38"/>
  <c r="M13" i="38"/>
  <c r="M14" i="38"/>
  <c r="M15" i="38"/>
  <c r="M3" i="38"/>
  <c r="AD123" i="36"/>
  <c r="AC123" i="36"/>
  <c r="AB123" i="36"/>
  <c r="AA123" i="36"/>
  <c r="AD122" i="36"/>
  <c r="AB122" i="36"/>
  <c r="AA122" i="36"/>
  <c r="AC122" i="36" s="1"/>
  <c r="AD121" i="36"/>
  <c r="AB121" i="36"/>
  <c r="AC121" i="36" s="1"/>
  <c r="AA121" i="36"/>
  <c r="AD120" i="36"/>
  <c r="AB120" i="36"/>
  <c r="AC120" i="36" s="1"/>
  <c r="AA120" i="36"/>
  <c r="AD119" i="36"/>
  <c r="AB119" i="36"/>
  <c r="AA119" i="36"/>
  <c r="AC119" i="36" s="1"/>
  <c r="AB118" i="36"/>
  <c r="AD118" i="36" s="1"/>
  <c r="AA118" i="36"/>
  <c r="AB117" i="36"/>
  <c r="AD117" i="36" s="1"/>
  <c r="AA117" i="36"/>
  <c r="AD116" i="36"/>
  <c r="AB116" i="36"/>
  <c r="AA116" i="36"/>
  <c r="AC116" i="36" s="1"/>
  <c r="AB115" i="36"/>
  <c r="AD115" i="36" s="1"/>
  <c r="AA115" i="36"/>
  <c r="AB114" i="36"/>
  <c r="AD114" i="36" s="1"/>
  <c r="AA114" i="36"/>
  <c r="AD113" i="36"/>
  <c r="AB113" i="36"/>
  <c r="AA113" i="36"/>
  <c r="AC113" i="36" s="1"/>
  <c r="AB112" i="36"/>
  <c r="AD112" i="36" s="1"/>
  <c r="AA112" i="36"/>
  <c r="AB111" i="36"/>
  <c r="AD111" i="36" s="1"/>
  <c r="AA111" i="36"/>
  <c r="AD110" i="36"/>
  <c r="AB110" i="36"/>
  <c r="AA110" i="36"/>
  <c r="AC110" i="36" s="1"/>
  <c r="AB109" i="36"/>
  <c r="AD109" i="36" s="1"/>
  <c r="AA109" i="36"/>
  <c r="AB108" i="36"/>
  <c r="AD108" i="36" s="1"/>
  <c r="AA108" i="36"/>
  <c r="AD107" i="36"/>
  <c r="AB107" i="36"/>
  <c r="AA107" i="36"/>
  <c r="AC107" i="36" s="1"/>
  <c r="AB106" i="36"/>
  <c r="AD106" i="36" s="1"/>
  <c r="AA106" i="36"/>
  <c r="AB105" i="36"/>
  <c r="AD105" i="36" s="1"/>
  <c r="AA105" i="36"/>
  <c r="AD104" i="36"/>
  <c r="AB104" i="36"/>
  <c r="AA104" i="36"/>
  <c r="AC104" i="36" s="1"/>
  <c r="AB103" i="36"/>
  <c r="AD103" i="36" s="1"/>
  <c r="AA103" i="36"/>
  <c r="AB102" i="36"/>
  <c r="AD102" i="36" s="1"/>
  <c r="AA102" i="36"/>
  <c r="AD101" i="36"/>
  <c r="AB101" i="36"/>
  <c r="AA101" i="36"/>
  <c r="AC101" i="36" s="1"/>
  <c r="AB100" i="36"/>
  <c r="AD100" i="36" s="1"/>
  <c r="AA100" i="36"/>
  <c r="AB99" i="36"/>
  <c r="AD99" i="36" s="1"/>
  <c r="AA99" i="36"/>
  <c r="AD98" i="36"/>
  <c r="AB98" i="36"/>
  <c r="AA98" i="36"/>
  <c r="AC98" i="36" s="1"/>
  <c r="AB97" i="36"/>
  <c r="AD97" i="36" s="1"/>
  <c r="AA97" i="36"/>
  <c r="AB96" i="36"/>
  <c r="AD96" i="36" s="1"/>
  <c r="AA96" i="36"/>
  <c r="AD95" i="36"/>
  <c r="AB95" i="36"/>
  <c r="AA95" i="36"/>
  <c r="AC95" i="36" s="1"/>
  <c r="AB94" i="36"/>
  <c r="AD94" i="36" s="1"/>
  <c r="AA94" i="36"/>
  <c r="AB93" i="36"/>
  <c r="AD93" i="36" s="1"/>
  <c r="AA93" i="36"/>
  <c r="AD92" i="36"/>
  <c r="AB92" i="36"/>
  <c r="AA92" i="36"/>
  <c r="AC92" i="36" s="1"/>
  <c r="AB91" i="36"/>
  <c r="AD91" i="36" s="1"/>
  <c r="AA91" i="36"/>
  <c r="AB90" i="36"/>
  <c r="AD90" i="36" s="1"/>
  <c r="AA90" i="36"/>
  <c r="AD89" i="36"/>
  <c r="AB89" i="36"/>
  <c r="AA89" i="36"/>
  <c r="AC89" i="36" s="1"/>
  <c r="AB88" i="36"/>
  <c r="AD88" i="36" s="1"/>
  <c r="AA88" i="36"/>
  <c r="AB87" i="36"/>
  <c r="AD87" i="36" s="1"/>
  <c r="AA87" i="36"/>
  <c r="AD86" i="36"/>
  <c r="AB86" i="36"/>
  <c r="AA86" i="36"/>
  <c r="AC86" i="36" s="1"/>
  <c r="AB85" i="36"/>
  <c r="AD85" i="36" s="1"/>
  <c r="AA85" i="36"/>
  <c r="AB84" i="36"/>
  <c r="AD84" i="36" s="1"/>
  <c r="AA84" i="36"/>
  <c r="AD83" i="36"/>
  <c r="AB83" i="36"/>
  <c r="AA83" i="36"/>
  <c r="AC83" i="36" s="1"/>
  <c r="AB82" i="36"/>
  <c r="AD82" i="36" s="1"/>
  <c r="AA82" i="36"/>
  <c r="AB81" i="36"/>
  <c r="AD81" i="36" s="1"/>
  <c r="AA81" i="36"/>
  <c r="AD80" i="36"/>
  <c r="AB80" i="36"/>
  <c r="AA80" i="36"/>
  <c r="AC80" i="36" s="1"/>
  <c r="AB79" i="36"/>
  <c r="AD79" i="36" s="1"/>
  <c r="AA79" i="36"/>
  <c r="AB78" i="36"/>
  <c r="AD78" i="36" s="1"/>
  <c r="AA78" i="36"/>
  <c r="AD77" i="36"/>
  <c r="AB77" i="36"/>
  <c r="AA77" i="36"/>
  <c r="AC77" i="36" s="1"/>
  <c r="AB76" i="36"/>
  <c r="AD76" i="36" s="1"/>
  <c r="AA76" i="36"/>
  <c r="AB75" i="36"/>
  <c r="AD75" i="36" s="1"/>
  <c r="AA75" i="36"/>
  <c r="AD74" i="36"/>
  <c r="AB74" i="36"/>
  <c r="AA74" i="36"/>
  <c r="AC74" i="36" s="1"/>
  <c r="AB73" i="36"/>
  <c r="AD73" i="36" s="1"/>
  <c r="AA73" i="36"/>
  <c r="AB72" i="36"/>
  <c r="AD72" i="36" s="1"/>
  <c r="AA72" i="36"/>
  <c r="AD71" i="36"/>
  <c r="AB71" i="36"/>
  <c r="AA71" i="36"/>
  <c r="AC71" i="36" s="1"/>
  <c r="AB70" i="36"/>
  <c r="AD70" i="36" s="1"/>
  <c r="AA70" i="36"/>
  <c r="AB69" i="36"/>
  <c r="AD69" i="36" s="1"/>
  <c r="AA69" i="36"/>
  <c r="AD68" i="36"/>
  <c r="AB68" i="36"/>
  <c r="AA68" i="36"/>
  <c r="AC68" i="36" s="1"/>
  <c r="AB67" i="36"/>
  <c r="AD67" i="36" s="1"/>
  <c r="AA67" i="36"/>
  <c r="AB66" i="36"/>
  <c r="AD66" i="36" s="1"/>
  <c r="AA66" i="36"/>
  <c r="AD65" i="36"/>
  <c r="AB65" i="36"/>
  <c r="AA65" i="36"/>
  <c r="AC65" i="36" s="1"/>
  <c r="AB64" i="36"/>
  <c r="AD64" i="36" s="1"/>
  <c r="AA64" i="36"/>
  <c r="AB63" i="36"/>
  <c r="AD63" i="36" s="1"/>
  <c r="AA63" i="36"/>
  <c r="AD62" i="36"/>
  <c r="AB62" i="36"/>
  <c r="AA62" i="36"/>
  <c r="AC62" i="36" s="1"/>
  <c r="AB61" i="36"/>
  <c r="AD61" i="36" s="1"/>
  <c r="AA61" i="36"/>
  <c r="AB60" i="36"/>
  <c r="AD60" i="36" s="1"/>
  <c r="AA60" i="36"/>
  <c r="AD59" i="36"/>
  <c r="AB59" i="36"/>
  <c r="AA59" i="36"/>
  <c r="AC59" i="36" s="1"/>
  <c r="AB58" i="36"/>
  <c r="AD58" i="36" s="1"/>
  <c r="AA58" i="36"/>
  <c r="AB57" i="36"/>
  <c r="AD57" i="36" s="1"/>
  <c r="AA57" i="36"/>
  <c r="AD56" i="36"/>
  <c r="AB56" i="36"/>
  <c r="AA56" i="36"/>
  <c r="AC56" i="36" s="1"/>
  <c r="AB55" i="36"/>
  <c r="AD55" i="36" s="1"/>
  <c r="AA55" i="36"/>
  <c r="AB54" i="36"/>
  <c r="AD54" i="36" s="1"/>
  <c r="AA54" i="36"/>
  <c r="AD53" i="36"/>
  <c r="AB53" i="36"/>
  <c r="AA53" i="36"/>
  <c r="AC53" i="36" s="1"/>
  <c r="AB52" i="36"/>
  <c r="AD52" i="36" s="1"/>
  <c r="AA52" i="36"/>
  <c r="AB51" i="36"/>
  <c r="AD51" i="36" s="1"/>
  <c r="AA51" i="36"/>
  <c r="AD50" i="36"/>
  <c r="AB50" i="36"/>
  <c r="AA50" i="36"/>
  <c r="AC50" i="36" s="1"/>
  <c r="AB49" i="36"/>
  <c r="AD49" i="36" s="1"/>
  <c r="AA49" i="36"/>
  <c r="AB48" i="36"/>
  <c r="AD48" i="36" s="1"/>
  <c r="AA48" i="36"/>
  <c r="AD47" i="36"/>
  <c r="AB47" i="36"/>
  <c r="AA47" i="36"/>
  <c r="AC47" i="36" s="1"/>
  <c r="AB46" i="36"/>
  <c r="AD46" i="36" s="1"/>
  <c r="AA46" i="36"/>
  <c r="AB45" i="36"/>
  <c r="AD45" i="36" s="1"/>
  <c r="AA45" i="36"/>
  <c r="AD44" i="36"/>
  <c r="AB44" i="36"/>
  <c r="AA44" i="36"/>
  <c r="AC44" i="36" s="1"/>
  <c r="AB43" i="36"/>
  <c r="AD43" i="36" s="1"/>
  <c r="AA43" i="36"/>
  <c r="AB42" i="36"/>
  <c r="AD42" i="36" s="1"/>
  <c r="AA42" i="36"/>
  <c r="AD41" i="36"/>
  <c r="AB41" i="36"/>
  <c r="AA41" i="36"/>
  <c r="AC41" i="36" s="1"/>
  <c r="AB40" i="36"/>
  <c r="AD40" i="36" s="1"/>
  <c r="AA40" i="36"/>
  <c r="AB39" i="36"/>
  <c r="AD39" i="36" s="1"/>
  <c r="AA39" i="36"/>
  <c r="AD38" i="36"/>
  <c r="AB38" i="36"/>
  <c r="AA38" i="36"/>
  <c r="AC38" i="36" s="1"/>
  <c r="AB37" i="36"/>
  <c r="AD37" i="36" s="1"/>
  <c r="AA37" i="36"/>
  <c r="AB36" i="36"/>
  <c r="AD36" i="36" s="1"/>
  <c r="AA36" i="36"/>
  <c r="AD35" i="36"/>
  <c r="AB35" i="36"/>
  <c r="AA35" i="36"/>
  <c r="AC35" i="36" s="1"/>
  <c r="AB34" i="36"/>
  <c r="AD34" i="36" s="1"/>
  <c r="AA34" i="36"/>
  <c r="AB33" i="36"/>
  <c r="AD33" i="36" s="1"/>
  <c r="AA33" i="36"/>
  <c r="AD32" i="36"/>
  <c r="AB32" i="36"/>
  <c r="AA32" i="36"/>
  <c r="AC32" i="36" s="1"/>
  <c r="AD31" i="36"/>
  <c r="AB31" i="36"/>
  <c r="AC31" i="36" s="1"/>
  <c r="AA31" i="36"/>
  <c r="AB30" i="36"/>
  <c r="AD30" i="36" s="1"/>
  <c r="AA30" i="36"/>
  <c r="AD29" i="36"/>
  <c r="AB29" i="36"/>
  <c r="AA29" i="36"/>
  <c r="AC29" i="36" s="1"/>
  <c r="AD28" i="36"/>
  <c r="AB28" i="36"/>
  <c r="AC28" i="36" s="1"/>
  <c r="AA28" i="36"/>
  <c r="AB27" i="36"/>
  <c r="AD27" i="36" s="1"/>
  <c r="AA27" i="36"/>
  <c r="AD26" i="36"/>
  <c r="AB26" i="36"/>
  <c r="AA26" i="36"/>
  <c r="AC26" i="36" s="1"/>
  <c r="AD25" i="36"/>
  <c r="AB25" i="36"/>
  <c r="AC25" i="36" s="1"/>
  <c r="AA25" i="36"/>
  <c r="AB24" i="36"/>
  <c r="AD24" i="36" s="1"/>
  <c r="AA24" i="36"/>
  <c r="AD23" i="36"/>
  <c r="AB23" i="36"/>
  <c r="AA23" i="36"/>
  <c r="AC23" i="36" s="1"/>
  <c r="AD22" i="36"/>
  <c r="AB22" i="36"/>
  <c r="AC22" i="36" s="1"/>
  <c r="AA22" i="36"/>
  <c r="AB21" i="36"/>
  <c r="AD21" i="36" s="1"/>
  <c r="AA21" i="36"/>
  <c r="AD20" i="36"/>
  <c r="AB20" i="36"/>
  <c r="AA20" i="36"/>
  <c r="AC20" i="36" s="1"/>
  <c r="AD19" i="36"/>
  <c r="AB19" i="36"/>
  <c r="AC19" i="36" s="1"/>
  <c r="AA19" i="36"/>
  <c r="AB18" i="36"/>
  <c r="AD18" i="36" s="1"/>
  <c r="AA18" i="36"/>
  <c r="AD17" i="36"/>
  <c r="AB17" i="36"/>
  <c r="AA17" i="36"/>
  <c r="AC17" i="36" s="1"/>
  <c r="AD16" i="36"/>
  <c r="AB16" i="36"/>
  <c r="AC16" i="36" s="1"/>
  <c r="AA16" i="36"/>
  <c r="AB15" i="36"/>
  <c r="AD15" i="36" s="1"/>
  <c r="AA15" i="36"/>
  <c r="AD14" i="36"/>
  <c r="AB14" i="36"/>
  <c r="AA14" i="36"/>
  <c r="AC14" i="36" s="1"/>
  <c r="AD13" i="36"/>
  <c r="AB13" i="36"/>
  <c r="AC13" i="36" s="1"/>
  <c r="AA13" i="36"/>
  <c r="AB12" i="36"/>
  <c r="AD12" i="36" s="1"/>
  <c r="AA12" i="36"/>
  <c r="AD11" i="36"/>
  <c r="AB11" i="36"/>
  <c r="AA11" i="36"/>
  <c r="AC11" i="36" s="1"/>
  <c r="AD10" i="36"/>
  <c r="AB10" i="36"/>
  <c r="AC10" i="36" s="1"/>
  <c r="AA10" i="36"/>
  <c r="AB9" i="36"/>
  <c r="AD9" i="36" s="1"/>
  <c r="AA9" i="36"/>
  <c r="AD8" i="36"/>
  <c r="AB8" i="36"/>
  <c r="AA8" i="36"/>
  <c r="AC8" i="36" s="1"/>
  <c r="AD7" i="36"/>
  <c r="AB7" i="36"/>
  <c r="AC7" i="36" s="1"/>
  <c r="AA7" i="36"/>
  <c r="AB6" i="36"/>
  <c r="AD6" i="36" s="1"/>
  <c r="AA6" i="36"/>
  <c r="AD5" i="36"/>
  <c r="AB5" i="36"/>
  <c r="AA5" i="36"/>
  <c r="AC5" i="36" s="1"/>
  <c r="AD4" i="36"/>
  <c r="AB4" i="36"/>
  <c r="AC4" i="36" s="1"/>
  <c r="AA4" i="36"/>
  <c r="AB3" i="36"/>
  <c r="AD3" i="36" s="1"/>
  <c r="AA3" i="36"/>
  <c r="AC34" i="36" l="1"/>
  <c r="AC37" i="36"/>
  <c r="AC40" i="36"/>
  <c r="AC43" i="36"/>
  <c r="AC46" i="36"/>
  <c r="AC49" i="36"/>
  <c r="AC52" i="36"/>
  <c r="AC55" i="36"/>
  <c r="AC58" i="36"/>
  <c r="AC61" i="36"/>
  <c r="AC64" i="36"/>
  <c r="AC67" i="36"/>
  <c r="AC70" i="36"/>
  <c r="AC73" i="36"/>
  <c r="AC76" i="36"/>
  <c r="AC79" i="36"/>
  <c r="AC82" i="36"/>
  <c r="AC85" i="36"/>
  <c r="AC88" i="36"/>
  <c r="AC91" i="36"/>
  <c r="AC94" i="36"/>
  <c r="AC97" i="36"/>
  <c r="AC100" i="36"/>
  <c r="AC103" i="36"/>
  <c r="AC106" i="36"/>
  <c r="AC109" i="36"/>
  <c r="AC112" i="36"/>
  <c r="AC115" i="36"/>
  <c r="AC118" i="36"/>
  <c r="AC3" i="36"/>
  <c r="AC6" i="36"/>
  <c r="AC9" i="36"/>
  <c r="AC12" i="36"/>
  <c r="AC15" i="36"/>
  <c r="AC18" i="36"/>
  <c r="AC21" i="36"/>
  <c r="AC24" i="36"/>
  <c r="AC27" i="36"/>
  <c r="AC30" i="36"/>
  <c r="AC33" i="36"/>
  <c r="AC36" i="36"/>
  <c r="AC39" i="36"/>
  <c r="AC42" i="36"/>
  <c r="AC45" i="36"/>
  <c r="AC48" i="36"/>
  <c r="AC51" i="36"/>
  <c r="AC54" i="36"/>
  <c r="AC57" i="36"/>
  <c r="AC60" i="36"/>
  <c r="AC63" i="36"/>
  <c r="AC66" i="36"/>
  <c r="AC69" i="36"/>
  <c r="AC72" i="36"/>
  <c r="AC75" i="36"/>
  <c r="AC78" i="36"/>
  <c r="AC81" i="36"/>
  <c r="AC84" i="36"/>
  <c r="AC87" i="36"/>
  <c r="AC90" i="36"/>
  <c r="AC93" i="36"/>
  <c r="AC96" i="36"/>
  <c r="AC99" i="36"/>
  <c r="AC102" i="36"/>
  <c r="AC105" i="36"/>
  <c r="AC108" i="36"/>
  <c r="AC111" i="36"/>
  <c r="AC114" i="36"/>
  <c r="AC117" i="36"/>
</calcChain>
</file>

<file path=xl/sharedStrings.xml><?xml version="1.0" encoding="utf-8"?>
<sst xmlns="http://schemas.openxmlformats.org/spreadsheetml/2006/main" count="4414" uniqueCount="1845">
  <si>
    <t>Protein FDR Confidence: Combined</t>
  </si>
  <si>
    <t>Accession</t>
  </si>
  <si>
    <t>Exp. q-value: Combined</t>
  </si>
  <si>
    <t>Sum PEP Score</t>
  </si>
  <si>
    <t>Coverage [%]</t>
  </si>
  <si>
    <t># Peptides</t>
  </si>
  <si>
    <t># PSMs</t>
  </si>
  <si>
    <t># Unique Peptides</t>
  </si>
  <si>
    <t># AAs</t>
  </si>
  <si>
    <t>MW [kDa]</t>
  </si>
  <si>
    <t>calc. pI</t>
  </si>
  <si>
    <t>Score Sequest HT: Sequest HT</t>
  </si>
  <si>
    <t># Peptides (by Search Engine): Sequest HT</t>
  </si>
  <si>
    <t>Pfam IDs</t>
  </si>
  <si>
    <t>Entrez Gene ID</t>
  </si>
  <si>
    <t>Ensembl Gene ID</t>
  </si>
  <si>
    <t>Gene Symbol</t>
  </si>
  <si>
    <t>Gene ID</t>
  </si>
  <si>
    <t># Protein Groups</t>
  </si>
  <si>
    <t>Modifications</t>
  </si>
  <si>
    <t>High</t>
  </si>
  <si>
    <t>Q05022</t>
  </si>
  <si>
    <t>Pf00575</t>
  </si>
  <si>
    <t>855269</t>
  </si>
  <si>
    <t>YMR229C</t>
  </si>
  <si>
    <t>RRP5</t>
  </si>
  <si>
    <t>D6W054; Q05022; sce:YMR229C</t>
  </si>
  <si>
    <t/>
  </si>
  <si>
    <t>P35194</t>
  </si>
  <si>
    <t>Pf07539, Pf20416</t>
  </si>
  <si>
    <t>852282</t>
  </si>
  <si>
    <t>YBL004W</t>
  </si>
  <si>
    <t>UTP20</t>
  </si>
  <si>
    <t>D6VPZ8; P35194; sce:YBL004W</t>
  </si>
  <si>
    <t>P42945</t>
  </si>
  <si>
    <t>Pf08146, Pf12397</t>
  </si>
  <si>
    <t>853335</t>
  </si>
  <si>
    <t>YJL109C</t>
  </si>
  <si>
    <t>UTP10</t>
  </si>
  <si>
    <t>D6VW75; P42945; sce:YJL109C</t>
  </si>
  <si>
    <t>Met-loss+Acetyl [N-Term]</t>
  </si>
  <si>
    <t>Q12389</t>
  </si>
  <si>
    <t>Pf00270, Pf00271, Pf08147</t>
  </si>
  <si>
    <t>851530</t>
  </si>
  <si>
    <t>YDL031W</t>
  </si>
  <si>
    <t>DBP10</t>
  </si>
  <si>
    <t>D6VRW1; Q12389; sce:YDL031W</t>
  </si>
  <si>
    <t>P53254</t>
  </si>
  <si>
    <t>Pf03813, Pf17403, Pf17404, Pf17405, Pf17406, Pf17407</t>
  </si>
  <si>
    <t>852982</t>
  </si>
  <si>
    <t>YGR090W</t>
  </si>
  <si>
    <t>UTP22</t>
  </si>
  <si>
    <t>D6VUM2; P53254; sce:YGR090W</t>
  </si>
  <si>
    <t>Q12754</t>
  </si>
  <si>
    <t>Pf08161</t>
  </si>
  <si>
    <t>856095</t>
  </si>
  <si>
    <t>YPL012W</t>
  </si>
  <si>
    <t>RRP12</t>
  </si>
  <si>
    <t>D6W400; Q12754; Q7LH12; sce:YPL012W</t>
  </si>
  <si>
    <t>Q12176</t>
  </si>
  <si>
    <t>Pf03914</t>
  </si>
  <si>
    <t>851632</t>
  </si>
  <si>
    <t>YDR060W</t>
  </si>
  <si>
    <t>MAK21</t>
  </si>
  <si>
    <t>D6VS46; Q12176; sce:YDR060W</t>
  </si>
  <si>
    <t>P39985</t>
  </si>
  <si>
    <t>Pf04931</t>
  </si>
  <si>
    <t>856655</t>
  </si>
  <si>
    <t>YEL055C</t>
  </si>
  <si>
    <t>POL5</t>
  </si>
  <si>
    <t>D3DLJ5; P39985; Q9Y737; sce:YEL055C</t>
  </si>
  <si>
    <t>Q02207</t>
  </si>
  <si>
    <t>Pf00106, Pf01575</t>
  </si>
  <si>
    <t>853878</t>
  </si>
  <si>
    <t>YKR009C</t>
  </si>
  <si>
    <t>FOX2</t>
  </si>
  <si>
    <t>D6VX75; Q02207; sce:YKR009C</t>
  </si>
  <si>
    <t>Q04660</t>
  </si>
  <si>
    <t>Pf00400, Pf08145</t>
  </si>
  <si>
    <t>855068</t>
  </si>
  <si>
    <t>YMR049C</t>
  </si>
  <si>
    <t>ERB1</t>
  </si>
  <si>
    <t>D6VZM4; Q04660; sce:YMR049C</t>
  </si>
  <si>
    <t>Q06698</t>
  </si>
  <si>
    <t>Pf00270, Pf00271, Pf05773, Pf07717</t>
  </si>
  <si>
    <t>851137</t>
  </si>
  <si>
    <t>YLR419W</t>
  </si>
  <si>
    <t>D6VZ55; Q06698; sce:YLR419W</t>
  </si>
  <si>
    <t>P32892</t>
  </si>
  <si>
    <t>Pf00270, Pf00271</t>
  </si>
  <si>
    <t>850652</t>
  </si>
  <si>
    <t>YLL008W</t>
  </si>
  <si>
    <t>DRS1</t>
  </si>
  <si>
    <t>D6VXZ4; P32892; sce:YLL008W</t>
  </si>
  <si>
    <t>P39744</t>
  </si>
  <si>
    <t>Pf03715</t>
  </si>
  <si>
    <t>854381</t>
  </si>
  <si>
    <t>YOR206W</t>
  </si>
  <si>
    <t>NOC2</t>
  </si>
  <si>
    <t>D6W2R2; P39744; Q08625; sce:YOR206W</t>
  </si>
  <si>
    <t>P53261</t>
  </si>
  <si>
    <t>Pf06732, Pf16589</t>
  </si>
  <si>
    <t>852995</t>
  </si>
  <si>
    <t>YGR103W</t>
  </si>
  <si>
    <t>NOP7</t>
  </si>
  <si>
    <t>D6VUN5; P53261; sce:YGR103W</t>
  </si>
  <si>
    <t>Q03532</t>
  </si>
  <si>
    <t>Pf00270, Pf00271, Pf13959</t>
  </si>
  <si>
    <t>855335</t>
  </si>
  <si>
    <t>YMR290C</t>
  </si>
  <si>
    <t>HAS1</t>
  </si>
  <si>
    <t>D6W0B7; Q03532; sce:YMR290C</t>
  </si>
  <si>
    <t>P40991</t>
  </si>
  <si>
    <t>Pf01189, Pf17125</t>
  </si>
  <si>
    <t>855664</t>
  </si>
  <si>
    <t>YNL061W</t>
  </si>
  <si>
    <t>NOP2</t>
  </si>
  <si>
    <t>D6W1B9; E9P914; P40991; sce:YNL061W</t>
  </si>
  <si>
    <t>P10591</t>
  </si>
  <si>
    <t>Pf00012</t>
  </si>
  <si>
    <t>851259</t>
  </si>
  <si>
    <t>YAL005C</t>
  </si>
  <si>
    <t>SSA1</t>
  </si>
  <si>
    <t>D6VPL2; P10591; sce:YAL005C</t>
  </si>
  <si>
    <t>P38112</t>
  </si>
  <si>
    <t>852439</t>
  </si>
  <si>
    <t>YBR142W</t>
  </si>
  <si>
    <t>MAK5</t>
  </si>
  <si>
    <t>D6VQD8; P38112; sce:YBR142W</t>
  </si>
  <si>
    <t>Q07896</t>
  </si>
  <si>
    <t>Pf03914, Pf07540</t>
  </si>
  <si>
    <t>850688</t>
  </si>
  <si>
    <t>YLR002C</t>
  </si>
  <si>
    <t>NOC3</t>
  </si>
  <si>
    <t>D6VY04; Q07896; Q92280; sce:YLR002C</t>
  </si>
  <si>
    <t>P37838</t>
  </si>
  <si>
    <t>Pf00076</t>
  </si>
  <si>
    <t>856063</t>
  </si>
  <si>
    <t>YPL043W</t>
  </si>
  <si>
    <t>NOP4</t>
  </si>
  <si>
    <t>D6W3X0; P37838; sce:YPL043W</t>
  </si>
  <si>
    <t>P38137</t>
  </si>
  <si>
    <t>Pf00501, Pf13193</t>
  </si>
  <si>
    <t>852523</t>
  </si>
  <si>
    <t>YBR222C</t>
  </si>
  <si>
    <t>PCS60</t>
  </si>
  <si>
    <t>D6VQL9; P38137; sce:YBR222C</t>
  </si>
  <si>
    <t>Q06685</t>
  </si>
  <si>
    <t>Pf00328, Pf08443, Pf18086</t>
  </si>
  <si>
    <t>851126</t>
  </si>
  <si>
    <t>YLR410W</t>
  </si>
  <si>
    <t>VIP1</t>
  </si>
  <si>
    <t>D6VZ44; Q06685; sce:YLR410W</t>
  </si>
  <si>
    <t>Pf00400</t>
  </si>
  <si>
    <t>Q04373</t>
  </si>
  <si>
    <t>Pf00806, Pf08144</t>
  </si>
  <si>
    <t>852107</t>
  </si>
  <si>
    <t>YDR496C</t>
  </si>
  <si>
    <t>PUF6</t>
  </si>
  <si>
    <t>D6VTB8; Q04373; sce:YDR496C</t>
  </si>
  <si>
    <t>P53972</t>
  </si>
  <si>
    <t>Pf01189, Pf21153</t>
  </si>
  <si>
    <t>855709</t>
  </si>
  <si>
    <t>YNL022C</t>
  </si>
  <si>
    <t>RCM1</t>
  </si>
  <si>
    <t>D6W1F7; P53972; sce:YNL022C</t>
  </si>
  <si>
    <t>P25694</t>
  </si>
  <si>
    <t>Pf00004, Pf02359, Pf02933, Pf17862</t>
  </si>
  <si>
    <t>851431</t>
  </si>
  <si>
    <t>YDL126C</t>
  </si>
  <si>
    <t>CDC48</t>
  </si>
  <si>
    <t>D6VRM4; P25694; sce:YDL126C</t>
  </si>
  <si>
    <t>Q08208</t>
  </si>
  <si>
    <t>854116</t>
  </si>
  <si>
    <t>YOL041C</t>
  </si>
  <si>
    <t>NOP12</t>
  </si>
  <si>
    <t>D6W225; Q08208; sce:YOL041C</t>
  </si>
  <si>
    <t>P53136</t>
  </si>
  <si>
    <t>852767</t>
  </si>
  <si>
    <t>YGL111W</t>
  </si>
  <si>
    <t>NSA1</t>
  </si>
  <si>
    <t>D6VU36; P53136; sce:YGL111W</t>
  </si>
  <si>
    <t>P15424</t>
  </si>
  <si>
    <t>851775</t>
  </si>
  <si>
    <t>YDR194C</t>
  </si>
  <si>
    <t>MSS116</t>
  </si>
  <si>
    <t>D6VSH6; P15424; sce:YDR194C</t>
  </si>
  <si>
    <t>Q06679</t>
  </si>
  <si>
    <t>851924</t>
  </si>
  <si>
    <t>YDR324C</t>
  </si>
  <si>
    <t>UTP4</t>
  </si>
  <si>
    <t>D6VSV7; Q06679; sce:YDR324C</t>
  </si>
  <si>
    <t>P38882</t>
  </si>
  <si>
    <t>856603</t>
  </si>
  <si>
    <t>YHR196W</t>
  </si>
  <si>
    <t>UTP9</t>
  </si>
  <si>
    <t>D3DLE4; P38882; sce:YHR196W</t>
  </si>
  <si>
    <t>P09624</t>
  </si>
  <si>
    <t>Pf02852, Pf07992</t>
  </si>
  <si>
    <t>850527</t>
  </si>
  <si>
    <t>YFL018C</t>
  </si>
  <si>
    <t>LPD1</t>
  </si>
  <si>
    <t>D6VTL1; P09624; sce:YFL018C</t>
  </si>
  <si>
    <t>P19097</t>
  </si>
  <si>
    <t>Pf00109, Pf01648, Pf02801, Pf18314, Pf18325</t>
  </si>
  <si>
    <t>855845</t>
  </si>
  <si>
    <t>YPL231W</t>
  </si>
  <si>
    <t>FAS2</t>
  </si>
  <si>
    <t>D6W3D9; P19097; Q12533; sce:YPL231W</t>
  </si>
  <si>
    <t>Q12460</t>
  </si>
  <si>
    <t>Pf01798, Pf08156</t>
  </si>
  <si>
    <t>850894</t>
  </si>
  <si>
    <t>YLR197W</t>
  </si>
  <si>
    <t>NOP56</t>
  </si>
  <si>
    <t>D6VYK0; Q12460; sce:YLR197W</t>
  </si>
  <si>
    <t>P38779</t>
  </si>
  <si>
    <t>Pf00687</t>
  </si>
  <si>
    <t>856449</t>
  </si>
  <si>
    <t>YHR052W</t>
  </si>
  <si>
    <t>CIC1</t>
  </si>
  <si>
    <t>D3DL01; P38779; sce:YHR052W</t>
  </si>
  <si>
    <t>P14126</t>
  </si>
  <si>
    <t>Pf00297</t>
  </si>
  <si>
    <t>854229</t>
  </si>
  <si>
    <t>YOR063W</t>
  </si>
  <si>
    <t>RPL3</t>
  </si>
  <si>
    <t>D6W2C6; P14126; Q08459; sce:YOR063W</t>
  </si>
  <si>
    <t>Q12024</t>
  </si>
  <si>
    <t>Pf00400, Pf08154</t>
  </si>
  <si>
    <t>854446</t>
  </si>
  <si>
    <t>YOR272W</t>
  </si>
  <si>
    <t>YTM1</t>
  </si>
  <si>
    <t>D6W2X2; Q12024; sce:YOR272W</t>
  </si>
  <si>
    <t>P36049</t>
  </si>
  <si>
    <t>Pf05890</t>
  </si>
  <si>
    <t>853682</t>
  </si>
  <si>
    <t>YKL172W</t>
  </si>
  <si>
    <t>EBP2</t>
  </si>
  <si>
    <t>D6VX28; P36049; sce:YKL172W</t>
  </si>
  <si>
    <t>P16521</t>
  </si>
  <si>
    <t>Pf00005, Pf17947</t>
  </si>
  <si>
    <t>850951</t>
  </si>
  <si>
    <t>YLR249W</t>
  </si>
  <si>
    <t>YEF3</t>
  </si>
  <si>
    <t>D6VYP7; O93815; P16521; Q06558; sce:YLR249W</t>
  </si>
  <si>
    <t>P53883</t>
  </si>
  <si>
    <t>855547</t>
  </si>
  <si>
    <t>YNL175C</t>
  </si>
  <si>
    <t>NOP13</t>
  </si>
  <si>
    <t>D6W110; P53883; sce:YNL175C</t>
  </si>
  <si>
    <t>P21304</t>
  </si>
  <si>
    <t>850893</t>
  </si>
  <si>
    <t>YLR196W</t>
  </si>
  <si>
    <t>PWP1</t>
  </si>
  <si>
    <t>D6VYJ9; P21304; sce:YLR196W</t>
  </si>
  <si>
    <t>P04147</t>
  </si>
  <si>
    <t>Pf00076, Pf00658</t>
  </si>
  <si>
    <t>856912</t>
  </si>
  <si>
    <t>YER165W</t>
  </si>
  <si>
    <t>PAB1</t>
  </si>
  <si>
    <t>D3DM73; P04147; sce:YER165W</t>
  </si>
  <si>
    <t>P22336</t>
  </si>
  <si>
    <t>Pf01336, Pf08646, Pf16900</t>
  </si>
  <si>
    <t>851266</t>
  </si>
  <si>
    <t>YAR007C</t>
  </si>
  <si>
    <t>RFA1</t>
  </si>
  <si>
    <t>D6VPL9; P22336; P38906; sce:YAR007C</t>
  </si>
  <si>
    <t>P07251</t>
  </si>
  <si>
    <t>Pf00006, Pf00306, Pf02874</t>
  </si>
  <si>
    <t>852177</t>
  </si>
  <si>
    <t>YBL099W</t>
  </si>
  <si>
    <t>ATP1</t>
  </si>
  <si>
    <t>D6VPQ6; P07251; Q92449; sce:YBL099W</t>
  </si>
  <si>
    <t>P00830</t>
  </si>
  <si>
    <t>Pf00006, Pf02874</t>
  </si>
  <si>
    <t>853585</t>
  </si>
  <si>
    <t>YJR121W</t>
  </si>
  <si>
    <t>ATP2</t>
  </si>
  <si>
    <t>D6VWU0; P00830; sce:YJR121W</t>
  </si>
  <si>
    <t>Q05946</t>
  </si>
  <si>
    <t>Pf00400, Pf08625</t>
  </si>
  <si>
    <t>850919</t>
  </si>
  <si>
    <t>YLR222C</t>
  </si>
  <si>
    <t>UTP13</t>
  </si>
  <si>
    <t>D6VYM2; Q05946; sce:YLR222C</t>
  </si>
  <si>
    <t>P05030</t>
  </si>
  <si>
    <t>Pf00122, Pf00690, Pf00702</t>
  </si>
  <si>
    <t>852876</t>
  </si>
  <si>
    <t>YGL008C</t>
  </si>
  <si>
    <t>PMA1</t>
  </si>
  <si>
    <t>D6VUC9; P05030; sce:YGL008C</t>
  </si>
  <si>
    <t>P10081</t>
  </si>
  <si>
    <t>853303; 853933</t>
  </si>
  <si>
    <t>YJL138C; YKR059W</t>
  </si>
  <si>
    <t>TIF1; TIF2</t>
  </si>
  <si>
    <t>D6VW46; P10081; sce:YJL138C; sce:YKR059W</t>
  </si>
  <si>
    <t>P37292</t>
  </si>
  <si>
    <t>Pf00464</t>
  </si>
  <si>
    <t>852565</t>
  </si>
  <si>
    <t>YBR263W</t>
  </si>
  <si>
    <t>SHM1</t>
  </si>
  <si>
    <t>D6VQR0; P37292; sce:YBR263W</t>
  </si>
  <si>
    <t>Q04305</t>
  </si>
  <si>
    <t>Pf00400, Pf09384</t>
  </si>
  <si>
    <t>855118</t>
  </si>
  <si>
    <t>YMR093W</t>
  </si>
  <si>
    <t>UTP15</t>
  </si>
  <si>
    <t>D6VZR6; Q04305; sce:YMR093W</t>
  </si>
  <si>
    <t>P38805</t>
  </si>
  <si>
    <t>Pf04427</t>
  </si>
  <si>
    <t>856488</t>
  </si>
  <si>
    <t>YHR088W</t>
  </si>
  <si>
    <t>RPF1</t>
  </si>
  <si>
    <t>D3DL40; P38805; sce:YHR088W</t>
  </si>
  <si>
    <t>P50095</t>
  </si>
  <si>
    <t>Pf00478, Pf00571</t>
  </si>
  <si>
    <t>851152</t>
  </si>
  <si>
    <t>YLR432W</t>
  </si>
  <si>
    <t>IMD3</t>
  </si>
  <si>
    <t>D6VZ67; P50095; sce:YLR432W</t>
  </si>
  <si>
    <t>P15108</t>
  </si>
  <si>
    <t>Pf00183, Pf13589</t>
  </si>
  <si>
    <t>855224</t>
  </si>
  <si>
    <t>YMR186W</t>
  </si>
  <si>
    <t>HSC82</t>
  </si>
  <si>
    <t>D6W010; P15108; sce:YMR186W</t>
  </si>
  <si>
    <t>Q06214</t>
  </si>
  <si>
    <t>856298</t>
  </si>
  <si>
    <t>YPR169W</t>
  </si>
  <si>
    <t>JIP5</t>
  </si>
  <si>
    <t>D6W4H0; Q06214; sce:YPR169W</t>
  </si>
  <si>
    <t>P33322</t>
  </si>
  <si>
    <t>Pf01472, Pf01509, Pf08068, Pf16198</t>
  </si>
  <si>
    <t>850872</t>
  </si>
  <si>
    <t>YLR175W</t>
  </si>
  <si>
    <t>CBF5</t>
  </si>
  <si>
    <t>D6VYH9; P33322; sce:YLR175W</t>
  </si>
  <si>
    <t>P32796</t>
  </si>
  <si>
    <t>Pf00755</t>
  </si>
  <si>
    <t>854965</t>
  </si>
  <si>
    <t>YML042W</t>
  </si>
  <si>
    <t>CAT2</t>
  </si>
  <si>
    <t>D6VZD3; P32796; sce:YML042W</t>
  </si>
  <si>
    <t>P29453</t>
  </si>
  <si>
    <t>Pf01248</t>
  </si>
  <si>
    <t>850682</t>
  </si>
  <si>
    <t>YLL045C</t>
  </si>
  <si>
    <t>RPL8B</t>
  </si>
  <si>
    <t>D6VXW2; P29453; sce:YLL045C</t>
  </si>
  <si>
    <t>Pf00180</t>
  </si>
  <si>
    <t>P33750</t>
  </si>
  <si>
    <t>Pf00400, Pf04158</t>
  </si>
  <si>
    <t>850649</t>
  </si>
  <si>
    <t>YLL011W</t>
  </si>
  <si>
    <t>SOF1</t>
  </si>
  <si>
    <t>D6VXZ1; P33750; sce:YLL011W</t>
  </si>
  <si>
    <t>Q04119</t>
  </si>
  <si>
    <t>Pf00149</t>
  </si>
  <si>
    <t>852063</t>
  </si>
  <si>
    <t>YDR452W</t>
  </si>
  <si>
    <t>PPN1</t>
  </si>
  <si>
    <t>D6VT77; Q04119; sce:YDR452W</t>
  </si>
  <si>
    <t>P38789</t>
  </si>
  <si>
    <t>856463</t>
  </si>
  <si>
    <t>YHR066W</t>
  </si>
  <si>
    <t>SSF1</t>
  </si>
  <si>
    <t>D3DL15; P38789; sce:YHR066W</t>
  </si>
  <si>
    <t>P32481</t>
  </si>
  <si>
    <t>Pf00009, Pf03144, Pf09173</t>
  </si>
  <si>
    <t>856746</t>
  </si>
  <si>
    <t>YER025W</t>
  </si>
  <si>
    <t>GCD11</t>
  </si>
  <si>
    <t>D3DLS4; P32481; sce:YER025W</t>
  </si>
  <si>
    <t>P06105</t>
  </si>
  <si>
    <t>Pf00013</t>
  </si>
  <si>
    <t>853365</t>
  </si>
  <si>
    <t>YJL080C</t>
  </si>
  <si>
    <t>SCP160</t>
  </si>
  <si>
    <t>D6VWA3; P06105; sce:YJL080C</t>
  </si>
  <si>
    <t>P19882</t>
  </si>
  <si>
    <t>Pf00118</t>
  </si>
  <si>
    <t>850963</t>
  </si>
  <si>
    <t>YLR259C</t>
  </si>
  <si>
    <t>HSP60</t>
  </si>
  <si>
    <t>D6VYQ6; P19882; sce:YLR259C</t>
  </si>
  <si>
    <t>P17967</t>
  </si>
  <si>
    <t>Pf00085, Pf13848</t>
  </si>
  <si>
    <t>850314</t>
  </si>
  <si>
    <t>YCL043C</t>
  </si>
  <si>
    <t>PDI1</t>
  </si>
  <si>
    <t>D6VQX3; P17967; sce:YCL043C</t>
  </si>
  <si>
    <t>P38934</t>
  </si>
  <si>
    <t>854373</t>
  </si>
  <si>
    <t>YOR198C</t>
  </si>
  <si>
    <t>BFR1</t>
  </si>
  <si>
    <t>D6W2Q7; P38934; sce:YOR198C</t>
  </si>
  <si>
    <t>Q08235</t>
  </si>
  <si>
    <t>854078</t>
  </si>
  <si>
    <t>YOL077C</t>
  </si>
  <si>
    <t>BRX1</t>
  </si>
  <si>
    <t>D6W1Z1; Q08235; sce:YOL077C</t>
  </si>
  <si>
    <t>Pf06068, Pf17856</t>
  </si>
  <si>
    <t>P02994</t>
  </si>
  <si>
    <t>Pf00009, Pf03143, Pf03144</t>
  </si>
  <si>
    <t>852415; 856195</t>
  </si>
  <si>
    <t>YBR118W; YPR080W</t>
  </si>
  <si>
    <t>TEF1; TEF2</t>
  </si>
  <si>
    <t>D6VQB6; P02994; Q7Z7U8; Q7Z8Q8; Q7Z8Q9; sce:YBR118W; sce:YPR080W</t>
  </si>
  <si>
    <t>P16140</t>
  </si>
  <si>
    <t>852424</t>
  </si>
  <si>
    <t>YBR127C</t>
  </si>
  <si>
    <t>VMA2</t>
  </si>
  <si>
    <t>D6VQC4; P16140; P32123; sce:YBR127C</t>
  </si>
  <si>
    <t>Q06205</t>
  </si>
  <si>
    <t>Pf00254, Pf17800</t>
  </si>
  <si>
    <t>851170</t>
  </si>
  <si>
    <t>YLR449W</t>
  </si>
  <si>
    <t>FPR4</t>
  </si>
  <si>
    <t>D6VZ83; Q06205; sce:YLR449W</t>
  </si>
  <si>
    <t>P19454</t>
  </si>
  <si>
    <t>Pf00069</t>
  </si>
  <si>
    <t>854227</t>
  </si>
  <si>
    <t>YOR061W</t>
  </si>
  <si>
    <t>CKA2</t>
  </si>
  <si>
    <t>D6W2C4; P19454; sce:YOR061W</t>
  </si>
  <si>
    <t>Q06678</t>
  </si>
  <si>
    <t>Pf01161</t>
  </si>
  <si>
    <t>851921</t>
  </si>
  <si>
    <t>YDR322W</t>
  </si>
  <si>
    <t>MRPL35</t>
  </si>
  <si>
    <t>D6VSV4; Q06678; sce:YDR322W</t>
  </si>
  <si>
    <t>P06778</t>
  </si>
  <si>
    <t>Pf04098</t>
  </si>
  <si>
    <t>854976</t>
  </si>
  <si>
    <t>YML032C</t>
  </si>
  <si>
    <t>RAD52</t>
  </si>
  <si>
    <t>D6VZE2; P06778; sce:YML032C</t>
  </si>
  <si>
    <t>P50094</t>
  </si>
  <si>
    <t>854948</t>
  </si>
  <si>
    <t>YML056C</t>
  </si>
  <si>
    <t>IMD4</t>
  </si>
  <si>
    <t>D6VZB8; P50094; Q2VQW8; sce:YML056C</t>
  </si>
  <si>
    <t>P07257</t>
  </si>
  <si>
    <t>Pf00675</t>
  </si>
  <si>
    <t>856321</t>
  </si>
  <si>
    <t>YPR191W</t>
  </si>
  <si>
    <t>QCR2</t>
  </si>
  <si>
    <t>D6W4J1; P07257; sce:YPR191W</t>
  </si>
  <si>
    <t>P36160</t>
  </si>
  <si>
    <t>853956</t>
  </si>
  <si>
    <t>YKR081C</t>
  </si>
  <si>
    <t>RPF2</t>
  </si>
  <si>
    <t>D6VXE1; P36160; sce:YKR081C</t>
  </si>
  <si>
    <t>P15891</t>
  </si>
  <si>
    <t>Pf00018, Pf00241</t>
  </si>
  <si>
    <t>850450</t>
  </si>
  <si>
    <t>YCR088W</t>
  </si>
  <si>
    <t>ABP1</t>
  </si>
  <si>
    <t>D6VR88; P15891; sce:YCR088W</t>
  </si>
  <si>
    <t>P04840</t>
  </si>
  <si>
    <t>Pf01459</t>
  </si>
  <si>
    <t>855669</t>
  </si>
  <si>
    <t>YNL055C</t>
  </si>
  <si>
    <t>POR1</t>
  </si>
  <si>
    <t>D6W1C3; P04840; sce:YNL055C</t>
  </si>
  <si>
    <t>Q07478</t>
  </si>
  <si>
    <t>851475</t>
  </si>
  <si>
    <t>YDL084W</t>
  </si>
  <si>
    <t>SUB2</t>
  </si>
  <si>
    <t>D6VRR5; Q07478; sce:YDL084W</t>
  </si>
  <si>
    <t>P32191</t>
  </si>
  <si>
    <t>Pf01266, Pf16901</t>
  </si>
  <si>
    <t>854651</t>
  </si>
  <si>
    <t>YIL155C</t>
  </si>
  <si>
    <t>GUT2</t>
  </si>
  <si>
    <t>D6VVD2; E9P8Y2; P32191; sce:YIL155C</t>
  </si>
  <si>
    <t>P38011</t>
  </si>
  <si>
    <t>855143</t>
  </si>
  <si>
    <t>YMR116C</t>
  </si>
  <si>
    <t>ASC1</t>
  </si>
  <si>
    <t>D6VZT9; P38011; Q6LAA5; sce:YMR116C</t>
  </si>
  <si>
    <t>Q03940</t>
  </si>
  <si>
    <t>851771</t>
  </si>
  <si>
    <t>YDR190C</t>
  </si>
  <si>
    <t>RVB1</t>
  </si>
  <si>
    <t>D6VSH3; Q03940; sce:YDR190C</t>
  </si>
  <si>
    <t>P0CX35</t>
  </si>
  <si>
    <t>Pf00467, Pf00900, Pf01479, Pf08071, Pf16121</t>
  </si>
  <si>
    <t>853610; 856610</t>
  </si>
  <si>
    <t>YHR203C; YJR145C</t>
  </si>
  <si>
    <t>RPS4A</t>
  </si>
  <si>
    <t>D3DLF2; P05753; P0CX35; sce:YHR203C; sce:YJR145C</t>
  </si>
  <si>
    <t>P05750</t>
  </si>
  <si>
    <t>Pf00189, Pf07650</t>
  </si>
  <si>
    <t>855543</t>
  </si>
  <si>
    <t>YNL178W</t>
  </si>
  <si>
    <t>RPS3</t>
  </si>
  <si>
    <t>D6W107; P05750; sce:YNL178W</t>
  </si>
  <si>
    <t>P15646</t>
  </si>
  <si>
    <t>Pf01269</t>
  </si>
  <si>
    <t>851548</t>
  </si>
  <si>
    <t>YDL014W</t>
  </si>
  <si>
    <t>NOP1</t>
  </si>
  <si>
    <t>D6VRX5; P15646; P89890; sce:YDL014W</t>
  </si>
  <si>
    <t>P25087</t>
  </si>
  <si>
    <t>Pf08241, Pf08498</t>
  </si>
  <si>
    <t>855003</t>
  </si>
  <si>
    <t>YML008C</t>
  </si>
  <si>
    <t>ERG6</t>
  </si>
  <si>
    <t>D6VZG6; P25087; sce:YML008C</t>
  </si>
  <si>
    <t>Q12118</t>
  </si>
  <si>
    <t>Pf00515, Pf16546</t>
  </si>
  <si>
    <t>854168</t>
  </si>
  <si>
    <t>YOR007C</t>
  </si>
  <si>
    <t>SGT2</t>
  </si>
  <si>
    <t>D6W273; Q12118; sce:YOR007C</t>
  </si>
  <si>
    <t>P40078</t>
  </si>
  <si>
    <t>Pf01201</t>
  </si>
  <si>
    <t>856863</t>
  </si>
  <si>
    <t>YER126C</t>
  </si>
  <si>
    <t>NSA2</t>
  </si>
  <si>
    <t>D3DM32; P40078; sce:YER126C</t>
  </si>
  <si>
    <t>P33201</t>
  </si>
  <si>
    <t>Pf00466, Pf17777</t>
  </si>
  <si>
    <t>853860</t>
  </si>
  <si>
    <t>YKL009W</t>
  </si>
  <si>
    <t>MRT4</t>
  </si>
  <si>
    <t>D6VXS7; P33201; sce:YKL009W</t>
  </si>
  <si>
    <t>P26321</t>
  </si>
  <si>
    <t>Pf14204, Pf17144</t>
  </si>
  <si>
    <t>855972</t>
  </si>
  <si>
    <t>YPL131W</t>
  </si>
  <si>
    <t>RPL5</t>
  </si>
  <si>
    <t>D6W3N6; P26321; sce:YPL131W</t>
  </si>
  <si>
    <t>P21576</t>
  </si>
  <si>
    <t>Pf00350, Pf01031, Pf02212</t>
  </si>
  <si>
    <t>853870</t>
  </si>
  <si>
    <t>YKR001C</t>
  </si>
  <si>
    <t>VPS1</t>
  </si>
  <si>
    <t>D6VXT7; P21576; sce:YKR001C</t>
  </si>
  <si>
    <t>Q02326</t>
  </si>
  <si>
    <t>Pf01159</t>
  </si>
  <si>
    <t>854902</t>
  </si>
  <si>
    <t>YML073C</t>
  </si>
  <si>
    <t>RPL6A</t>
  </si>
  <si>
    <t>D6VZA0; Q02326; sce:YML073C</t>
  </si>
  <si>
    <t>P05739</t>
  </si>
  <si>
    <t>851169</t>
  </si>
  <si>
    <t>YLR448W</t>
  </si>
  <si>
    <t>RPL6B</t>
  </si>
  <si>
    <t>D6VZ82; P05739; sce:YLR448W</t>
  </si>
  <si>
    <t>P40693</t>
  </si>
  <si>
    <t>Pf00327</t>
  </si>
  <si>
    <t>855730</t>
  </si>
  <si>
    <t>YNL002C</t>
  </si>
  <si>
    <t>RLP7</t>
  </si>
  <si>
    <t>D6W1H5; P40693; sce:YNL002C</t>
  </si>
  <si>
    <t>P12687</t>
  </si>
  <si>
    <t>Pf01016, Pf18471</t>
  </si>
  <si>
    <t>855727</t>
  </si>
  <si>
    <t>YNL005C</t>
  </si>
  <si>
    <t>MRP7</t>
  </si>
  <si>
    <t>D6W1H2; P12687; sce:YNL005C</t>
  </si>
  <si>
    <t>P0CX49</t>
  </si>
  <si>
    <t>Pf17135</t>
  </si>
  <si>
    <t>854029; 855415</t>
  </si>
  <si>
    <t>YNL301C; YOL120C</t>
  </si>
  <si>
    <t>RPL18A</t>
  </si>
  <si>
    <t>D6W0P3; P07279; P0CX49; sce:YNL301C; sce:YOL120C</t>
  </si>
  <si>
    <t>P26784</t>
  </si>
  <si>
    <t>Pf00572</t>
  </si>
  <si>
    <t>854673</t>
  </si>
  <si>
    <t>YIL133C</t>
  </si>
  <si>
    <t>RPL16A</t>
  </si>
  <si>
    <t>D6VVF4; P26784; sce:YIL133C</t>
  </si>
  <si>
    <t>P18239</t>
  </si>
  <si>
    <t>Pf00153</t>
  </si>
  <si>
    <t>852250</t>
  </si>
  <si>
    <t>YBL030C</t>
  </si>
  <si>
    <t>PET9</t>
  </si>
  <si>
    <t>D6VPW9; P18239; sce:YBL030C</t>
  </si>
  <si>
    <t>P15790</t>
  </si>
  <si>
    <t>854776</t>
  </si>
  <si>
    <t>YIL035C</t>
  </si>
  <si>
    <t>CKA1</t>
  </si>
  <si>
    <t>D6VVP7; P15790; sce:YIL035C</t>
  </si>
  <si>
    <t>P32787</t>
  </si>
  <si>
    <t>Pf06420</t>
  </si>
  <si>
    <t>853609</t>
  </si>
  <si>
    <t>YJR144W</t>
  </si>
  <si>
    <t>MGM101</t>
  </si>
  <si>
    <t>D6VWW3; P32787; sce:YJR144W</t>
  </si>
  <si>
    <t>P32419</t>
  </si>
  <si>
    <t>Pf00056, Pf02866</t>
  </si>
  <si>
    <t>851481</t>
  </si>
  <si>
    <t>YDL078C</t>
  </si>
  <si>
    <t>MDH3</t>
  </si>
  <si>
    <t>D6VRS1; P32419; Q12689; sce:YDL078C</t>
  </si>
  <si>
    <t>P51998</t>
  </si>
  <si>
    <t>Pf00573</t>
  </si>
  <si>
    <t>854983</t>
  </si>
  <si>
    <t>YML025C</t>
  </si>
  <si>
    <t>YML6</t>
  </si>
  <si>
    <t>D6VZE9; P51998; sce:YML025C</t>
  </si>
  <si>
    <t>P36080</t>
  </si>
  <si>
    <t>Pf04935, Pf15459</t>
  </si>
  <si>
    <t>853780</t>
  </si>
  <si>
    <t>YKL082C</t>
  </si>
  <si>
    <t>RRP14</t>
  </si>
  <si>
    <t>D6VXK5; P36080; sce:YKL082C</t>
  </si>
  <si>
    <t>P33399</t>
  </si>
  <si>
    <t>Pf00076, Pf05383</t>
  </si>
  <si>
    <t>851509</t>
  </si>
  <si>
    <t>YDL051W</t>
  </si>
  <si>
    <t>LHP1</t>
  </si>
  <si>
    <t>D6VRU5; P33399; sce:YDL051W</t>
  </si>
  <si>
    <t>P42846</t>
  </si>
  <si>
    <t>Pf05178, Pf12936</t>
  </si>
  <si>
    <t>855408</t>
  </si>
  <si>
    <t>YNL308C</t>
  </si>
  <si>
    <t>KRI1</t>
  </si>
  <si>
    <t>D6W0N7; P42846; sce:YNL308C</t>
  </si>
  <si>
    <t>P12695</t>
  </si>
  <si>
    <t>Pf00198, Pf00364, Pf02817</t>
  </si>
  <si>
    <t>855653</t>
  </si>
  <si>
    <t>YNL071W</t>
  </si>
  <si>
    <t>LAT1</t>
  </si>
  <si>
    <t>D6W1A8; P12695; sce:YNL071W</t>
  </si>
  <si>
    <t>P38911</t>
  </si>
  <si>
    <t>854901</t>
  </si>
  <si>
    <t>YML074C</t>
  </si>
  <si>
    <t>FPR3</t>
  </si>
  <si>
    <t>D6W0K9; P38911; sce:YML074C</t>
  </si>
  <si>
    <t>Q06287</t>
  </si>
  <si>
    <t>Pf03587</t>
  </si>
  <si>
    <t>850883</t>
  </si>
  <si>
    <t>YLR186W</t>
  </si>
  <si>
    <t>EMG1</t>
  </si>
  <si>
    <t>D6VYI9; E9P8U2; Q06287; sce:YLR186W</t>
  </si>
  <si>
    <t>P10080</t>
  </si>
  <si>
    <t>856351</t>
  </si>
  <si>
    <t>YHL034C</t>
  </si>
  <si>
    <t>SBP1</t>
  </si>
  <si>
    <t>D3DKT4; P10080; sce:YHL034C</t>
  </si>
  <si>
    <t>P12385</t>
  </si>
  <si>
    <t>Pf03463, Pf03464, Pf03465</t>
  </si>
  <si>
    <t>852440</t>
  </si>
  <si>
    <t>YBR143C</t>
  </si>
  <si>
    <t>SUP45</t>
  </si>
  <si>
    <t>D6VQD9; P12385; sce:YBR143C</t>
  </si>
  <si>
    <t>P36534</t>
  </si>
  <si>
    <t>855930</t>
  </si>
  <si>
    <t>YPL173W</t>
  </si>
  <si>
    <t>MRPL40</t>
  </si>
  <si>
    <t>D6W3J5; P36534; Q6B277; sce:YPL173W</t>
  </si>
  <si>
    <t>P26783</t>
  </si>
  <si>
    <t>Pf00177</t>
  </si>
  <si>
    <t>853587</t>
  </si>
  <si>
    <t>YJR123W</t>
  </si>
  <si>
    <t>RPS5</t>
  </si>
  <si>
    <t>D6VWU2; P26783; sce:YJR123W</t>
  </si>
  <si>
    <t>P0CX43</t>
  </si>
  <si>
    <t>852742; 855881</t>
  </si>
  <si>
    <t>YGL135W; YPL220W</t>
  </si>
  <si>
    <t>RPL1A</t>
  </si>
  <si>
    <t>D6VU14; P0CX43; P53030; sce:YGL135W; sce:YPL220W</t>
  </si>
  <si>
    <t>P40007</t>
  </si>
  <si>
    <t>Pf09420</t>
  </si>
  <si>
    <t>856719</t>
  </si>
  <si>
    <t>YER002W</t>
  </si>
  <si>
    <t>NOP16</t>
  </si>
  <si>
    <t>D3DLP8; P40007; sce:YER002W</t>
  </si>
  <si>
    <t>P25443</t>
  </si>
  <si>
    <t>Pf00333, Pf03719</t>
  </si>
  <si>
    <t>852754</t>
  </si>
  <si>
    <t>YGL123W</t>
  </si>
  <si>
    <t>RPS2</t>
  </si>
  <si>
    <t>D6VU25; P25443; sce:YGL123W</t>
  </si>
  <si>
    <t>Q04947</t>
  </si>
  <si>
    <t>Pf02453</t>
  </si>
  <si>
    <t>851819</t>
  </si>
  <si>
    <t>YDR233C</t>
  </si>
  <si>
    <t>RTN1</t>
  </si>
  <si>
    <t>D6VSL4; Q04947; sce:YDR233C</t>
  </si>
  <si>
    <t>P14020</t>
  </si>
  <si>
    <t>Pf00535</t>
  </si>
  <si>
    <t>856313</t>
  </si>
  <si>
    <t>YPR183W</t>
  </si>
  <si>
    <t>DPM1</t>
  </si>
  <si>
    <t>D6W4I3; P14020; sce:YPR183W</t>
  </si>
  <si>
    <t>Q08096</t>
  </si>
  <si>
    <t>Pf01137, Pf05189</t>
  </si>
  <si>
    <t>854152</t>
  </si>
  <si>
    <t>YOL010W</t>
  </si>
  <si>
    <t>RCL1</t>
  </si>
  <si>
    <t>D6W257; Q08096; sce:YOL010W</t>
  </si>
  <si>
    <t>P25586</t>
  </si>
  <si>
    <t>Pf17903, Pf21800</t>
  </si>
  <si>
    <t>850298</t>
  </si>
  <si>
    <t>YCL059C</t>
  </si>
  <si>
    <t>KRR1</t>
  </si>
  <si>
    <t>D6VQV7; P25586; sce:YCL059C</t>
  </si>
  <si>
    <t>P39015</t>
  </si>
  <si>
    <t>Pf09598</t>
  </si>
  <si>
    <t>850843</t>
  </si>
  <si>
    <t>YLR150W</t>
  </si>
  <si>
    <t>STM1</t>
  </si>
  <si>
    <t>D6VYE5; P39015; sce:YLR150W</t>
  </si>
  <si>
    <t>Q03104</t>
  </si>
  <si>
    <t>Pf10281</t>
  </si>
  <si>
    <t>854911</t>
  </si>
  <si>
    <t>YML128C</t>
  </si>
  <si>
    <t>MSC1</t>
  </si>
  <si>
    <t>D6W0F7; Q03104; sce:YML128C</t>
  </si>
  <si>
    <t>P36528</t>
  </si>
  <si>
    <t>Pf11788</t>
  </si>
  <si>
    <t>855469</t>
  </si>
  <si>
    <t>YNL252C</t>
  </si>
  <si>
    <t>MRPL17</t>
  </si>
  <si>
    <t>D6W0U1; P36528; sce:YNL252C</t>
  </si>
  <si>
    <t>P41903</t>
  </si>
  <si>
    <t>Pf02551</t>
  </si>
  <si>
    <t>853477</t>
  </si>
  <si>
    <t>YJR019C</t>
  </si>
  <si>
    <t>TES1</t>
  </si>
  <si>
    <t>D6VWJ4; P41903; sce:YJR019C</t>
  </si>
  <si>
    <t>Q08962</t>
  </si>
  <si>
    <t>Pf03657, Pf17833</t>
  </si>
  <si>
    <t>855890</t>
  </si>
  <si>
    <t>YPL211W</t>
  </si>
  <si>
    <t>NIP7</t>
  </si>
  <si>
    <t>D6W3F9; Q08962; sce:YPL211W</t>
  </si>
  <si>
    <t>P0CX38</t>
  </si>
  <si>
    <t>Pf01092</t>
  </si>
  <si>
    <t>852479; 856015</t>
  </si>
  <si>
    <t>YBR181C; YPL090C</t>
  </si>
  <si>
    <t>RPS6B</t>
  </si>
  <si>
    <t>D6VQH5; P02365; P05751; P0CX38; Q02894; sce:YBR181C; sce:YPL090C</t>
  </si>
  <si>
    <t>P05317</t>
  </si>
  <si>
    <t>Pf00428, Pf00466, Pf17777</t>
  </si>
  <si>
    <t>851052</t>
  </si>
  <si>
    <t>YLR340W</t>
  </si>
  <si>
    <t>RPP0</t>
  </si>
  <si>
    <t>D6VYX8; P05317; sce:YLR340W</t>
  </si>
  <si>
    <t>P26786</t>
  </si>
  <si>
    <t>Pf01251</t>
  </si>
  <si>
    <t>854263</t>
  </si>
  <si>
    <t>YOR096W</t>
  </si>
  <si>
    <t>RPS7A</t>
  </si>
  <si>
    <t>D6W2F7; P26786; Q08502; sce:YOR096W</t>
  </si>
  <si>
    <t>Q06511</t>
  </si>
  <si>
    <t>Pf07890</t>
  </si>
  <si>
    <t>856264</t>
  </si>
  <si>
    <t>YPR143W</t>
  </si>
  <si>
    <t>RRP15</t>
  </si>
  <si>
    <t>D6W4E0; Q06511; sce:YPR143W</t>
  </si>
  <si>
    <t>P31412</t>
  </si>
  <si>
    <t>Pf03223</t>
  </si>
  <si>
    <t>853782</t>
  </si>
  <si>
    <t>YKL080W</t>
  </si>
  <si>
    <t>VMA5</t>
  </si>
  <si>
    <t>D6VXK7; P31412; sce:YKL080W</t>
  </si>
  <si>
    <t>P38219</t>
  </si>
  <si>
    <t>Pf01926, Pf06071</t>
  </si>
  <si>
    <t>852313</t>
  </si>
  <si>
    <t>YBR025C</t>
  </si>
  <si>
    <t>OLA1</t>
  </si>
  <si>
    <t>D6VQ27; P38219; sce:YBR025C</t>
  </si>
  <si>
    <t>P25617</t>
  </si>
  <si>
    <t>Pf10180</t>
  </si>
  <si>
    <t>850375</t>
  </si>
  <si>
    <t>YCR016W</t>
  </si>
  <si>
    <t>D6VR24; P25617; Q8NIM2; sce:YCR016W</t>
  </si>
  <si>
    <t>P00359</t>
  </si>
  <si>
    <t>Pf00044, Pf02800</t>
  </si>
  <si>
    <t>853106</t>
  </si>
  <si>
    <t>YGR192C</t>
  </si>
  <si>
    <t>TDH3</t>
  </si>
  <si>
    <t>D6VUX4; P00359; Q6Q5P9; sce:YGR192C</t>
  </si>
  <si>
    <t>P48164</t>
  </si>
  <si>
    <t>855628</t>
  </si>
  <si>
    <t>YNL096C</t>
  </si>
  <si>
    <t>RPS7B</t>
  </si>
  <si>
    <t>D6W184; P48164; sce:YNL096C</t>
  </si>
  <si>
    <t>P29311</t>
  </si>
  <si>
    <t>Pf00244</t>
  </si>
  <si>
    <t>856924</t>
  </si>
  <si>
    <t>YER177W</t>
  </si>
  <si>
    <t>BMH1</t>
  </si>
  <si>
    <t>D3DM86; P29311; Q06854; sce:YER177W</t>
  </si>
  <si>
    <t>P0CX24</t>
  </si>
  <si>
    <t>Pf01775</t>
  </si>
  <si>
    <t>854489; 855283</t>
  </si>
  <si>
    <t>RPL20B</t>
  </si>
  <si>
    <t>A1YV95; A1YV96; D6W068; P0C2I0; P0C2I1; P0CX24; P47913; sce:YMR242C; sce:YOR312C</t>
  </si>
  <si>
    <t>P26754</t>
  </si>
  <si>
    <t>Pf01336, Pf08784</t>
  </si>
  <si>
    <t>855404</t>
  </si>
  <si>
    <t>YNL312W</t>
  </si>
  <si>
    <t>RFA2</t>
  </si>
  <si>
    <t>D6W0N3; P26754; P38905; sce:YNL312W</t>
  </si>
  <si>
    <t>P34760</t>
  </si>
  <si>
    <t>Pf00578, Pf10417</t>
  </si>
  <si>
    <t>854980</t>
  </si>
  <si>
    <t>YML028W</t>
  </si>
  <si>
    <t>TSA1</t>
  </si>
  <si>
    <t>D6VZE6; P34760; sce:YML028W</t>
  </si>
  <si>
    <t>P32589</t>
  </si>
  <si>
    <t>855998</t>
  </si>
  <si>
    <t>YPL106C</t>
  </si>
  <si>
    <t>SSE1</t>
  </si>
  <si>
    <t>D6W3R1; P32589; sce:YPL106C</t>
  </si>
  <si>
    <t>P32387</t>
  </si>
  <si>
    <t>Pf00276</t>
  </si>
  <si>
    <t>852014</t>
  </si>
  <si>
    <t>YDR405W</t>
  </si>
  <si>
    <t>MRP20</t>
  </si>
  <si>
    <t>D6VT37; P32387; sce:YDR405W</t>
  </si>
  <si>
    <t>P53881</t>
  </si>
  <si>
    <t>Pf00237</t>
  </si>
  <si>
    <t>855544</t>
  </si>
  <si>
    <t>YNL177C</t>
  </si>
  <si>
    <t>MRPL22</t>
  </si>
  <si>
    <t>D6W108; P53881; sce:YNL177C</t>
  </si>
  <si>
    <t>P0CX55</t>
  </si>
  <si>
    <t>Pf00416</t>
  </si>
  <si>
    <t>852061; 854982</t>
  </si>
  <si>
    <t>YDR450W; YML026C</t>
  </si>
  <si>
    <t>RPS18A</t>
  </si>
  <si>
    <t>D6VT75; P0CX55; P35271; sce:YDR450W; sce:YML026C</t>
  </si>
  <si>
    <t>P36103</t>
  </si>
  <si>
    <t>853845</t>
  </si>
  <si>
    <t>YKL023W</t>
  </si>
  <si>
    <t>D6VXR2; P36103; sce:YKL023W</t>
  </si>
  <si>
    <t>Q12339</t>
  </si>
  <si>
    <t>Pf04900</t>
  </si>
  <si>
    <t>854165</t>
  </si>
  <si>
    <t>YOR004W</t>
  </si>
  <si>
    <t>UTP23</t>
  </si>
  <si>
    <t>D6W270; Q12339; sce:YOR004W</t>
  </si>
  <si>
    <t>P25368</t>
  </si>
  <si>
    <t>Pf12923, Pf17799</t>
  </si>
  <si>
    <t>850326</t>
  </si>
  <si>
    <t>YCL031C</t>
  </si>
  <si>
    <t>RRP7</t>
  </si>
  <si>
    <t>D6VQY4; P25368; sce:YCL031C</t>
  </si>
  <si>
    <t>P36521</t>
  </si>
  <si>
    <t>Pf00466</t>
  </si>
  <si>
    <t>851325</t>
  </si>
  <si>
    <t>YDL202W</t>
  </si>
  <si>
    <t>MRPL11</t>
  </si>
  <si>
    <t>D6VRF2; P36521; Q12313; sce:YDL202W</t>
  </si>
  <si>
    <t>Q3E757</t>
  </si>
  <si>
    <t>Pf00281, Pf00673</t>
  </si>
  <si>
    <t>852976</t>
  </si>
  <si>
    <t>YGR085C</t>
  </si>
  <si>
    <t>RPL11B</t>
  </si>
  <si>
    <t>D6VUL7; P06380; Q3E757; sce:YGR085C</t>
  </si>
  <si>
    <t>P43586</t>
  </si>
  <si>
    <t>850551</t>
  </si>
  <si>
    <t>YFR001W</t>
  </si>
  <si>
    <t>LOC1</t>
  </si>
  <si>
    <t>D6VTN1; P43586; sce:YFR001W</t>
  </si>
  <si>
    <t>P39676</t>
  </si>
  <si>
    <t>Pf00042, Pf00175, Pf00970</t>
  </si>
  <si>
    <t>853149</t>
  </si>
  <si>
    <t>YGR234W</t>
  </si>
  <si>
    <t>YHB1</t>
  </si>
  <si>
    <t>D6VV14; P39676; Q6B1W6; Q9C1R6; sce:YGR234W</t>
  </si>
  <si>
    <t>P20459</t>
  </si>
  <si>
    <t>Pf00575, Pf07541</t>
  </si>
  <si>
    <t>853463</t>
  </si>
  <si>
    <t>YJR007W</t>
  </si>
  <si>
    <t>SUI2</t>
  </si>
  <si>
    <t>D6VWI2; E9P8T6; P20459; sce:YJR007W</t>
  </si>
  <si>
    <t>P38077</t>
  </si>
  <si>
    <t>Pf00231</t>
  </si>
  <si>
    <t>852327</t>
  </si>
  <si>
    <t>YBR039W</t>
  </si>
  <si>
    <t>ATP3</t>
  </si>
  <si>
    <t>D6VQ39; P38077; Q54AF5; Q76MT6; sce:YBR039W</t>
  </si>
  <si>
    <t>P36520</t>
  </si>
  <si>
    <t>Pf00828</t>
  </si>
  <si>
    <t>855436</t>
  </si>
  <si>
    <t>YNL284C</t>
  </si>
  <si>
    <t>MRPL10</t>
  </si>
  <si>
    <t>D6W0R0; P36520; P36524; sce:YNL284C</t>
  </si>
  <si>
    <t>P07256</t>
  </si>
  <si>
    <t>Pf00675, Pf05193</t>
  </si>
  <si>
    <t>852235</t>
  </si>
  <si>
    <t>YBL045C</t>
  </si>
  <si>
    <t>COR1</t>
  </si>
  <si>
    <t>D6VPV3; P07256; sce:YBL045C</t>
  </si>
  <si>
    <t>Q12159</t>
  </si>
  <si>
    <t>851988</t>
  </si>
  <si>
    <t>YDR381W</t>
  </si>
  <si>
    <t>YRA1</t>
  </si>
  <si>
    <t>D6VT14; Q12159; sce:YDR381W</t>
  </si>
  <si>
    <t>P36517</t>
  </si>
  <si>
    <t>Pf06984</t>
  </si>
  <si>
    <t>851160</t>
  </si>
  <si>
    <t>YLR439W</t>
  </si>
  <si>
    <t>MRPL4</t>
  </si>
  <si>
    <t>D6VZ74; P36517; sce:YLR439W</t>
  </si>
  <si>
    <t>P05626</t>
  </si>
  <si>
    <t>Pf05405</t>
  </si>
  <si>
    <t>856027</t>
  </si>
  <si>
    <t>YPL078C</t>
  </si>
  <si>
    <t>ATP4</t>
  </si>
  <si>
    <t>D6W3T8; E9P905; P05626; Q02830; sce:YPL078C</t>
  </si>
  <si>
    <t>Q04599</t>
  </si>
  <si>
    <t>851694</t>
  </si>
  <si>
    <t>YDR116C</t>
  </si>
  <si>
    <t>MRPL1</t>
  </si>
  <si>
    <t>D6VSA1; Q04599; sce:YDR116C</t>
  </si>
  <si>
    <t>P40531</t>
  </si>
  <si>
    <t>Pf10455</t>
  </si>
  <si>
    <t>854770</t>
  </si>
  <si>
    <t>YIL041W</t>
  </si>
  <si>
    <t>GVP36</t>
  </si>
  <si>
    <t>D6VVP1; P40531; sce:YIL041W</t>
  </si>
  <si>
    <t>P16387</t>
  </si>
  <si>
    <t>Pf00676</t>
  </si>
  <si>
    <t>856925</t>
  </si>
  <si>
    <t>YER178W</t>
  </si>
  <si>
    <t>PDA1</t>
  </si>
  <si>
    <t>D3DM87; P16387; sce:YER178W</t>
  </si>
  <si>
    <t>P08431</t>
  </si>
  <si>
    <t>Pf01087, Pf02744</t>
  </si>
  <si>
    <t>852306</t>
  </si>
  <si>
    <t>YBR018C</t>
  </si>
  <si>
    <t>GAL7</t>
  </si>
  <si>
    <t>D6VQ20; P04398; P08431; sce:YBR018C</t>
  </si>
  <si>
    <t>P36523</t>
  </si>
  <si>
    <t>Pf00636</t>
  </si>
  <si>
    <t>851022</t>
  </si>
  <si>
    <t>YLR312W-A</t>
  </si>
  <si>
    <t>MRPL15</t>
  </si>
  <si>
    <t>D6VYV6; O13551; P36523; P89101; sce:YLR312W-A</t>
  </si>
  <si>
    <t>Q3E7Y3</t>
  </si>
  <si>
    <t>Pf00410</t>
  </si>
  <si>
    <t>851082</t>
  </si>
  <si>
    <t>YLR367W</t>
  </si>
  <si>
    <t>RPS22B</t>
  </si>
  <si>
    <t>D6VZ04; P04648; Q3E7Y3; sce:YLR367W</t>
  </si>
  <si>
    <t>P31539</t>
  </si>
  <si>
    <t>Pf00004, Pf02861, Pf07724, Pf10431, Pf17871</t>
  </si>
  <si>
    <t>850633</t>
  </si>
  <si>
    <t>YLL026W</t>
  </si>
  <si>
    <t>HSP104</t>
  </si>
  <si>
    <t>D6VXX8; P31539; sce:YLL026W</t>
  </si>
  <si>
    <t>P32473</t>
  </si>
  <si>
    <t>Pf02779, Pf02780</t>
  </si>
  <si>
    <t>852522</t>
  </si>
  <si>
    <t>YBR221C</t>
  </si>
  <si>
    <t>PDB1</t>
  </si>
  <si>
    <t>D6VQL7; P32473; sce:YBR221C</t>
  </si>
  <si>
    <t>Q01560</t>
  </si>
  <si>
    <t>852042</t>
  </si>
  <si>
    <t>YDR432W</t>
  </si>
  <si>
    <t>NPL3</t>
  </si>
  <si>
    <t>D6VT60; Q01560; sce:YDR432W</t>
  </si>
  <si>
    <t>P41805</t>
  </si>
  <si>
    <t>Pf00252</t>
  </si>
  <si>
    <t>850764</t>
  </si>
  <si>
    <t>YLR075W</t>
  </si>
  <si>
    <t>RPL10</t>
  </si>
  <si>
    <t>D6VY76; P41805; sce:YLR075W</t>
  </si>
  <si>
    <t>P40217</t>
  </si>
  <si>
    <t>855177</t>
  </si>
  <si>
    <t>YMR146C</t>
  </si>
  <si>
    <t>TIF34</t>
  </si>
  <si>
    <t>D6VZW8; P40217; sce:YMR146C</t>
  </si>
  <si>
    <t>P60010</t>
  </si>
  <si>
    <t>Pf00022</t>
  </si>
  <si>
    <t>850504</t>
  </si>
  <si>
    <t>YFL039C</t>
  </si>
  <si>
    <t>ACT1</t>
  </si>
  <si>
    <t>D6VTJ1; P02579; P60010; Q9P3X6; Q9P3X7; sce:YFL039C</t>
  </si>
  <si>
    <t>P38071</t>
  </si>
  <si>
    <t>852314</t>
  </si>
  <si>
    <t>YBR026C</t>
  </si>
  <si>
    <t>ETR1</t>
  </si>
  <si>
    <t>D6VQ28; P38071; Q6Q5P2; sce:YBR026C</t>
  </si>
  <si>
    <t>P19262</t>
  </si>
  <si>
    <t>Pf00198, Pf00364</t>
  </si>
  <si>
    <t>851726</t>
  </si>
  <si>
    <t>YDR148C</t>
  </si>
  <si>
    <t>KGD2</t>
  </si>
  <si>
    <t>D6VSD1; P19262; sce:YDR148C</t>
  </si>
  <si>
    <t>Q12522</t>
  </si>
  <si>
    <t>Pf01912</t>
  </si>
  <si>
    <t>856126</t>
  </si>
  <si>
    <t>YPR016C</t>
  </si>
  <si>
    <t>TIF6</t>
  </si>
  <si>
    <t>D6W426; Q12522; sce:YPR016C</t>
  </si>
  <si>
    <t>P40212</t>
  </si>
  <si>
    <t>Pf01294</t>
  </si>
  <si>
    <t>855173</t>
  </si>
  <si>
    <t>YMR142C</t>
  </si>
  <si>
    <t>RPL13B</t>
  </si>
  <si>
    <t>D6VZW4; P40212; sce:YMR142C</t>
  </si>
  <si>
    <t>P23301</t>
  </si>
  <si>
    <t>Pf01287, Pf21485</t>
  </si>
  <si>
    <t>856677</t>
  </si>
  <si>
    <t>YEL034W</t>
  </si>
  <si>
    <t>HYP2</t>
  </si>
  <si>
    <t>D3DLL5; P23301; sce:YEL034W</t>
  </si>
  <si>
    <t>P0CX53</t>
  </si>
  <si>
    <t>Pf00298, Pf03946</t>
  </si>
  <si>
    <t>852026; 856656</t>
  </si>
  <si>
    <t>YDR418W; YEL054C</t>
  </si>
  <si>
    <t>RPL12A</t>
  </si>
  <si>
    <t>D3DLJ6; P05741; P0CX53; P17079; sce:YDR418W; sce:YEL054C</t>
  </si>
  <si>
    <t>P53256</t>
  </si>
  <si>
    <t>Pf01138, Pf03725</t>
  </si>
  <si>
    <t>852987</t>
  </si>
  <si>
    <t>YGR095C</t>
  </si>
  <si>
    <t>RRP46</t>
  </si>
  <si>
    <t>D6VUM7; P53256; Q6TQU1; sce:YGR095C</t>
  </si>
  <si>
    <t>P06367</t>
  </si>
  <si>
    <t>Pf00411</t>
  </si>
  <si>
    <t>850397</t>
  </si>
  <si>
    <t>YCR031C</t>
  </si>
  <si>
    <t>RPS14A</t>
  </si>
  <si>
    <t>D6VR41; P06367; Q96VG9; sce:YCR031C</t>
  </si>
  <si>
    <t>P36060</t>
  </si>
  <si>
    <t>Pf00175, Pf00970</t>
  </si>
  <si>
    <t>853707</t>
  </si>
  <si>
    <t>YKL150W</t>
  </si>
  <si>
    <t>MCR1</t>
  </si>
  <si>
    <t>A2TBM9; D6VX47; P36060; sce:YKL150W</t>
  </si>
  <si>
    <t>P46654</t>
  </si>
  <si>
    <t>Pf00318</t>
  </si>
  <si>
    <t>850737</t>
  </si>
  <si>
    <t>YLR048W</t>
  </si>
  <si>
    <t>RPS0B</t>
  </si>
  <si>
    <t>D6VY50; P46654; sce:YLR048W</t>
  </si>
  <si>
    <t>P04385</t>
  </si>
  <si>
    <t>Pf00288, Pf08544, Pf10509</t>
  </si>
  <si>
    <t>852308</t>
  </si>
  <si>
    <t>YBR020W</t>
  </si>
  <si>
    <t>GAL1</t>
  </si>
  <si>
    <t>D6VQ22; P04385; sce:YBR020W</t>
  </si>
  <si>
    <t>P0CX52</t>
  </si>
  <si>
    <t>Pf00380</t>
  </si>
  <si>
    <t>851476; 855174</t>
  </si>
  <si>
    <t>YDL083C; YMR143W</t>
  </si>
  <si>
    <t>RPS16B</t>
  </si>
  <si>
    <t>D6VRR6; P0CX52; P26787; P40213; sce:YDL083C; sce:YMR143W</t>
  </si>
  <si>
    <t>P17555</t>
  </si>
  <si>
    <t>Pf01213, Pf08603</t>
  </si>
  <si>
    <t>855584</t>
  </si>
  <si>
    <t>YNL138W</t>
  </si>
  <si>
    <t>SRV2</t>
  </si>
  <si>
    <t>D6W144; P17555; sce:YNL138W</t>
  </si>
  <si>
    <t>P02406</t>
  </si>
  <si>
    <t>852775</t>
  </si>
  <si>
    <t>YGL103W</t>
  </si>
  <si>
    <t>RPL28</t>
  </si>
  <si>
    <t>D6VU43; P02406; sce:YGL103W</t>
  </si>
  <si>
    <t>P38061</t>
  </si>
  <si>
    <t>Pf01655</t>
  </si>
  <si>
    <t>852185</t>
  </si>
  <si>
    <t>YBL092W</t>
  </si>
  <si>
    <t>RPL32</t>
  </si>
  <si>
    <t>A2TBM1; D6VPR1; P38061; sce:YBL092W</t>
  </si>
  <si>
    <t>Q08746</t>
  </si>
  <si>
    <t>Pf04939</t>
  </si>
  <si>
    <t>854469</t>
  </si>
  <si>
    <t>YOR294W</t>
  </si>
  <si>
    <t>RRS1</t>
  </si>
  <si>
    <t>D6W2Z3; Q08746; sce:YOR294W</t>
  </si>
  <si>
    <t>P14127</t>
  </si>
  <si>
    <t>Pf00833</t>
  </si>
  <si>
    <t>852058</t>
  </si>
  <si>
    <t>YDR447C</t>
  </si>
  <si>
    <t>RPS17B</t>
  </si>
  <si>
    <t>D6VT72; P14127; sce:YDR447C</t>
  </si>
  <si>
    <t>Q01852</t>
  </si>
  <si>
    <t>Pf04280</t>
  </si>
  <si>
    <t>854790</t>
  </si>
  <si>
    <t>YIL022W</t>
  </si>
  <si>
    <t>TIM44</t>
  </si>
  <si>
    <t>D6VVQ7; Q01852; sce:YIL022W</t>
  </si>
  <si>
    <t>P0CX85</t>
  </si>
  <si>
    <t>Pf00831</t>
  </si>
  <si>
    <t>851336; 851419</t>
  </si>
  <si>
    <t>YDL136W; YDL191W</t>
  </si>
  <si>
    <t>RPL35B</t>
  </si>
  <si>
    <t>D6VRG2; P0CX85; P39741; P39930; sce:YDL136W; sce:YDL191W</t>
  </si>
  <si>
    <t>Q04491</t>
  </si>
  <si>
    <t>850905</t>
  </si>
  <si>
    <t>YLR208W</t>
  </si>
  <si>
    <t>SEC13</t>
  </si>
  <si>
    <t>D6VYK9; Q04491; sce:YLR208W</t>
  </si>
  <si>
    <t>P0CX46</t>
  </si>
  <si>
    <t>Pf00181, Pf03947</t>
  </si>
  <si>
    <t>850590; 854794</t>
  </si>
  <si>
    <t>YFR031C-A; YIL018W</t>
  </si>
  <si>
    <t>RPL2B</t>
  </si>
  <si>
    <t>D6VTR2; P05736; P0CX46; sce:YFR031C-A; sce:YIL018W</t>
  </si>
  <si>
    <t>Q12122</t>
  </si>
  <si>
    <t>Pf00682</t>
  </si>
  <si>
    <t>851425</t>
  </si>
  <si>
    <t>YDL131W</t>
  </si>
  <si>
    <t>LYS21</t>
  </si>
  <si>
    <t>D6VRL8; E9P8Z7; Q12122; sce:YDL131W</t>
  </si>
  <si>
    <t>P36519</t>
  </si>
  <si>
    <t>851823</t>
  </si>
  <si>
    <t>YDR237W</t>
  </si>
  <si>
    <t>MRPL7</t>
  </si>
  <si>
    <t>D6VSL8; E9P8T1; P36519; sce:YDR237W</t>
  </si>
  <si>
    <t>P10659</t>
  </si>
  <si>
    <t>Pf00438, Pf02772, Pf02773</t>
  </si>
  <si>
    <t>850877</t>
  </si>
  <si>
    <t>YLR180W</t>
  </si>
  <si>
    <t>SAM1</t>
  </si>
  <si>
    <t>D6VYI4; P10659; sce:YLR180W</t>
  </si>
  <si>
    <t>P25626</t>
  </si>
  <si>
    <t>Pf01245</t>
  </si>
  <si>
    <t>850413</t>
  </si>
  <si>
    <t>YCR046C</t>
  </si>
  <si>
    <t>IMG1</t>
  </si>
  <si>
    <t>D6VR55; P25626; sce:YCR046C</t>
  </si>
  <si>
    <t>Q08492</t>
  </si>
  <si>
    <t>Pf08297</t>
  </si>
  <si>
    <t>854245</t>
  </si>
  <si>
    <t>YOR078W</t>
  </si>
  <si>
    <t>BUD21</t>
  </si>
  <si>
    <t>D6W2E1; O00033; Q08492; sce:YOR078W</t>
  </si>
  <si>
    <t>P25555</t>
  </si>
  <si>
    <t>850346</t>
  </si>
  <si>
    <t>YCL011C</t>
  </si>
  <si>
    <t>GBP2</t>
  </si>
  <si>
    <t>D6VR01; P25555; sce:YCL011C</t>
  </si>
  <si>
    <t>P53141</t>
  </si>
  <si>
    <t>852772</t>
  </si>
  <si>
    <t>YGL106W</t>
  </si>
  <si>
    <t>MLC1</t>
  </si>
  <si>
    <t>D6VU40; P53141; sce:YGL106W</t>
  </si>
  <si>
    <t>P36525</t>
  </si>
  <si>
    <t>Pf00830</t>
  </si>
  <si>
    <t>855231</t>
  </si>
  <si>
    <t>YMR193W</t>
  </si>
  <si>
    <t>MRPL24</t>
  </si>
  <si>
    <t>D6W017; P36525; sce:YMR193W</t>
  </si>
  <si>
    <t>P53303</t>
  </si>
  <si>
    <t>Pf03367</t>
  </si>
  <si>
    <t>853125</t>
  </si>
  <si>
    <t>YGR211W</t>
  </si>
  <si>
    <t>ZPR1</t>
  </si>
  <si>
    <t>D6VUZ4; P53303; Q02807; Q02808; sce:YGR211W</t>
  </si>
  <si>
    <t>P28241</t>
  </si>
  <si>
    <t>854303</t>
  </si>
  <si>
    <t>YOR136W</t>
  </si>
  <si>
    <t>IDH2</t>
  </si>
  <si>
    <t>D6W2J3; P28241; sce:YOR136W</t>
  </si>
  <si>
    <t>P52910</t>
  </si>
  <si>
    <t>Pf00501, Pf13193, Pf16177</t>
  </si>
  <si>
    <t>850846</t>
  </si>
  <si>
    <t>YLR153C</t>
  </si>
  <si>
    <t>ACS2</t>
  </si>
  <si>
    <t>D6VYE8; P52910; sce:YLR153C</t>
  </si>
  <si>
    <t>P0CX48</t>
  </si>
  <si>
    <t>Pf00366, Pf16205</t>
  </si>
  <si>
    <t>851589; 852337</t>
  </si>
  <si>
    <t>YBR048W; YDR025W</t>
  </si>
  <si>
    <t>RPS11B</t>
  </si>
  <si>
    <t>D6VQ48; O11852; P0CX48; P26781; sce:YBR048W; sce:YDR025W</t>
  </si>
  <si>
    <t>P22353</t>
  </si>
  <si>
    <t>Pf01196, Pf18502</t>
  </si>
  <si>
    <t>853382</t>
  </si>
  <si>
    <t>YJL063C</t>
  </si>
  <si>
    <t>MRPL8</t>
  </si>
  <si>
    <t>D6VWB8; P22353; sce:YJL063C</t>
  </si>
  <si>
    <t>P53927</t>
  </si>
  <si>
    <t>855613</t>
  </si>
  <si>
    <t>YNL110C</t>
  </si>
  <si>
    <t>NOP15</t>
  </si>
  <si>
    <t>D6W171; P53927; sce:YNL110C</t>
  </si>
  <si>
    <t>P04456</t>
  </si>
  <si>
    <t>Pf00276, Pf03939</t>
  </si>
  <si>
    <t>853993</t>
  </si>
  <si>
    <t>YOL127W</t>
  </si>
  <si>
    <t>RPL25</t>
  </si>
  <si>
    <t>D6W1U1; P04456; sce:YOL127W</t>
  </si>
  <si>
    <t>P32611</t>
  </si>
  <si>
    <t>856660</t>
  </si>
  <si>
    <t>YEL050C</t>
  </si>
  <si>
    <t>RML2</t>
  </si>
  <si>
    <t>D3DLK0; P32611; sce:YEL050C</t>
  </si>
  <si>
    <t>P20081</t>
  </si>
  <si>
    <t>Pf00254</t>
  </si>
  <si>
    <t>855587</t>
  </si>
  <si>
    <t>YNL135C</t>
  </si>
  <si>
    <t>FPR1</t>
  </si>
  <si>
    <t>D6W147; P20081; sce:YNL135C</t>
  </si>
  <si>
    <t>P25642</t>
  </si>
  <si>
    <t>Pf05046</t>
  </si>
  <si>
    <t>850434</t>
  </si>
  <si>
    <t>YCR071C</t>
  </si>
  <si>
    <t>IMG2</t>
  </si>
  <si>
    <t>D6VR73; P25642; Q6B2B0; Q96VG7; sce:YCR071C</t>
  </si>
  <si>
    <t>P0C2H6</t>
  </si>
  <si>
    <t>Pf01777</t>
  </si>
  <si>
    <t>856401</t>
  </si>
  <si>
    <t>YHR010W</t>
  </si>
  <si>
    <t>RPL27A</t>
  </si>
  <si>
    <t>D3DKV5; P0C2H6; P38706; sce:YHR010W</t>
  </si>
  <si>
    <t>P07280</t>
  </si>
  <si>
    <t>Pf01090</t>
  </si>
  <si>
    <t>854028</t>
  </si>
  <si>
    <t>YOL121C</t>
  </si>
  <si>
    <t>RPS19A</t>
  </si>
  <si>
    <t>D6W1U7; P07280; sce:YOL121C</t>
  </si>
  <si>
    <t>P0CX40</t>
  </si>
  <si>
    <t>852206; 856839</t>
  </si>
  <si>
    <t>YBL072C; YER102W</t>
  </si>
  <si>
    <t>RPS8B</t>
  </si>
  <si>
    <t>A2TBM0; A2TBP0; D3DM09; P05754; P0CX40; P22801; sce:YBL072C; sce:YER102W</t>
  </si>
  <si>
    <t>P53252</t>
  </si>
  <si>
    <t>Pf13805</t>
  </si>
  <si>
    <t>852977</t>
  </si>
  <si>
    <t>YGR086C</t>
  </si>
  <si>
    <t>PIL1</t>
  </si>
  <si>
    <t>D6VUL8; P53252; sce:YGR086C</t>
  </si>
  <si>
    <t>P35207</t>
  </si>
  <si>
    <t>Pf00270, Pf00271, Pf08148, Pf17911, Pf21408, Pf21409</t>
  </si>
  <si>
    <t>851114</t>
  </si>
  <si>
    <t>YLR398C</t>
  </si>
  <si>
    <t>SKI2</t>
  </si>
  <si>
    <t>D6VZ33; P35207; Q06047; sce:YLR398C</t>
  </si>
  <si>
    <t>P02400</t>
  </si>
  <si>
    <t>Pf00428</t>
  </si>
  <si>
    <t>851990</t>
  </si>
  <si>
    <t>YDR382W</t>
  </si>
  <si>
    <t>RPP2B</t>
  </si>
  <si>
    <t>D6VT16; P02400; sce:YDR382W</t>
  </si>
  <si>
    <t>P38912</t>
  </si>
  <si>
    <t>Pf01176</t>
  </si>
  <si>
    <t>855302</t>
  </si>
  <si>
    <t>YMR260C</t>
  </si>
  <si>
    <t>TIF11</t>
  </si>
  <si>
    <t>D6W086; P38912; sce:YMR260C</t>
  </si>
  <si>
    <t>P09457</t>
  </si>
  <si>
    <t>Pf00213</t>
  </si>
  <si>
    <t>851892</t>
  </si>
  <si>
    <t>YDR298C</t>
  </si>
  <si>
    <t>ATP5</t>
  </si>
  <si>
    <t>D6VSS7; P09457; sce:YDR298C</t>
  </si>
  <si>
    <t>Q12449</t>
  </si>
  <si>
    <t>Pf08327, Pf09229</t>
  </si>
  <si>
    <t>851800</t>
  </si>
  <si>
    <t>YDR214W</t>
  </si>
  <si>
    <t>AHA1</t>
  </si>
  <si>
    <t>D6VSJ8; Q02565; Q12449; Q7LIE3; sce:YDR214W</t>
  </si>
  <si>
    <t>P36139</t>
  </si>
  <si>
    <t>Pf17316</t>
  </si>
  <si>
    <t>853920</t>
  </si>
  <si>
    <t>YKR046C</t>
  </si>
  <si>
    <t>PET10</t>
  </si>
  <si>
    <t>D6VXA8; P36139; sce:YKR046C</t>
  </si>
  <si>
    <t>P32445</t>
  </si>
  <si>
    <t>Pf00436</t>
  </si>
  <si>
    <t>850395</t>
  </si>
  <si>
    <t>YCR028C-A</t>
  </si>
  <si>
    <t>RIM1</t>
  </si>
  <si>
    <t>D6VR39; O11851; P32445; sce:YCR028C-A</t>
  </si>
  <si>
    <t>P05756</t>
  </si>
  <si>
    <t>Pf00312, Pf08069</t>
  </si>
  <si>
    <t>851636</t>
  </si>
  <si>
    <t>YDR064W</t>
  </si>
  <si>
    <t>RPS13</t>
  </si>
  <si>
    <t>D6VS50; P05756; sce:YDR064W</t>
  </si>
  <si>
    <t>P22146</t>
  </si>
  <si>
    <t>Pf03198, Pf07983</t>
  </si>
  <si>
    <t>855355</t>
  </si>
  <si>
    <t>YMR307W</t>
  </si>
  <si>
    <t>GAS1</t>
  </si>
  <si>
    <t>D6W0D4; P22146; P23151; sce:YMR307W</t>
  </si>
  <si>
    <t>P40495</t>
  </si>
  <si>
    <t>854714</t>
  </si>
  <si>
    <t>YIL094C</t>
  </si>
  <si>
    <t>LYS12</t>
  </si>
  <si>
    <t>D6VVJ3; P40495; sce:YIL094C</t>
  </si>
  <si>
    <t>P0CX31</t>
  </si>
  <si>
    <t>Pf01282</t>
  </si>
  <si>
    <t>854741; 856805</t>
  </si>
  <si>
    <t>YER074W; YIL069C</t>
  </si>
  <si>
    <t>RPS24A</t>
  </si>
  <si>
    <t>D3DLX9; P0CX31; P26782; sce:YER074W; sce:YIL069C</t>
  </si>
  <si>
    <t>P53875</t>
  </si>
  <si>
    <t>855536</t>
  </si>
  <si>
    <t>YNL185C</t>
  </si>
  <si>
    <t>MRPL19</t>
  </si>
  <si>
    <t>D6W102; P53875; sce:YNL185C</t>
  </si>
  <si>
    <t>P36531</t>
  </si>
  <si>
    <t>Pf21492</t>
  </si>
  <si>
    <t>852419</t>
  </si>
  <si>
    <t>YBR122C</t>
  </si>
  <si>
    <t>MRPL36</t>
  </si>
  <si>
    <t>D6VQC0; P36531; sce:YBR122C</t>
  </si>
  <si>
    <t>P46672</t>
  </si>
  <si>
    <t>Pf01588</t>
  </si>
  <si>
    <t>852773</t>
  </si>
  <si>
    <t>YGL105W</t>
  </si>
  <si>
    <t>ARC1</t>
  </si>
  <si>
    <t>D6VU41; P46672; sce:YGL105W</t>
  </si>
  <si>
    <t>P22203</t>
  </si>
  <si>
    <t>Pf01991</t>
  </si>
  <si>
    <t>854509</t>
  </si>
  <si>
    <t>YOR332W</t>
  </si>
  <si>
    <t>VMA4</t>
  </si>
  <si>
    <t>D6W328; P22203; sce:YOR332W</t>
  </si>
  <si>
    <t>P36526</t>
  </si>
  <si>
    <t>Pf09809</t>
  </si>
  <si>
    <t>852585</t>
  </si>
  <si>
    <t>YBR282W</t>
  </si>
  <si>
    <t>MRPL27</t>
  </si>
  <si>
    <t>D6VQS7; P36526; sce:YBR282W</t>
  </si>
  <si>
    <t>P21771</t>
  </si>
  <si>
    <t>Pf00312</t>
  </si>
  <si>
    <t>851937</t>
  </si>
  <si>
    <t>YDR337W</t>
  </si>
  <si>
    <t>MRPS28</t>
  </si>
  <si>
    <t>D6VSW9; P21771; sce:YDR337W</t>
  </si>
  <si>
    <t>P38701</t>
  </si>
  <si>
    <t>Pf00338</t>
  </si>
  <si>
    <t>856371</t>
  </si>
  <si>
    <t>YHL015W</t>
  </si>
  <si>
    <t>RPS20</t>
  </si>
  <si>
    <t>D3DKP7; P38701; sce:YHL015W</t>
  </si>
  <si>
    <t>P14120</t>
  </si>
  <si>
    <t>852853</t>
  </si>
  <si>
    <t>YGL030W</t>
  </si>
  <si>
    <t>RPL30</t>
  </si>
  <si>
    <t>D6VUA8; P14120; sce:YGL030W</t>
  </si>
  <si>
    <t>P32471</t>
  </si>
  <si>
    <t>Pf00736, Pf10587</t>
  </si>
  <si>
    <t>851260</t>
  </si>
  <si>
    <t>YAL003W</t>
  </si>
  <si>
    <t>EFB1</t>
  </si>
  <si>
    <t>D6VPL3; P32471; sce:YAL003W</t>
  </si>
  <si>
    <t>P40008</t>
  </si>
  <si>
    <t>Pf08732</t>
  </si>
  <si>
    <t>856721</t>
  </si>
  <si>
    <t>YER004W</t>
  </si>
  <si>
    <t>FMP52</t>
  </si>
  <si>
    <t>D3DLQ0; P40008; sce:YER004W</t>
  </si>
  <si>
    <t>Q07623</t>
  </si>
  <si>
    <t>851313</t>
  </si>
  <si>
    <t>YDL213C</t>
  </si>
  <si>
    <t>NOP6</t>
  </si>
  <si>
    <t>D6VRE1; Q07623; sce:YDL213C</t>
  </si>
  <si>
    <t>P25567</t>
  </si>
  <si>
    <t>Pf05383</t>
  </si>
  <si>
    <t>850320</t>
  </si>
  <si>
    <t>YCL037C</t>
  </si>
  <si>
    <t>SRO9</t>
  </si>
  <si>
    <t>D6VQX8; P25567; sce:YCL037C</t>
  </si>
  <si>
    <t>P46948</t>
  </si>
  <si>
    <t>853109</t>
  </si>
  <si>
    <t>YGR195W</t>
  </si>
  <si>
    <t>SKI6</t>
  </si>
  <si>
    <t>D6VUX7; P46948; sce:YGR195W</t>
  </si>
  <si>
    <t>P32366</t>
  </si>
  <si>
    <t>Pf01992</t>
  </si>
  <si>
    <t>851168</t>
  </si>
  <si>
    <t>YLR447C</t>
  </si>
  <si>
    <t>VMA6</t>
  </si>
  <si>
    <t>D6VZ81; P32366; sce:YLR447C</t>
  </si>
  <si>
    <t>P25294</t>
  </si>
  <si>
    <t>Pf00226, Pf01556</t>
  </si>
  <si>
    <t>855725</t>
  </si>
  <si>
    <t>YNL007C</t>
  </si>
  <si>
    <t>SIS1</t>
  </si>
  <si>
    <t>D6W1H0; P25294; sce:YNL007C</t>
  </si>
  <si>
    <t>P35691</t>
  </si>
  <si>
    <t>Pf00838</t>
  </si>
  <si>
    <t>853809</t>
  </si>
  <si>
    <t>YKL056C</t>
  </si>
  <si>
    <t>TMA19</t>
  </si>
  <si>
    <t>D6VXN1; P35691; sce:YKL056C</t>
  </si>
  <si>
    <t>Q02486</t>
  </si>
  <si>
    <t>Pf00505</t>
  </si>
  <si>
    <t>855094</t>
  </si>
  <si>
    <t>YMR072W</t>
  </si>
  <si>
    <t>ABF2</t>
  </si>
  <si>
    <t>D6VZP6; Q02486; Q712M5; sce:YMR072W</t>
  </si>
  <si>
    <t>P02557</t>
  </si>
  <si>
    <t>Pf00091, Pf03953</t>
  </si>
  <si>
    <t>850506</t>
  </si>
  <si>
    <t>YFL037W</t>
  </si>
  <si>
    <t>TUB2</t>
  </si>
  <si>
    <t>D6VTJ3; P02557; sce:YFL037W</t>
  </si>
  <si>
    <t>P02293</t>
  </si>
  <si>
    <t>Pf00125</t>
  </si>
  <si>
    <t>851810</t>
  </si>
  <si>
    <t>YDR224C</t>
  </si>
  <si>
    <t>HTB1</t>
  </si>
  <si>
    <t>D6VSK6; P02293; sce:YDR224C</t>
  </si>
  <si>
    <t>P0CX83</t>
  </si>
  <si>
    <t>Pf01280</t>
  </si>
  <si>
    <t>852254; 852379</t>
  </si>
  <si>
    <t>YBL027W; YBR084C-A</t>
  </si>
  <si>
    <t>RPL19B</t>
  </si>
  <si>
    <t>D6VPX3; P05735; P0CX83; sce:YBL027W; sce:YBR084C-A</t>
  </si>
  <si>
    <t>P25343</t>
  </si>
  <si>
    <t>Pf03114</t>
  </si>
  <si>
    <t>850367</t>
  </si>
  <si>
    <t>YCR009C</t>
  </si>
  <si>
    <t>RVS161</t>
  </si>
  <si>
    <t>D6VR18; P25343; sce:YCR009C</t>
  </si>
  <si>
    <t>P49166</t>
  </si>
  <si>
    <t>Pf01907</t>
  </si>
  <si>
    <t>850882</t>
  </si>
  <si>
    <t>YLR185W</t>
  </si>
  <si>
    <t>RPL37A</t>
  </si>
  <si>
    <t>D6VYI8; P49166; sce:YLR185W</t>
  </si>
  <si>
    <t>P47019</t>
  </si>
  <si>
    <t>Pf09135</t>
  </si>
  <si>
    <t>853320</t>
  </si>
  <si>
    <t>YJL122W</t>
  </si>
  <si>
    <t>ALB1</t>
  </si>
  <si>
    <t>D6VW64; P47019; sce:YJL122W</t>
  </si>
  <si>
    <t>P23369</t>
  </si>
  <si>
    <t>Pf18126</t>
  </si>
  <si>
    <t>852967</t>
  </si>
  <si>
    <t>YGR076C</t>
  </si>
  <si>
    <t>MRPL25</t>
  </si>
  <si>
    <t>D6VUK8; P23369; sce:YGR076C</t>
  </si>
  <si>
    <t>P20084</t>
  </si>
  <si>
    <t>855330</t>
  </si>
  <si>
    <t>YMR286W</t>
  </si>
  <si>
    <t>MRPL33</t>
  </si>
  <si>
    <t>D6W0B3; P20084; sce:YMR286W</t>
  </si>
  <si>
    <t>Pf01246</t>
  </si>
  <si>
    <t>Q03201</t>
  </si>
  <si>
    <t>851611</t>
  </si>
  <si>
    <t>YDR041W</t>
  </si>
  <si>
    <t>RSM10</t>
  </si>
  <si>
    <t>D6VS29; Q03201; sce:YDR041W</t>
  </si>
  <si>
    <t>P54000</t>
  </si>
  <si>
    <t>Pf02229</t>
  </si>
  <si>
    <t>855055</t>
  </si>
  <si>
    <t>YMR039C</t>
  </si>
  <si>
    <t>SUB1</t>
  </si>
  <si>
    <t>D6VZL4; P54000; sce:YMR039C</t>
  </si>
  <si>
    <t>Q00055</t>
  </si>
  <si>
    <t>Pf01210, Pf07479</t>
  </si>
  <si>
    <t>851539</t>
  </si>
  <si>
    <t>YDL022W</t>
  </si>
  <si>
    <t>GPD1</t>
  </si>
  <si>
    <t>A5YWB0; D6VRW8; Q00055; Q6J5J2; Q6J5J5; sce:YDL022W</t>
  </si>
  <si>
    <t>P53163</t>
  </si>
  <si>
    <t>Pf00542, Pf16320</t>
  </si>
  <si>
    <t>852811</t>
  </si>
  <si>
    <t>YGL068W</t>
  </si>
  <si>
    <t>MNP1</t>
  </si>
  <si>
    <t>D6VU73; P53163; sce:YGL068W</t>
  </si>
  <si>
    <t>P32495</t>
  </si>
  <si>
    <t>851319</t>
  </si>
  <si>
    <t>YDL208W</t>
  </si>
  <si>
    <t>NHP2</t>
  </si>
  <si>
    <t>D6VRE6; P32495; sce:YDL208W</t>
  </si>
  <si>
    <t>P38129</t>
  </si>
  <si>
    <t>Pf00400, Pf04494, Pf08513</t>
  </si>
  <si>
    <t>852497</t>
  </si>
  <si>
    <t>YBR198C</t>
  </si>
  <si>
    <t>TAF5</t>
  </si>
  <si>
    <t>D6VQJ4; P38129; sce:YBR198C</t>
  </si>
  <si>
    <t>Q03976</t>
  </si>
  <si>
    <t>Pf10213</t>
  </si>
  <si>
    <t>851755</t>
  </si>
  <si>
    <t>YDR175C</t>
  </si>
  <si>
    <t>RSM24</t>
  </si>
  <si>
    <t>D6VSF7; Q03976; sce:YDR175C</t>
  </si>
  <si>
    <t>P48589</t>
  </si>
  <si>
    <t>854551</t>
  </si>
  <si>
    <t>YOR369C</t>
  </si>
  <si>
    <t>RPS12</t>
  </si>
  <si>
    <t>D6W362; P48589; Q02545; sce:YOR369C</t>
  </si>
  <si>
    <t>Q07915</t>
  </si>
  <si>
    <t>850695</t>
  </si>
  <si>
    <t>YLR009W</t>
  </si>
  <si>
    <t>RLP24</t>
  </si>
  <si>
    <t>D6VY11; Q07915; sce:YLR009W</t>
  </si>
  <si>
    <t>P15992</t>
  </si>
  <si>
    <t>Pf00011</t>
  </si>
  <si>
    <t>852364</t>
  </si>
  <si>
    <t>YBR072W</t>
  </si>
  <si>
    <t>HSP26</t>
  </si>
  <si>
    <t>D6VQ71; P15992; Q6B1V5; sce:YBR072W</t>
  </si>
  <si>
    <t>Q03246</t>
  </si>
  <si>
    <t>Pf00366</t>
  </si>
  <si>
    <t>855226</t>
  </si>
  <si>
    <t>YMR188C</t>
  </si>
  <si>
    <t>MRPS17</t>
  </si>
  <si>
    <t>D6W012; Q02523; Q03246; sce:YMR188C</t>
  </si>
  <si>
    <t>P0CX41</t>
  </si>
  <si>
    <t>Pf00238</t>
  </si>
  <si>
    <t>852191; 856853</t>
  </si>
  <si>
    <t>YBL087C; YER117W</t>
  </si>
  <si>
    <t>RPL23A</t>
  </si>
  <si>
    <t>D3DM23; P04451; P0CX41; sce:YBL087C; sce:YER117W</t>
  </si>
  <si>
    <t>P35996</t>
  </si>
  <si>
    <t>853684</t>
  </si>
  <si>
    <t>YKL170W</t>
  </si>
  <si>
    <t>MRPL38</t>
  </si>
  <si>
    <t>D6VX30; P35996; P36529; sce:YKL170W</t>
  </si>
  <si>
    <t>P20606</t>
  </si>
  <si>
    <t>Pf00025</t>
  </si>
  <si>
    <t>855883</t>
  </si>
  <si>
    <t>YPL218W</t>
  </si>
  <si>
    <t>SAR1</t>
  </si>
  <si>
    <t>D6W3F2; P20606; sce:YPL218W</t>
  </si>
  <si>
    <t>P22354</t>
  </si>
  <si>
    <t>Pf12824</t>
  </si>
  <si>
    <t>853960</t>
  </si>
  <si>
    <t>YKR085C</t>
  </si>
  <si>
    <t>MRPL20</t>
  </si>
  <si>
    <t>D6VXE5; P22354; sce:YKR085C</t>
  </si>
  <si>
    <t>P28007</t>
  </si>
  <si>
    <t>Pf04410</t>
  </si>
  <si>
    <t>856489</t>
  </si>
  <si>
    <t>YHR089C</t>
  </si>
  <si>
    <t>GAR1</t>
  </si>
  <si>
    <t>D3DL41; P28007; sce:YHR089C</t>
  </si>
  <si>
    <t>P25293</t>
  </si>
  <si>
    <t>Pf00956</t>
  </si>
  <si>
    <t>853922</t>
  </si>
  <si>
    <t>YKR048C</t>
  </si>
  <si>
    <t>NAP1</t>
  </si>
  <si>
    <t>D6VXA9; P25293; P87196; sce:YKR048C</t>
  </si>
  <si>
    <t>P31334</t>
  </si>
  <si>
    <t>853135</t>
  </si>
  <si>
    <t>YGR220C</t>
  </si>
  <si>
    <t>MRPL9</t>
  </si>
  <si>
    <t>D6VV02; P31334; sce:YGR220C</t>
  </si>
  <si>
    <t>Q03048</t>
  </si>
  <si>
    <t>Pf00241</t>
  </si>
  <si>
    <t>850676</t>
  </si>
  <si>
    <t>YLL050C</t>
  </si>
  <si>
    <t>COF1</t>
  </si>
  <si>
    <t>D6VXV8; Q03048; Q05307; Q2XN65; sce:YLL050C</t>
  </si>
  <si>
    <t>P05319</t>
  </si>
  <si>
    <t>854118</t>
  </si>
  <si>
    <t>YOL039W</t>
  </si>
  <si>
    <t>RPP2A</t>
  </si>
  <si>
    <t>D6W227; P05319; sce:YOL039W</t>
  </si>
  <si>
    <t>P0C2H8</t>
  </si>
  <si>
    <t>Pf01198</t>
  </si>
  <si>
    <t>851484</t>
  </si>
  <si>
    <t>YDL075W</t>
  </si>
  <si>
    <t>RPL31A</t>
  </si>
  <si>
    <t>D6VRS4; P04649; P0C2H8; Q3E7B8; sce:YDL075W</t>
  </si>
  <si>
    <t>P0CX30</t>
  </si>
  <si>
    <t>Pf00164</t>
  </si>
  <si>
    <t>853015; 856250</t>
  </si>
  <si>
    <t>YGR118W; YPR132W</t>
  </si>
  <si>
    <t>RPS23B</t>
  </si>
  <si>
    <t>D6VUP9; P0CX30; P32827; sce:YGR118W; sce:YPR132W</t>
  </si>
  <si>
    <t>Q12487</t>
  </si>
  <si>
    <t>854321</t>
  </si>
  <si>
    <t>YOR150W</t>
  </si>
  <si>
    <t>MRPL23</t>
  </si>
  <si>
    <t>D6W2K7; Q12487; sce:YOR150W</t>
  </si>
  <si>
    <t>Q06090</t>
  </si>
  <si>
    <t>Pf05047</t>
  </si>
  <si>
    <t>856214</t>
  </si>
  <si>
    <t>YPR100W</t>
  </si>
  <si>
    <t>MRPL51</t>
  </si>
  <si>
    <t>D6W498; Q06090; sce:YPR100W</t>
  </si>
  <si>
    <t>P36527</t>
  </si>
  <si>
    <t>Pf09812</t>
  </si>
  <si>
    <t>852073</t>
  </si>
  <si>
    <t>YDR462W</t>
  </si>
  <si>
    <t>MRPL28</t>
  </si>
  <si>
    <t>D6VT87; P36527; Q00949; sce:YDR462W</t>
  </si>
  <si>
    <t>O14467</t>
  </si>
  <si>
    <t>Pf01381, Pf08523</t>
  </si>
  <si>
    <t>854474</t>
  </si>
  <si>
    <t>YOR298C-A</t>
  </si>
  <si>
    <t>MBF1</t>
  </si>
  <si>
    <t>D6W2Z8; O14467; Q7LGJ8; Q86ZS7; sce:YOR298C-A</t>
  </si>
  <si>
    <t>P41058</t>
  </si>
  <si>
    <t>Pf00253</t>
  </si>
  <si>
    <t>851498</t>
  </si>
  <si>
    <t>YDL061C</t>
  </si>
  <si>
    <t>RPS29B</t>
  </si>
  <si>
    <t>A2TBP5; D6VRT5; P05761; P41058; sce:YDL061C</t>
  </si>
  <si>
    <t>P40312</t>
  </si>
  <si>
    <t>Pf00173</t>
  </si>
  <si>
    <t>855612</t>
  </si>
  <si>
    <t>YNL111C</t>
  </si>
  <si>
    <t>CYB5</t>
  </si>
  <si>
    <t>D6W170; P40312; sce:YNL111C</t>
  </si>
  <si>
    <t>Q3E7X9</t>
  </si>
  <si>
    <t>Pf01200</t>
  </si>
  <si>
    <t>854338</t>
  </si>
  <si>
    <t>YOR167C</t>
  </si>
  <si>
    <t>RPS28A</t>
  </si>
  <si>
    <t>D6W2M5; P02380; Q3E7X9; sce:YOR167C</t>
  </si>
  <si>
    <t>P38616</t>
  </si>
  <si>
    <t>855562</t>
  </si>
  <si>
    <t>YNL160W</t>
  </si>
  <si>
    <t>YGP1</t>
  </si>
  <si>
    <t>D6W123; P38616; sce:YNL160W</t>
  </si>
  <si>
    <t>P28000</t>
  </si>
  <si>
    <t>Pf01193, Pf13656</t>
  </si>
  <si>
    <t>855609</t>
  </si>
  <si>
    <t>YNL113W</t>
  </si>
  <si>
    <t>RPC19</t>
  </si>
  <si>
    <t>D6W168; P28000; sce:YNL113W</t>
  </si>
  <si>
    <t>P51402</t>
  </si>
  <si>
    <t>852111</t>
  </si>
  <si>
    <t>YDR500C</t>
  </si>
  <si>
    <t>RPL37B</t>
  </si>
  <si>
    <t>D6VTC2; P51402; sce:YDR500C</t>
  </si>
  <si>
    <t>Q03973</t>
  </si>
  <si>
    <t>851754</t>
  </si>
  <si>
    <t>YDR174W</t>
  </si>
  <si>
    <t>HMO1</t>
  </si>
  <si>
    <t>D6VSF6; Q03973; sce:YDR174W</t>
  </si>
  <si>
    <t>P38248</t>
  </si>
  <si>
    <t>852370</t>
  </si>
  <si>
    <t>YBR078W</t>
  </si>
  <si>
    <t>ECM33</t>
  </si>
  <si>
    <t>D6VQ77; P38248; P89498; sce:YBR078W</t>
  </si>
  <si>
    <t>P26755</t>
  </si>
  <si>
    <t>Pf08661</t>
  </si>
  <si>
    <t>853266</t>
  </si>
  <si>
    <t>YJL173C</t>
  </si>
  <si>
    <t>RFA3</t>
  </si>
  <si>
    <t>D6VW15; P26755; sce:YJL173C</t>
  </si>
  <si>
    <t>P40525</t>
  </si>
  <si>
    <t>Pf01199</t>
  </si>
  <si>
    <t>854759</t>
  </si>
  <si>
    <t>YIL052C</t>
  </si>
  <si>
    <t>RPL34B</t>
  </si>
  <si>
    <t>D6VVM9; P40525; sce:YIL052C</t>
  </si>
  <si>
    <t>Q00764</t>
  </si>
  <si>
    <t>Pf00982</t>
  </si>
  <si>
    <t>852423</t>
  </si>
  <si>
    <t>YBR126C</t>
  </si>
  <si>
    <t>TPS1</t>
  </si>
  <si>
    <t>D6VQC3; Q00764; Q01801; Q05168; Q6J5J4; sce:YBR126C</t>
  </si>
  <si>
    <t>P02309</t>
  </si>
  <si>
    <t>Pf15511</t>
  </si>
  <si>
    <t>852294; 855701</t>
  </si>
  <si>
    <t>YBR009C; YNL030W</t>
  </si>
  <si>
    <t>HHF1; HHF2</t>
  </si>
  <si>
    <t>D6VQ10; P02309; sce:YBR009C; sce:YNL030W</t>
  </si>
  <si>
    <t>P05318</t>
  </si>
  <si>
    <t>851478</t>
  </si>
  <si>
    <t>YDL081C</t>
  </si>
  <si>
    <t>RPP1A</t>
  </si>
  <si>
    <t>D6VRR8; P05318; sce:YDL081C</t>
  </si>
  <si>
    <t>Q02204</t>
  </si>
  <si>
    <t>Pf10501</t>
  </si>
  <si>
    <t>853875</t>
  </si>
  <si>
    <t>YKR006C</t>
  </si>
  <si>
    <t>MRPL13</t>
  </si>
  <si>
    <t>D6VX72; Q02204; sce:YKR006C</t>
  </si>
  <si>
    <t>P00044</t>
  </si>
  <si>
    <t>Pf00034</t>
  </si>
  <si>
    <t>853507</t>
  </si>
  <si>
    <t>YJR048W</t>
  </si>
  <si>
    <t>CYC1</t>
  </si>
  <si>
    <t>D6VWL9; P00044; sce:YJR048W</t>
  </si>
  <si>
    <t>Q12692</t>
  </si>
  <si>
    <t>Pf00125, Pf16211</t>
  </si>
  <si>
    <t>854150</t>
  </si>
  <si>
    <t>YOL012C</t>
  </si>
  <si>
    <t>HTZ1</t>
  </si>
  <si>
    <t>D6W255; Q12692; sce:YOL012C</t>
  </si>
  <si>
    <t>P39990</t>
  </si>
  <si>
    <t>856687</t>
  </si>
  <si>
    <t>YEL026W</t>
  </si>
  <si>
    <t>SNU13</t>
  </si>
  <si>
    <t>D3DLM2; P39990; sce:YEL026W</t>
  </si>
  <si>
    <t>P39939</t>
  </si>
  <si>
    <t>Pf01283</t>
  </si>
  <si>
    <t>856868</t>
  </si>
  <si>
    <t>YER131W</t>
  </si>
  <si>
    <t>RPS26B</t>
  </si>
  <si>
    <t>A2TBN5; D3DM37; P39939; Q6B2E8; sce:YER131W</t>
  </si>
  <si>
    <t>P46784</t>
  </si>
  <si>
    <t>Pf03501</t>
  </si>
  <si>
    <t>855270</t>
  </si>
  <si>
    <t>YMR230W</t>
  </si>
  <si>
    <t>RPS10B</t>
  </si>
  <si>
    <t>D6W055; P46784; sce:YMR230W</t>
  </si>
  <si>
    <t>P49167</t>
  </si>
  <si>
    <t>Pf01781</t>
  </si>
  <si>
    <t>851035</t>
  </si>
  <si>
    <t>YLR325C</t>
  </si>
  <si>
    <t>RPL38</t>
  </si>
  <si>
    <t>D6VYW7; P49167; sce:YLR325C</t>
  </si>
  <si>
    <t>Q01855</t>
  </si>
  <si>
    <t>Pf00203</t>
  </si>
  <si>
    <t>854117</t>
  </si>
  <si>
    <t>YOL040C</t>
  </si>
  <si>
    <t>RPS15</t>
  </si>
  <si>
    <t>D6W226; Q01855; sce:YOL040C</t>
  </si>
  <si>
    <t>P38202</t>
  </si>
  <si>
    <t>Pf10338</t>
  </si>
  <si>
    <t>852253</t>
  </si>
  <si>
    <t>YBL028C</t>
  </si>
  <si>
    <t>D6VPX2; P38202; sce:YBL028C</t>
  </si>
  <si>
    <t>Q3E792</t>
  </si>
  <si>
    <t>Pf03297</t>
  </si>
  <si>
    <t>852911</t>
  </si>
  <si>
    <t>YGR027C</t>
  </si>
  <si>
    <t>RPS25A</t>
  </si>
  <si>
    <t>A2TBN4; D6VUG0; P05758; P07282; Q3E792; Q45U56; sce:YGR027C</t>
  </si>
  <si>
    <t>P15731</t>
  </si>
  <si>
    <t>Pf00179</t>
  </si>
  <si>
    <t>852376</t>
  </si>
  <si>
    <t>YBR082C</t>
  </si>
  <si>
    <t>UBC4</t>
  </si>
  <si>
    <t>D6VQ81; P15731; sce:YBR082C</t>
  </si>
  <si>
    <t>P28817</t>
  </si>
  <si>
    <t>Pf16113</t>
  </si>
  <si>
    <t>851606</t>
  </si>
  <si>
    <t>YDR036C</t>
  </si>
  <si>
    <t>EHD3</t>
  </si>
  <si>
    <t>D6VS24; P28817; Q66RH2; sce:YDR036C</t>
  </si>
  <si>
    <t>P41057</t>
  </si>
  <si>
    <t>851104</t>
  </si>
  <si>
    <t>YLR388W</t>
  </si>
  <si>
    <t>RPS29A</t>
  </si>
  <si>
    <t>A2TBM8; D6VZ23; P05761; P41057; sce:YLR388W</t>
  </si>
  <si>
    <t>Q02754</t>
  </si>
  <si>
    <t>Pf12239</t>
  </si>
  <si>
    <t>856038</t>
  </si>
  <si>
    <t>YPL067C</t>
  </si>
  <si>
    <t>D6W3U8; Q02754; Q6Q586; sce:YPL067C</t>
  </si>
  <si>
    <t>P40513</t>
  </si>
  <si>
    <t>Pf02330</t>
  </si>
  <si>
    <t>854740</t>
  </si>
  <si>
    <t>YIL070C</t>
  </si>
  <si>
    <t>MAM33</t>
  </si>
  <si>
    <t>D6VVL4; P40513; Q6Q5P4; sce:YIL070C</t>
  </si>
  <si>
    <t>P32388</t>
  </si>
  <si>
    <t>853687</t>
  </si>
  <si>
    <t>YKL167C</t>
  </si>
  <si>
    <t>MRP49</t>
  </si>
  <si>
    <t>D6VX32; P32388; sce:YKL167C</t>
  </si>
  <si>
    <t>P40858</t>
  </si>
  <si>
    <t>Pf00829</t>
  </si>
  <si>
    <t>853349</t>
  </si>
  <si>
    <t>YJL096W</t>
  </si>
  <si>
    <t>MRPL49</t>
  </si>
  <si>
    <t>D6VW88; P40858; sce:YJL096W</t>
  </si>
  <si>
    <t>P0CX26</t>
  </si>
  <si>
    <t>Pf01780</t>
  </si>
  <si>
    <t>853557; 856156</t>
  </si>
  <si>
    <t>YJR094W-A; YPR043W</t>
  </si>
  <si>
    <t>RPL43B</t>
  </si>
  <si>
    <t>D6VWR3; P0CX26; P49631; sce:YJR094W-A; sce:YPR043W</t>
  </si>
  <si>
    <t>P53305</t>
  </si>
  <si>
    <t>Pf08293</t>
  </si>
  <si>
    <t>853129</t>
  </si>
  <si>
    <t>YGR215W</t>
  </si>
  <si>
    <t>RSM27</t>
  </si>
  <si>
    <t>D6VUZ8; P53305; sce:YGR215W</t>
  </si>
  <si>
    <t>P27929</t>
  </si>
  <si>
    <t>Pf01479</t>
  </si>
  <si>
    <t>855585</t>
  </si>
  <si>
    <t>YNL137C</t>
  </si>
  <si>
    <t>NAM9</t>
  </si>
  <si>
    <t>D6W145; P27929; sce:YNL137C</t>
  </si>
  <si>
    <t>P38175</t>
  </si>
  <si>
    <t>Pf01165</t>
  </si>
  <si>
    <t>852188</t>
  </si>
  <si>
    <t>YBL090W</t>
  </si>
  <si>
    <t>MRP21</t>
  </si>
  <si>
    <t>D6VPR4; P38175; sce:YBL090W</t>
  </si>
  <si>
    <t>Found in Sample: replicate 1 (LiCl treatment)</t>
  </si>
  <si>
    <t>Abundances Count: replicate 1 (LiCl treatment)</t>
  </si>
  <si>
    <t>Abundance: replicate 1 (LiCl treatment)</t>
  </si>
  <si>
    <t>Abundance: replicate 2 (LiCl treatment)</t>
  </si>
  <si>
    <t>Abundances Count: replicate 2 (LiCl treatment)</t>
  </si>
  <si>
    <t>Found in Sample: replicate 2 (LiCl treatment)</t>
  </si>
  <si>
    <t>All proteins filtered for "FDR confidence: combined ("high" equals &lt;1%)" and "found in sample ("high" equals quantification and identification)" and "abundance count: replicate 1 ("3")"</t>
  </si>
  <si>
    <t>relative abundance: replicate 1 (LiCl treatment)</t>
  </si>
  <si>
    <t>relative abundance: replicate 2 (LiCl treatment)</t>
  </si>
  <si>
    <t>mean relative abundance [%]</t>
  </si>
  <si>
    <t>standard deviation relative abundance [%]</t>
  </si>
  <si>
    <t>mean relative abundance</t>
  </si>
  <si>
    <t>RPS14A*</t>
  </si>
  <si>
    <t>RRP5*</t>
  </si>
  <si>
    <t>r-protein</t>
  </si>
  <si>
    <t>assembly factor</t>
  </si>
  <si>
    <t>Noc1</t>
  </si>
  <si>
    <t>Noc2 (bait)</t>
  </si>
  <si>
    <t>Noc3</t>
  </si>
  <si>
    <t>Rrs1</t>
  </si>
  <si>
    <t>Mrt4</t>
  </si>
  <si>
    <t>Brx1</t>
  </si>
  <si>
    <t>Rpf2</t>
  </si>
  <si>
    <t>Sbp1</t>
  </si>
  <si>
    <t>Nip7</t>
  </si>
  <si>
    <t>Rrp5*</t>
  </si>
  <si>
    <t>Nop12</t>
  </si>
  <si>
    <t>Mak5</t>
  </si>
  <si>
    <t>Rlp24</t>
  </si>
  <si>
    <t>Rpl34b</t>
  </si>
  <si>
    <t>Rpl1a</t>
  </si>
  <si>
    <t>Rpl12a</t>
  </si>
  <si>
    <t>Rpl25</t>
  </si>
  <si>
    <t>Rpl11b</t>
  </si>
  <si>
    <t>Rps19a</t>
  </si>
  <si>
    <t>Rpl5</t>
  </si>
  <si>
    <t>Rps11b</t>
  </si>
  <si>
    <t>Rpl18a</t>
  </si>
  <si>
    <t>Rpl27a</t>
  </si>
  <si>
    <t>Rpl19b</t>
  </si>
  <si>
    <t>Rpl3</t>
  </si>
  <si>
    <t>Rps8b</t>
  </si>
  <si>
    <t>Rps12</t>
  </si>
  <si>
    <t>Rpl20b</t>
  </si>
  <si>
    <t>Rpl2b</t>
  </si>
  <si>
    <t>Rps7a</t>
  </si>
  <si>
    <t>Rps23b</t>
  </si>
  <si>
    <t>Rpp2a</t>
  </si>
  <si>
    <t>Rps6b</t>
  </si>
  <si>
    <t>Rps14a*</t>
  </si>
  <si>
    <t>Rpp2b</t>
  </si>
  <si>
    <t>Rps24a</t>
  </si>
  <si>
    <t>Rpl6b</t>
  </si>
  <si>
    <t>Rps20</t>
  </si>
  <si>
    <t>Rpl8b</t>
  </si>
  <si>
    <t>Rpp0</t>
  </si>
  <si>
    <t>Rps10b</t>
  </si>
  <si>
    <t>Rpl30</t>
  </si>
  <si>
    <t>Rpl28</t>
  </si>
  <si>
    <t>Rps17b</t>
  </si>
  <si>
    <t>Rpp1a</t>
  </si>
  <si>
    <t>Rpl31a</t>
  </si>
  <si>
    <r>
      <rPr>
        <b/>
        <i/>
        <sz val="18"/>
        <color theme="7"/>
        <rFont val="Calibri"/>
        <family val="2"/>
      </rPr>
      <t>After step 1) filtered proteins</t>
    </r>
    <r>
      <rPr>
        <b/>
        <sz val="18"/>
        <color theme="7"/>
        <rFont val="Calibri"/>
        <family val="2"/>
      </rPr>
      <t>: For assigned assembly factors and r-proteins the relative abundance (to the bait Noc2) was calculated for both replicates and mean and standard deviation (red if &gt;10% ) was calculated</t>
    </r>
  </si>
  <si>
    <r>
      <rPr>
        <b/>
        <i/>
        <sz val="18"/>
        <color theme="7"/>
        <rFont val="Calibri"/>
        <family val="2"/>
      </rPr>
      <t>After step 2) filtered assembly factors and r-proteins</t>
    </r>
    <r>
      <rPr>
        <b/>
        <sz val="18"/>
        <color theme="7"/>
        <rFont val="Calibri"/>
        <family val="2"/>
      </rPr>
      <t>:  mean relative abundance (to the bait Noc2) &gt;0.2 and standard deviation &lt;0.1</t>
    </r>
  </si>
  <si>
    <t>standard deviation relative abundance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</si>
</sst>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8"/>
      <color theme="7"/>
      <name val="Calibri"/>
      <family val="2"/>
    </font>
    <font>
      <b/>
      <sz val="11"/>
      <color theme="1"/>
      <name val="Calibri"/>
      <family val="2"/>
    </font>
    <font>
      <b/>
      <i/>
      <sz val="18"/>
      <color theme="7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 applyNumberFormat="0" applyFont="0" applyFill="0"/>
  </cellStyleXfs>
  <cellXfs count="41">
    <xf numFmtId="0" fontId="0" fillId="0" borderId="0" xfId="0"/>
    <xf numFmtId="0" fontId="0" fillId="0" borderId="1" xfId="0" applyFill="1" applyBorder="1"/>
    <xf numFmtId="0" fontId="0" fillId="0" borderId="0" xfId="0" applyFill="1"/>
    <xf numFmtId="0" fontId="1" fillId="0" borderId="1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1" fontId="6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Fill="1"/>
    <xf numFmtId="0" fontId="7" fillId="0" borderId="1" xfId="0" applyFont="1" applyFill="1" applyBorder="1"/>
    <xf numFmtId="1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Alignment="1">
      <alignment horizontal="center"/>
    </xf>
    <xf numFmtId="0" fontId="5" fillId="0" borderId="1" xfId="0" applyFont="1" applyFill="1" applyBorder="1"/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2" borderId="0" xfId="0" applyFill="1"/>
    <xf numFmtId="0" fontId="5" fillId="2" borderId="0" xfId="0" applyFont="1" applyFill="1"/>
    <xf numFmtId="0" fontId="5" fillId="4" borderId="0" xfId="0" applyFont="1" applyFill="1"/>
    <xf numFmtId="0" fontId="0" fillId="4" borderId="0" xfId="0" applyFill="1"/>
    <xf numFmtId="0" fontId="7" fillId="3" borderId="0" xfId="0" applyFont="1" applyFill="1"/>
    <xf numFmtId="0" fontId="5" fillId="3" borderId="0" xfId="0" applyFont="1" applyFill="1"/>
    <xf numFmtId="0" fontId="0" fillId="3" borderId="0" xfId="0" applyFill="1"/>
    <xf numFmtId="0" fontId="4" fillId="4" borderId="0" xfId="0" applyFont="1" applyFill="1"/>
    <xf numFmtId="0" fontId="4" fillId="3" borderId="0" xfId="0" applyFont="1" applyFill="1"/>
  </cellXfs>
  <cellStyles count="1">
    <cellStyle name="Standard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FF33"/>
        </patternFill>
      </fill>
    </dxf>
    <dxf>
      <fill>
        <patternFill>
          <bgColor rgb="FFCCFF99"/>
        </patternFill>
      </fill>
    </dxf>
    <dxf>
      <fill>
        <patternFill>
          <bgColor rgb="FF66FF33"/>
        </patternFill>
      </fill>
    </dxf>
    <dxf>
      <fill>
        <patternFill>
          <bgColor rgb="FFCC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'3_&gt;0.2ab_&lt;0.1std'!$K$2</c:f>
              <c:strCache>
                <c:ptCount val="1"/>
                <c:pt idx="0">
                  <c:v>mean relative abundance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1"/>
            <c:plus>
              <c:numRef>
                <c:f>'3_&gt;0.2ab_&lt;0.1std'!$M$3:$M$15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1.39885024538227E-2</c:v>
                  </c:pt>
                  <c:pt idx="2">
                    <c:v>9.4135839336323968E-3</c:v>
                  </c:pt>
                  <c:pt idx="3">
                    <c:v>4.1172617621305613E-2</c:v>
                  </c:pt>
                  <c:pt idx="4">
                    <c:v>8.6251940061057186E-2</c:v>
                  </c:pt>
                  <c:pt idx="5">
                    <c:v>5.7625269052583236E-2</c:v>
                  </c:pt>
                  <c:pt idx="6">
                    <c:v>6.6620816721543089E-2</c:v>
                  </c:pt>
                  <c:pt idx="7">
                    <c:v>6.0233007183624343E-4</c:v>
                  </c:pt>
                  <c:pt idx="8">
                    <c:v>7.0933897807662433E-2</c:v>
                  </c:pt>
                  <c:pt idx="9">
                    <c:v>4.8813707546633001E-3</c:v>
                  </c:pt>
                  <c:pt idx="10">
                    <c:v>4.7648886760934636E-2</c:v>
                  </c:pt>
                  <c:pt idx="11">
                    <c:v>5.317551353634354E-2</c:v>
                  </c:pt>
                  <c:pt idx="12">
                    <c:v>9.8118094840982273E-2</c:v>
                  </c:pt>
                </c:numCache>
              </c:numRef>
            </c:plus>
            <c:minus>
              <c:numRef>
                <c:f>'3_&gt;0.2ab_&lt;0.1std'!$M$3:$M$15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1.39885024538227E-2</c:v>
                  </c:pt>
                  <c:pt idx="2">
                    <c:v>9.4135839336323968E-3</c:v>
                  </c:pt>
                  <c:pt idx="3">
                    <c:v>4.1172617621305613E-2</c:v>
                  </c:pt>
                  <c:pt idx="4">
                    <c:v>8.6251940061057186E-2</c:v>
                  </c:pt>
                  <c:pt idx="5">
                    <c:v>5.7625269052583236E-2</c:v>
                  </c:pt>
                  <c:pt idx="6">
                    <c:v>6.6620816721543089E-2</c:v>
                  </c:pt>
                  <c:pt idx="7">
                    <c:v>6.0233007183624343E-4</c:v>
                  </c:pt>
                  <c:pt idx="8">
                    <c:v>7.0933897807662433E-2</c:v>
                  </c:pt>
                  <c:pt idx="9">
                    <c:v>4.8813707546633001E-3</c:v>
                  </c:pt>
                  <c:pt idx="10">
                    <c:v>4.7648886760934636E-2</c:v>
                  </c:pt>
                  <c:pt idx="11">
                    <c:v>5.317551353634354E-2</c:v>
                  </c:pt>
                  <c:pt idx="12">
                    <c:v>9.8118094840982273E-2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  <a:headEnd type="none"/>
                <a:tailEnd type="oval" w="med" len="med"/>
              </a:ln>
              <a:effectLst/>
            </c:spPr>
          </c:errBars>
          <c:cat>
            <c:strRef>
              <c:f>'3_&gt;0.2ab_&lt;0.1std'!$J$3:$J$15</c:f>
              <c:strCache>
                <c:ptCount val="13"/>
                <c:pt idx="0">
                  <c:v>Noc2 (bait)</c:v>
                </c:pt>
                <c:pt idx="1">
                  <c:v>Noc1</c:v>
                </c:pt>
                <c:pt idx="2">
                  <c:v>Noc3</c:v>
                </c:pt>
                <c:pt idx="3">
                  <c:v>Rrs1</c:v>
                </c:pt>
                <c:pt idx="4">
                  <c:v>Mrt4</c:v>
                </c:pt>
                <c:pt idx="5">
                  <c:v>Brx1</c:v>
                </c:pt>
                <c:pt idx="6">
                  <c:v>Rpf2</c:v>
                </c:pt>
                <c:pt idx="7">
                  <c:v>Sbp1</c:v>
                </c:pt>
                <c:pt idx="8">
                  <c:v>Nip7</c:v>
                </c:pt>
                <c:pt idx="9">
                  <c:v>Rrp5*</c:v>
                </c:pt>
                <c:pt idx="10">
                  <c:v>Nop12</c:v>
                </c:pt>
                <c:pt idx="11">
                  <c:v>Mak5</c:v>
                </c:pt>
                <c:pt idx="12">
                  <c:v>Rlp24</c:v>
                </c:pt>
              </c:strCache>
            </c:strRef>
          </c:cat>
          <c:val>
            <c:numRef>
              <c:f>'3_&gt;0.2ab_&lt;0.1std'!$K$3:$K$15</c:f>
              <c:numCache>
                <c:formatCode>General</c:formatCode>
                <c:ptCount val="13"/>
                <c:pt idx="0">
                  <c:v>1</c:v>
                </c:pt>
                <c:pt idx="1">
                  <c:v>0.53575495621571656</c:v>
                </c:pt>
                <c:pt idx="2">
                  <c:v>0.52318477127159735</c:v>
                </c:pt>
                <c:pt idx="3">
                  <c:v>0.49729406987895641</c:v>
                </c:pt>
                <c:pt idx="4">
                  <c:v>0.36942042276640163</c:v>
                </c:pt>
                <c:pt idx="5">
                  <c:v>0.3438942194336117</c:v>
                </c:pt>
                <c:pt idx="6">
                  <c:v>0.31421311919272493</c:v>
                </c:pt>
                <c:pt idx="7">
                  <c:v>0.27738864408793917</c:v>
                </c:pt>
                <c:pt idx="8">
                  <c:v>0.27498804429056323</c:v>
                </c:pt>
                <c:pt idx="9">
                  <c:v>0.26796594195788448</c:v>
                </c:pt>
                <c:pt idx="10">
                  <c:v>0.25986300103551119</c:v>
                </c:pt>
                <c:pt idx="11">
                  <c:v>0.24981114699263907</c:v>
                </c:pt>
                <c:pt idx="12">
                  <c:v>0.22300001225896737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2-48A7-A749-4B59ACDA7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7"/>
        <c:overlap val="5"/>
        <c:axId val="88582655"/>
        <c:axId val="88583487"/>
      </c:barChart>
      <c:catAx>
        <c:axId val="88582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83487"/>
        <c:crosses val="autoZero"/>
        <c:auto val="1"/>
        <c:lblAlgn val="ctr"/>
        <c:lblOffset val="100"/>
        <c:noMultiLvlLbl val="0"/>
      </c:catAx>
      <c:valAx>
        <c:axId val="8858348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82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'3_&gt;0.2ab_&lt;0.1std'!$G$2</c:f>
              <c:strCache>
                <c:ptCount val="1"/>
                <c:pt idx="0">
                  <c:v>mean relative abundance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1"/>
            <c:plus>
              <c:numRef>
                <c:f>'3_&gt;0.2ab_&lt;0.1std'!$I$3:$I$36</c:f>
                <c:numCache>
                  <c:formatCode>General</c:formatCode>
                  <c:ptCount val="34"/>
                  <c:pt idx="0">
                    <c:v>4.2171400614204886E-2</c:v>
                  </c:pt>
                  <c:pt idx="1">
                    <c:v>1.5359459373134182E-3</c:v>
                  </c:pt>
                  <c:pt idx="2">
                    <c:v>2.1171539980803469E-2</c:v>
                  </c:pt>
                  <c:pt idx="3">
                    <c:v>4.9143550618886325E-2</c:v>
                  </c:pt>
                  <c:pt idx="4">
                    <c:v>4.0500897198581381E-3</c:v>
                  </c:pt>
                  <c:pt idx="5">
                    <c:v>2.2082064829283602E-2</c:v>
                  </c:pt>
                  <c:pt idx="6">
                    <c:v>4.006916783233283E-3</c:v>
                  </c:pt>
                  <c:pt idx="7">
                    <c:v>2.1483348508204159E-3</c:v>
                  </c:pt>
                  <c:pt idx="8">
                    <c:v>2.5134399515494565E-3</c:v>
                  </c:pt>
                  <c:pt idx="9">
                    <c:v>2.6716503377075915E-2</c:v>
                  </c:pt>
                  <c:pt idx="10">
                    <c:v>2.9147599844688774E-2</c:v>
                  </c:pt>
                  <c:pt idx="11">
                    <c:v>3.0975727231659362E-3</c:v>
                  </c:pt>
                  <c:pt idx="12">
                    <c:v>6.5706506064811834E-2</c:v>
                  </c:pt>
                  <c:pt idx="13">
                    <c:v>3.2107281119262837E-2</c:v>
                  </c:pt>
                  <c:pt idx="14">
                    <c:v>2.867861156049006E-2</c:v>
                  </c:pt>
                  <c:pt idx="15">
                    <c:v>1.1905249761469283E-2</c:v>
                  </c:pt>
                  <c:pt idx="16">
                    <c:v>8.7575330053098199E-3</c:v>
                  </c:pt>
                  <c:pt idx="17">
                    <c:v>5.5114155499187169E-2</c:v>
                  </c:pt>
                  <c:pt idx="18">
                    <c:v>7.4664936984276162E-2</c:v>
                  </c:pt>
                  <c:pt idx="19">
                    <c:v>6.5351089531391349E-2</c:v>
                  </c:pt>
                  <c:pt idx="20">
                    <c:v>2.3163243669199501E-2</c:v>
                  </c:pt>
                  <c:pt idx="21">
                    <c:v>9.8939159839033369E-2</c:v>
                  </c:pt>
                  <c:pt idx="22">
                    <c:v>9.0920892734575209E-2</c:v>
                  </c:pt>
                  <c:pt idx="23">
                    <c:v>5.446291105701271E-2</c:v>
                  </c:pt>
                  <c:pt idx="24">
                    <c:v>9.737480467562816E-2</c:v>
                  </c:pt>
                  <c:pt idx="25">
                    <c:v>4.8363041026420917E-2</c:v>
                  </c:pt>
                  <c:pt idx="26">
                    <c:v>8.5557599085552216E-2</c:v>
                  </c:pt>
                  <c:pt idx="27">
                    <c:v>3.8915743863810359E-2</c:v>
                  </c:pt>
                  <c:pt idx="28">
                    <c:v>3.3832779891554587E-2</c:v>
                  </c:pt>
                  <c:pt idx="29">
                    <c:v>7.4255692874679813E-2</c:v>
                  </c:pt>
                  <c:pt idx="30">
                    <c:v>4.2236844474588524E-2</c:v>
                  </c:pt>
                  <c:pt idx="31">
                    <c:v>8.2824626894782982E-3</c:v>
                  </c:pt>
                  <c:pt idx="32">
                    <c:v>0</c:v>
                  </c:pt>
                  <c:pt idx="33">
                    <c:v>3.2387691340791003E-2</c:v>
                  </c:pt>
                </c:numCache>
              </c:numRef>
            </c:plus>
            <c:minus>
              <c:numRef>
                <c:f>'3_&gt;0.2ab_&lt;0.1std'!$I$3:$I$36</c:f>
                <c:numCache>
                  <c:formatCode>General</c:formatCode>
                  <c:ptCount val="34"/>
                  <c:pt idx="0">
                    <c:v>4.2171400614204886E-2</c:v>
                  </c:pt>
                  <c:pt idx="1">
                    <c:v>1.5359459373134182E-3</c:v>
                  </c:pt>
                  <c:pt idx="2">
                    <c:v>2.1171539980803469E-2</c:v>
                  </c:pt>
                  <c:pt idx="3">
                    <c:v>4.9143550618886325E-2</c:v>
                  </c:pt>
                  <c:pt idx="4">
                    <c:v>4.0500897198581381E-3</c:v>
                  </c:pt>
                  <c:pt idx="5">
                    <c:v>2.2082064829283602E-2</c:v>
                  </c:pt>
                  <c:pt idx="6">
                    <c:v>4.006916783233283E-3</c:v>
                  </c:pt>
                  <c:pt idx="7">
                    <c:v>2.1483348508204159E-3</c:v>
                  </c:pt>
                  <c:pt idx="8">
                    <c:v>2.5134399515494565E-3</c:v>
                  </c:pt>
                  <c:pt idx="9">
                    <c:v>2.6716503377075915E-2</c:v>
                  </c:pt>
                  <c:pt idx="10">
                    <c:v>2.9147599844688774E-2</c:v>
                  </c:pt>
                  <c:pt idx="11">
                    <c:v>3.0975727231659362E-3</c:v>
                  </c:pt>
                  <c:pt idx="12">
                    <c:v>6.5706506064811834E-2</c:v>
                  </c:pt>
                  <c:pt idx="13">
                    <c:v>3.2107281119262837E-2</c:v>
                  </c:pt>
                  <c:pt idx="14">
                    <c:v>2.867861156049006E-2</c:v>
                  </c:pt>
                  <c:pt idx="15">
                    <c:v>1.1905249761469283E-2</c:v>
                  </c:pt>
                  <c:pt idx="16">
                    <c:v>8.7575330053098199E-3</c:v>
                  </c:pt>
                  <c:pt idx="17">
                    <c:v>5.5114155499187169E-2</c:v>
                  </c:pt>
                  <c:pt idx="18">
                    <c:v>7.4664936984276162E-2</c:v>
                  </c:pt>
                  <c:pt idx="19">
                    <c:v>6.5351089531391349E-2</c:v>
                  </c:pt>
                  <c:pt idx="20">
                    <c:v>2.3163243669199501E-2</c:v>
                  </c:pt>
                  <c:pt idx="21">
                    <c:v>9.8939159839033369E-2</c:v>
                  </c:pt>
                  <c:pt idx="22">
                    <c:v>9.0920892734575209E-2</c:v>
                  </c:pt>
                  <c:pt idx="23">
                    <c:v>5.446291105701271E-2</c:v>
                  </c:pt>
                  <c:pt idx="24">
                    <c:v>9.737480467562816E-2</c:v>
                  </c:pt>
                  <c:pt idx="25">
                    <c:v>4.8363041026420917E-2</c:v>
                  </c:pt>
                  <c:pt idx="26">
                    <c:v>8.5557599085552216E-2</c:v>
                  </c:pt>
                  <c:pt idx="27">
                    <c:v>3.8915743863810359E-2</c:v>
                  </c:pt>
                  <c:pt idx="28">
                    <c:v>3.3832779891554587E-2</c:v>
                  </c:pt>
                  <c:pt idx="29">
                    <c:v>7.4255692874679813E-2</c:v>
                  </c:pt>
                  <c:pt idx="30">
                    <c:v>4.2236844474588524E-2</c:v>
                  </c:pt>
                  <c:pt idx="31">
                    <c:v>8.2824626894782982E-3</c:v>
                  </c:pt>
                  <c:pt idx="32">
                    <c:v>0</c:v>
                  </c:pt>
                  <c:pt idx="33">
                    <c:v>3.2387691340791003E-2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  <a:tailEnd type="oval"/>
              </a:ln>
              <a:effectLst/>
            </c:spPr>
          </c:errBars>
          <c:cat>
            <c:strRef>
              <c:f>'3_&gt;0.2ab_&lt;0.1std'!$F$3:$F$36</c:f>
              <c:strCache>
                <c:ptCount val="34"/>
                <c:pt idx="0">
                  <c:v>Rpl31a</c:v>
                </c:pt>
                <c:pt idx="1">
                  <c:v>Rpp1a</c:v>
                </c:pt>
                <c:pt idx="2">
                  <c:v>Rps17b</c:v>
                </c:pt>
                <c:pt idx="3">
                  <c:v>Rpl28</c:v>
                </c:pt>
                <c:pt idx="4">
                  <c:v>Rpl30</c:v>
                </c:pt>
                <c:pt idx="5">
                  <c:v>Rps10b</c:v>
                </c:pt>
                <c:pt idx="6">
                  <c:v>Rpp0</c:v>
                </c:pt>
                <c:pt idx="7">
                  <c:v>Rpl8b</c:v>
                </c:pt>
                <c:pt idx="8">
                  <c:v>Rps20</c:v>
                </c:pt>
                <c:pt idx="9">
                  <c:v>Rpl6b</c:v>
                </c:pt>
                <c:pt idx="10">
                  <c:v>Rps24a</c:v>
                </c:pt>
                <c:pt idx="11">
                  <c:v>Rpp2b</c:v>
                </c:pt>
                <c:pt idx="12">
                  <c:v>Rps14a*</c:v>
                </c:pt>
                <c:pt idx="13">
                  <c:v>Rps6b</c:v>
                </c:pt>
                <c:pt idx="14">
                  <c:v>Rpp2a</c:v>
                </c:pt>
                <c:pt idx="15">
                  <c:v>Rps23b</c:v>
                </c:pt>
                <c:pt idx="16">
                  <c:v>Rps7a</c:v>
                </c:pt>
                <c:pt idx="17">
                  <c:v>Rpl2b</c:v>
                </c:pt>
                <c:pt idx="18">
                  <c:v>Rpl20b</c:v>
                </c:pt>
                <c:pt idx="19">
                  <c:v>Rps12</c:v>
                </c:pt>
                <c:pt idx="20">
                  <c:v>Rps8b</c:v>
                </c:pt>
                <c:pt idx="21">
                  <c:v>Rpl3</c:v>
                </c:pt>
                <c:pt idx="22">
                  <c:v>Rpl19b</c:v>
                </c:pt>
                <c:pt idx="23">
                  <c:v>Rpl27a</c:v>
                </c:pt>
                <c:pt idx="24">
                  <c:v>Rpl18a</c:v>
                </c:pt>
                <c:pt idx="25">
                  <c:v>Rps11b</c:v>
                </c:pt>
                <c:pt idx="26">
                  <c:v>Rpl5</c:v>
                </c:pt>
                <c:pt idx="27">
                  <c:v>Rps19a</c:v>
                </c:pt>
                <c:pt idx="28">
                  <c:v>Rpl11b</c:v>
                </c:pt>
                <c:pt idx="29">
                  <c:v>Rpl25</c:v>
                </c:pt>
                <c:pt idx="30">
                  <c:v>Rpl12a</c:v>
                </c:pt>
                <c:pt idx="31">
                  <c:v>Rpl1a</c:v>
                </c:pt>
                <c:pt idx="32">
                  <c:v>Noc2 (bait)</c:v>
                </c:pt>
                <c:pt idx="33">
                  <c:v>Rpl34b</c:v>
                </c:pt>
              </c:strCache>
            </c:strRef>
          </c:cat>
          <c:val>
            <c:numRef>
              <c:f>'3_&gt;0.2ab_&lt;0.1std'!$G$3:$G$36</c:f>
              <c:numCache>
                <c:formatCode>General</c:formatCode>
                <c:ptCount val="34"/>
                <c:pt idx="0">
                  <c:v>0.2001216869793222</c:v>
                </c:pt>
                <c:pt idx="1">
                  <c:v>0.20164917433125584</c:v>
                </c:pt>
                <c:pt idx="2">
                  <c:v>0.21391790699936214</c:v>
                </c:pt>
                <c:pt idx="3">
                  <c:v>0.24133794295452371</c:v>
                </c:pt>
                <c:pt idx="4">
                  <c:v>0.24710459786996181</c:v>
                </c:pt>
                <c:pt idx="5">
                  <c:v>0.25013756324686698</c:v>
                </c:pt>
                <c:pt idx="6">
                  <c:v>0.26126395170736294</c:v>
                </c:pt>
                <c:pt idx="7">
                  <c:v>0.2706459107917577</c:v>
                </c:pt>
                <c:pt idx="8">
                  <c:v>0.27173909049866246</c:v>
                </c:pt>
                <c:pt idx="9">
                  <c:v>0.27219795087896209</c:v>
                </c:pt>
                <c:pt idx="10">
                  <c:v>0.2731472140226654</c:v>
                </c:pt>
                <c:pt idx="11">
                  <c:v>0.27970638587064889</c:v>
                </c:pt>
                <c:pt idx="12">
                  <c:v>0.28427280550562739</c:v>
                </c:pt>
                <c:pt idx="13">
                  <c:v>0.30471625292134541</c:v>
                </c:pt>
                <c:pt idx="14">
                  <c:v>0.31134348042499399</c:v>
                </c:pt>
                <c:pt idx="15">
                  <c:v>0.32149763025917161</c:v>
                </c:pt>
                <c:pt idx="16">
                  <c:v>0.33007125824485473</c:v>
                </c:pt>
                <c:pt idx="17">
                  <c:v>0.34524517322985637</c:v>
                </c:pt>
                <c:pt idx="18">
                  <c:v>0.35301928466834681</c:v>
                </c:pt>
                <c:pt idx="19">
                  <c:v>0.35426029267782055</c:v>
                </c:pt>
                <c:pt idx="20">
                  <c:v>0.35870577911051904</c:v>
                </c:pt>
                <c:pt idx="21">
                  <c:v>0.36317274122180471</c:v>
                </c:pt>
                <c:pt idx="22">
                  <c:v>0.40364959444430365</c:v>
                </c:pt>
                <c:pt idx="23">
                  <c:v>0.432845117671596</c:v>
                </c:pt>
                <c:pt idx="24">
                  <c:v>0.53369105845428066</c:v>
                </c:pt>
                <c:pt idx="25">
                  <c:v>0.58044844799964679</c:v>
                </c:pt>
                <c:pt idx="26">
                  <c:v>0.59294367409391779</c:v>
                </c:pt>
                <c:pt idx="27">
                  <c:v>0.62182034922091511</c:v>
                </c:pt>
                <c:pt idx="28">
                  <c:v>0.69109702749245105</c:v>
                </c:pt>
                <c:pt idx="29">
                  <c:v>0.7606330012760868</c:v>
                </c:pt>
                <c:pt idx="30">
                  <c:v>0.78917442369317892</c:v>
                </c:pt>
                <c:pt idx="31">
                  <c:v>0.83264122798895068</c:v>
                </c:pt>
                <c:pt idx="32">
                  <c:v>1</c:v>
                </c:pt>
                <c:pt idx="33">
                  <c:v>1.0336039151381402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6D-4811-AE4B-87362351A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2363039"/>
        <c:axId val="722370111"/>
      </c:barChart>
      <c:catAx>
        <c:axId val="7223630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370111"/>
        <c:crosses val="autoZero"/>
        <c:auto val="1"/>
        <c:lblAlgn val="ctr"/>
        <c:lblOffset val="100"/>
        <c:noMultiLvlLbl val="0"/>
      </c:catAx>
      <c:valAx>
        <c:axId val="72237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36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1</xdr:row>
      <xdr:rowOff>919162</xdr:rowOff>
    </xdr:from>
    <xdr:to>
      <xdr:col>20</xdr:col>
      <xdr:colOff>28575</xdr:colOff>
      <xdr:row>16</xdr:row>
      <xdr:rowOff>42862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5AC60EC-7731-477B-9960-B0D48FE10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102052</xdr:colOff>
      <xdr:row>17</xdr:row>
      <xdr:rowOff>2720</xdr:rowOff>
    </xdr:from>
    <xdr:to>
      <xdr:col>17</xdr:col>
      <xdr:colOff>408213</xdr:colOff>
      <xdr:row>73</xdr:row>
      <xdr:rowOff>122464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477B1237-A7C5-4F9E-890A-37059261B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410B8-4927-4603-A5AA-34F26FD98845}">
  <sheetPr codeName="Tabelle31">
    <outlinePr summaryBelow="0" summaryRight="0"/>
  </sheetPr>
  <dimension ref="A1:Z306"/>
  <sheetViews>
    <sheetView zoomScaleNormal="100" workbookViewId="0">
      <pane ySplit="2" topLeftCell="A3" activePane="bottomLeft" state="frozen"/>
      <selection pane="bottomLeft" activeCell="S5" sqref="S5"/>
    </sheetView>
  </sheetViews>
  <sheetFormatPr baseColWidth="10" defaultColWidth="9.140625" defaultRowHeight="15" x14ac:dyDescent="0.25"/>
  <cols>
    <col min="1" max="1" width="14" customWidth="1"/>
    <col min="2" max="2" width="11.28515625" customWidth="1"/>
    <col min="3" max="3" width="9.85546875" style="9" customWidth="1"/>
    <col min="4" max="4" width="11.140625" customWidth="1"/>
    <col min="5" max="5" width="9.140625" style="2" customWidth="1"/>
    <col min="6" max="6" width="10.140625" style="2" customWidth="1"/>
    <col min="7" max="7" width="14.28515625" style="2" customWidth="1"/>
    <col min="8" max="8" width="12" style="2" customWidth="1"/>
    <col min="9" max="9" width="11.42578125" style="2" customWidth="1"/>
    <col min="10" max="10" width="10.28515625" style="2" customWidth="1"/>
    <col min="11" max="11" width="11.85546875" style="2" customWidth="1"/>
    <col min="12" max="12" width="11" style="2" customWidth="1"/>
    <col min="13" max="13" width="12.85546875" style="2" customWidth="1"/>
    <col min="14" max="14" width="14.140625" style="2" customWidth="1"/>
    <col min="15" max="16" width="9.140625" style="2" customWidth="1"/>
    <col min="17" max="18" width="11.140625" style="2" customWidth="1"/>
    <col min="19" max="19" width="16.5703125" style="11" customWidth="1"/>
    <col min="20" max="20" width="16.85546875" style="11" customWidth="1"/>
    <col min="21" max="21" width="17.7109375" style="11" customWidth="1"/>
    <col min="22" max="22" width="18" style="11" customWidth="1"/>
    <col min="23" max="23" width="18.42578125" style="7" customWidth="1"/>
    <col min="24" max="24" width="18.28515625" style="7" customWidth="1"/>
    <col min="25" max="25" width="9.140625" style="2"/>
    <col min="26" max="26" width="26.140625" style="2" customWidth="1"/>
    <col min="27" max="16384" width="9.140625" style="2"/>
  </cols>
  <sheetData>
    <row r="1" spans="1:26" s="15" customFormat="1" ht="23.25" x14ac:dyDescent="0.35">
      <c r="A1" s="13" t="s">
        <v>1786</v>
      </c>
      <c r="B1" s="13"/>
      <c r="C1" s="14"/>
      <c r="D1" s="13"/>
      <c r="S1" s="16"/>
      <c r="T1" s="16"/>
      <c r="U1" s="16"/>
      <c r="V1" s="16"/>
      <c r="W1" s="17"/>
      <c r="X1" s="17"/>
    </row>
    <row r="2" spans="1:26" s="4" customFormat="1" ht="87" customHeight="1" x14ac:dyDescent="0.25">
      <c r="A2" s="4" t="s">
        <v>0</v>
      </c>
      <c r="B2" s="8" t="s">
        <v>1</v>
      </c>
      <c r="C2" s="8" t="s">
        <v>7</v>
      </c>
      <c r="D2" s="4" t="s">
        <v>16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17</v>
      </c>
      <c r="S2" s="30" t="s">
        <v>1782</v>
      </c>
      <c r="T2" s="30" t="s">
        <v>1783</v>
      </c>
      <c r="U2" s="30" t="s">
        <v>1781</v>
      </c>
      <c r="V2" s="30" t="s">
        <v>1784</v>
      </c>
      <c r="W2" s="31" t="s">
        <v>1780</v>
      </c>
      <c r="X2" s="31" t="s">
        <v>1785</v>
      </c>
      <c r="Y2" s="3" t="s">
        <v>18</v>
      </c>
      <c r="Z2" s="3" t="s">
        <v>19</v>
      </c>
    </row>
    <row r="3" spans="1:26" s="5" customFormat="1" x14ac:dyDescent="0.25">
      <c r="A3" t="s">
        <v>20</v>
      </c>
      <c r="B3" s="9" t="s">
        <v>996</v>
      </c>
      <c r="C3" s="9">
        <v>9</v>
      </c>
      <c r="D3" s="2" t="s">
        <v>1000</v>
      </c>
      <c r="E3" s="1">
        <v>0</v>
      </c>
      <c r="F3" s="1">
        <v>101.28400000000001</v>
      </c>
      <c r="G3" s="1">
        <v>52</v>
      </c>
      <c r="H3" s="1">
        <v>9</v>
      </c>
      <c r="I3" s="1">
        <v>190</v>
      </c>
      <c r="J3" s="1">
        <v>199</v>
      </c>
      <c r="K3" s="1">
        <v>22.5</v>
      </c>
      <c r="L3" s="1">
        <v>11.08</v>
      </c>
      <c r="M3" s="1">
        <v>274.72000000000003</v>
      </c>
      <c r="N3" s="1">
        <v>9</v>
      </c>
      <c r="O3" s="1" t="s">
        <v>997</v>
      </c>
      <c r="P3" s="1" t="s">
        <v>998</v>
      </c>
      <c r="Q3" s="1" t="s">
        <v>999</v>
      </c>
      <c r="R3" s="1" t="s">
        <v>1001</v>
      </c>
      <c r="S3" s="10">
        <v>12719009.5</v>
      </c>
      <c r="T3" s="10">
        <v>4330660.3562825499</v>
      </c>
      <c r="U3" s="10">
        <v>3</v>
      </c>
      <c r="V3" s="10">
        <v>3</v>
      </c>
      <c r="W3" s="6" t="s">
        <v>20</v>
      </c>
      <c r="X3" s="6" t="s">
        <v>20</v>
      </c>
      <c r="Y3" s="1">
        <v>1</v>
      </c>
      <c r="Z3" s="1" t="s">
        <v>27</v>
      </c>
    </row>
    <row r="4" spans="1:26" s="12" customFormat="1" x14ac:dyDescent="0.25">
      <c r="A4" t="s">
        <v>20</v>
      </c>
      <c r="B4" s="9" t="s">
        <v>1636</v>
      </c>
      <c r="C4" s="9">
        <v>4</v>
      </c>
      <c r="D4" s="2" t="s">
        <v>1640</v>
      </c>
      <c r="E4" s="1">
        <v>0</v>
      </c>
      <c r="F4" s="1">
        <v>39.058999999999997</v>
      </c>
      <c r="G4" s="1">
        <v>32</v>
      </c>
      <c r="H4" s="1">
        <v>4</v>
      </c>
      <c r="I4" s="1">
        <v>106</v>
      </c>
      <c r="J4" s="1">
        <v>121</v>
      </c>
      <c r="K4" s="1">
        <v>13.6</v>
      </c>
      <c r="L4" s="1">
        <v>10.83</v>
      </c>
      <c r="M4" s="1">
        <v>149.83000000000001</v>
      </c>
      <c r="N4" s="1">
        <v>4</v>
      </c>
      <c r="O4" s="1" t="s">
        <v>1637</v>
      </c>
      <c r="P4" s="1" t="s">
        <v>1638</v>
      </c>
      <c r="Q4" s="1" t="s">
        <v>1639</v>
      </c>
      <c r="R4" s="1" t="s">
        <v>1641</v>
      </c>
      <c r="S4" s="10">
        <v>10372723.1992188</v>
      </c>
      <c r="T4" s="10">
        <v>4990779.3763020802</v>
      </c>
      <c r="U4" s="10">
        <v>3</v>
      </c>
      <c r="V4" s="10">
        <v>3</v>
      </c>
      <c r="W4" s="6" t="s">
        <v>20</v>
      </c>
      <c r="X4" s="6" t="s">
        <v>20</v>
      </c>
      <c r="Y4" s="1">
        <v>1</v>
      </c>
      <c r="Z4" s="1" t="s">
        <v>27</v>
      </c>
    </row>
    <row r="5" spans="1:26" s="21" customFormat="1" x14ac:dyDescent="0.25">
      <c r="A5" s="19" t="s">
        <v>20</v>
      </c>
      <c r="B5" s="20" t="s">
        <v>94</v>
      </c>
      <c r="C5" s="20">
        <v>41</v>
      </c>
      <c r="D5" s="21" t="s">
        <v>98</v>
      </c>
      <c r="E5" s="22">
        <v>0</v>
      </c>
      <c r="F5" s="22">
        <v>389.2</v>
      </c>
      <c r="G5" s="22">
        <v>59</v>
      </c>
      <c r="H5" s="22">
        <v>41</v>
      </c>
      <c r="I5" s="22">
        <v>824</v>
      </c>
      <c r="J5" s="22">
        <v>710</v>
      </c>
      <c r="K5" s="22">
        <v>81.599999999999994</v>
      </c>
      <c r="L5" s="22">
        <v>8.48</v>
      </c>
      <c r="M5" s="22">
        <v>994.31</v>
      </c>
      <c r="N5" s="22">
        <v>41</v>
      </c>
      <c r="O5" s="22" t="s">
        <v>95</v>
      </c>
      <c r="P5" s="22" t="s">
        <v>96</v>
      </c>
      <c r="Q5" s="22" t="s">
        <v>97</v>
      </c>
      <c r="R5" s="22" t="s">
        <v>99</v>
      </c>
      <c r="S5" s="23">
        <v>9730586.1848958302</v>
      </c>
      <c r="T5" s="23">
        <v>4984716.8450520802</v>
      </c>
      <c r="U5" s="23">
        <v>3</v>
      </c>
      <c r="V5" s="23">
        <v>3</v>
      </c>
      <c r="W5" s="24" t="s">
        <v>20</v>
      </c>
      <c r="X5" s="24" t="s">
        <v>20</v>
      </c>
      <c r="Y5" s="22">
        <v>1</v>
      </c>
      <c r="Z5" s="22" t="s">
        <v>27</v>
      </c>
    </row>
    <row r="6" spans="1:26" s="25" customFormat="1" x14ac:dyDescent="0.25">
      <c r="A6" s="18" t="s">
        <v>20</v>
      </c>
      <c r="B6" s="26" t="s">
        <v>893</v>
      </c>
      <c r="C6" s="26">
        <v>10</v>
      </c>
      <c r="D6" s="25" t="s">
        <v>896</v>
      </c>
      <c r="E6" s="27">
        <v>0</v>
      </c>
      <c r="F6" s="27">
        <v>80.432000000000002</v>
      </c>
      <c r="G6" s="27">
        <v>42</v>
      </c>
      <c r="H6" s="27">
        <v>10</v>
      </c>
      <c r="I6" s="27">
        <v>157</v>
      </c>
      <c r="J6" s="27">
        <v>226</v>
      </c>
      <c r="K6" s="27">
        <v>24.9</v>
      </c>
      <c r="L6" s="27">
        <v>11.33</v>
      </c>
      <c r="M6" s="27">
        <v>177.39</v>
      </c>
      <c r="N6" s="27">
        <v>10</v>
      </c>
      <c r="O6" s="27" t="s">
        <v>136</v>
      </c>
      <c r="P6" s="27" t="s">
        <v>894</v>
      </c>
      <c r="Q6" s="27" t="s">
        <v>895</v>
      </c>
      <c r="R6" s="27" t="s">
        <v>897</v>
      </c>
      <c r="S6" s="28">
        <v>9218769.5833333302</v>
      </c>
      <c r="T6" s="28">
        <v>5003110.6666666698</v>
      </c>
      <c r="U6" s="28">
        <v>3</v>
      </c>
      <c r="V6" s="28">
        <v>3</v>
      </c>
      <c r="W6" s="29" t="s">
        <v>20</v>
      </c>
      <c r="X6" s="29" t="s">
        <v>20</v>
      </c>
      <c r="Y6" s="27">
        <v>1</v>
      </c>
      <c r="Z6" s="27" t="s">
        <v>27</v>
      </c>
    </row>
    <row r="7" spans="1:26" s="25" customFormat="1" x14ac:dyDescent="0.25">
      <c r="A7" s="18" t="s">
        <v>20</v>
      </c>
      <c r="B7" s="26" t="s">
        <v>858</v>
      </c>
      <c r="C7" s="26">
        <v>10</v>
      </c>
      <c r="D7" s="25" t="s">
        <v>861</v>
      </c>
      <c r="E7" s="27">
        <v>0</v>
      </c>
      <c r="F7" s="27">
        <v>99.53</v>
      </c>
      <c r="G7" s="27">
        <v>35</v>
      </c>
      <c r="H7" s="27">
        <v>10</v>
      </c>
      <c r="I7" s="27">
        <v>181</v>
      </c>
      <c r="J7" s="27">
        <v>204</v>
      </c>
      <c r="K7" s="27">
        <v>23.6</v>
      </c>
      <c r="L7" s="27">
        <v>10.32</v>
      </c>
      <c r="M7" s="27">
        <v>259.8</v>
      </c>
      <c r="N7" s="27">
        <v>10</v>
      </c>
      <c r="O7" s="27" t="s">
        <v>27</v>
      </c>
      <c r="P7" s="27" t="s">
        <v>859</v>
      </c>
      <c r="Q7" s="27" t="s">
        <v>860</v>
      </c>
      <c r="R7" s="27" t="s">
        <v>862</v>
      </c>
      <c r="S7" s="28">
        <v>8656900.6100260392</v>
      </c>
      <c r="T7" s="28">
        <v>2134925.5377604198</v>
      </c>
      <c r="U7" s="28">
        <v>3</v>
      </c>
      <c r="V7" s="28">
        <v>3</v>
      </c>
      <c r="W7" s="29" t="s">
        <v>20</v>
      </c>
      <c r="X7" s="29" t="s">
        <v>20</v>
      </c>
      <c r="Y7" s="27">
        <v>1</v>
      </c>
      <c r="Z7" s="27" t="s">
        <v>27</v>
      </c>
    </row>
    <row r="8" spans="1:26" s="25" customFormat="1" x14ac:dyDescent="0.25">
      <c r="A8" s="18" t="s">
        <v>20</v>
      </c>
      <c r="B8" s="26" t="s">
        <v>1085</v>
      </c>
      <c r="C8" s="26">
        <v>8</v>
      </c>
      <c r="D8" s="25" t="s">
        <v>1089</v>
      </c>
      <c r="E8" s="27">
        <v>0</v>
      </c>
      <c r="F8" s="27">
        <v>72.045000000000002</v>
      </c>
      <c r="G8" s="27">
        <v>46</v>
      </c>
      <c r="H8" s="27">
        <v>8</v>
      </c>
      <c r="I8" s="27">
        <v>89</v>
      </c>
      <c r="J8" s="27">
        <v>120</v>
      </c>
      <c r="K8" s="27">
        <v>13.9</v>
      </c>
      <c r="L8" s="27">
        <v>10.58</v>
      </c>
      <c r="M8" s="27">
        <v>122.23</v>
      </c>
      <c r="N8" s="27">
        <v>8</v>
      </c>
      <c r="O8" s="27" t="s">
        <v>1086</v>
      </c>
      <c r="P8" s="27" t="s">
        <v>1087</v>
      </c>
      <c r="Q8" s="27" t="s">
        <v>1088</v>
      </c>
      <c r="R8" s="27" t="s">
        <v>1090</v>
      </c>
      <c r="S8" s="28">
        <v>8212914</v>
      </c>
      <c r="T8" s="28">
        <v>2991817.625</v>
      </c>
      <c r="U8" s="28">
        <v>3</v>
      </c>
      <c r="V8" s="28">
        <v>3</v>
      </c>
      <c r="W8" s="29" t="s">
        <v>20</v>
      </c>
      <c r="X8" s="29" t="s">
        <v>20</v>
      </c>
      <c r="Y8" s="27">
        <v>1</v>
      </c>
      <c r="Z8" s="27" t="s">
        <v>27</v>
      </c>
    </row>
    <row r="9" spans="1:26" s="25" customFormat="1" x14ac:dyDescent="0.25">
      <c r="A9" s="18" t="s">
        <v>20</v>
      </c>
      <c r="B9" s="26" t="s">
        <v>1396</v>
      </c>
      <c r="C9" s="26">
        <v>6</v>
      </c>
      <c r="D9" s="25" t="s">
        <v>1400</v>
      </c>
      <c r="E9" s="27">
        <v>0</v>
      </c>
      <c r="F9" s="27">
        <v>59.261000000000003</v>
      </c>
      <c r="G9" s="27">
        <v>40</v>
      </c>
      <c r="H9" s="27">
        <v>6</v>
      </c>
      <c r="I9" s="27">
        <v>70</v>
      </c>
      <c r="J9" s="27">
        <v>131</v>
      </c>
      <c r="K9" s="27">
        <v>14.2</v>
      </c>
      <c r="L9" s="27">
        <v>10.1</v>
      </c>
      <c r="M9" s="27">
        <v>74.849999999999994</v>
      </c>
      <c r="N9" s="27">
        <v>6</v>
      </c>
      <c r="O9" s="27" t="s">
        <v>1397</v>
      </c>
      <c r="P9" s="27" t="s">
        <v>1398</v>
      </c>
      <c r="Q9" s="27" t="s">
        <v>1399</v>
      </c>
      <c r="R9" s="27" t="s">
        <v>1401</v>
      </c>
      <c r="S9" s="28">
        <v>8165817.0833333302</v>
      </c>
      <c r="T9" s="28">
        <v>5130894.8125</v>
      </c>
      <c r="U9" s="28">
        <v>3</v>
      </c>
      <c r="V9" s="28">
        <v>3</v>
      </c>
      <c r="W9" s="29" t="s">
        <v>20</v>
      </c>
      <c r="X9" s="29" t="s">
        <v>20</v>
      </c>
      <c r="Y9" s="27">
        <v>1</v>
      </c>
      <c r="Z9" s="27" t="s">
        <v>27</v>
      </c>
    </row>
    <row r="10" spans="1:26" s="25" customFormat="1" x14ac:dyDescent="0.25">
      <c r="A10" s="18" t="s">
        <v>20</v>
      </c>
      <c r="B10" s="26" t="s">
        <v>1181</v>
      </c>
      <c r="C10" s="26">
        <v>8</v>
      </c>
      <c r="D10" s="25" t="s">
        <v>1185</v>
      </c>
      <c r="E10" s="27">
        <v>0</v>
      </c>
      <c r="F10" s="27">
        <v>123.40900000000001</v>
      </c>
      <c r="G10" s="27">
        <v>52</v>
      </c>
      <c r="H10" s="27">
        <v>8</v>
      </c>
      <c r="I10" s="27">
        <v>235</v>
      </c>
      <c r="J10" s="27">
        <v>142</v>
      </c>
      <c r="K10" s="27">
        <v>15.7</v>
      </c>
      <c r="L10" s="27">
        <v>10.11</v>
      </c>
      <c r="M10" s="27">
        <v>364.67</v>
      </c>
      <c r="N10" s="27">
        <v>8</v>
      </c>
      <c r="O10" s="27" t="s">
        <v>1182</v>
      </c>
      <c r="P10" s="27" t="s">
        <v>1183</v>
      </c>
      <c r="Q10" s="27" t="s">
        <v>1184</v>
      </c>
      <c r="R10" s="27" t="s">
        <v>1186</v>
      </c>
      <c r="S10" s="28">
        <v>8123956.3932291698</v>
      </c>
      <c r="T10" s="28">
        <v>3421396.53125</v>
      </c>
      <c r="U10" s="28">
        <v>3</v>
      </c>
      <c r="V10" s="28">
        <v>3</v>
      </c>
      <c r="W10" s="29" t="s">
        <v>20</v>
      </c>
      <c r="X10" s="29" t="s">
        <v>20</v>
      </c>
      <c r="Y10" s="27">
        <v>1</v>
      </c>
      <c r="Z10" s="27" t="s">
        <v>27</v>
      </c>
    </row>
    <row r="11" spans="1:26" s="25" customFormat="1" x14ac:dyDescent="0.25">
      <c r="A11" s="18" t="s">
        <v>20</v>
      </c>
      <c r="B11" s="26" t="s">
        <v>1008</v>
      </c>
      <c r="C11" s="26">
        <v>9</v>
      </c>
      <c r="D11" s="25" t="s">
        <v>1012</v>
      </c>
      <c r="E11" s="27">
        <v>0</v>
      </c>
      <c r="F11" s="27">
        <v>119.521</v>
      </c>
      <c r="G11" s="27">
        <v>63</v>
      </c>
      <c r="H11" s="27">
        <v>9</v>
      </c>
      <c r="I11" s="27">
        <v>145</v>
      </c>
      <c r="J11" s="27">
        <v>165</v>
      </c>
      <c r="K11" s="27">
        <v>17.8</v>
      </c>
      <c r="L11" s="27">
        <v>9.41</v>
      </c>
      <c r="M11" s="27">
        <v>305.54000000000002</v>
      </c>
      <c r="N11" s="27">
        <v>9</v>
      </c>
      <c r="O11" s="27" t="s">
        <v>1009</v>
      </c>
      <c r="P11" s="27" t="s">
        <v>1010</v>
      </c>
      <c r="Q11" s="27" t="s">
        <v>1011</v>
      </c>
      <c r="R11" s="27" t="s">
        <v>1013</v>
      </c>
      <c r="S11" s="28">
        <v>8090119</v>
      </c>
      <c r="T11" s="28">
        <v>3723272.3333333302</v>
      </c>
      <c r="U11" s="28">
        <v>3</v>
      </c>
      <c r="V11" s="28">
        <v>3</v>
      </c>
      <c r="W11" s="29" t="s">
        <v>20</v>
      </c>
      <c r="X11" s="29" t="s">
        <v>20</v>
      </c>
      <c r="Y11" s="27">
        <v>1</v>
      </c>
      <c r="Z11" s="27" t="s">
        <v>27</v>
      </c>
    </row>
    <row r="12" spans="1:26" s="25" customFormat="1" x14ac:dyDescent="0.25">
      <c r="A12" s="18" t="s">
        <v>20</v>
      </c>
      <c r="B12" s="26" t="s">
        <v>661</v>
      </c>
      <c r="C12" s="26">
        <v>12</v>
      </c>
      <c r="D12" s="25" t="s">
        <v>664</v>
      </c>
      <c r="E12" s="27">
        <v>0</v>
      </c>
      <c r="F12" s="27">
        <v>124.126</v>
      </c>
      <c r="G12" s="27">
        <v>54</v>
      </c>
      <c r="H12" s="27">
        <v>12</v>
      </c>
      <c r="I12" s="27">
        <v>235</v>
      </c>
      <c r="J12" s="27">
        <v>217</v>
      </c>
      <c r="K12" s="27">
        <v>24.5</v>
      </c>
      <c r="L12" s="27">
        <v>9.7200000000000006</v>
      </c>
      <c r="M12" s="27">
        <v>362.62</v>
      </c>
      <c r="N12" s="27">
        <v>12</v>
      </c>
      <c r="O12" s="27" t="s">
        <v>216</v>
      </c>
      <c r="P12" s="27" t="s">
        <v>662</v>
      </c>
      <c r="Q12" s="27" t="s">
        <v>663</v>
      </c>
      <c r="R12" s="27" t="s">
        <v>665</v>
      </c>
      <c r="S12" s="28">
        <v>8021494.0130208302</v>
      </c>
      <c r="T12" s="28">
        <v>4191766.4863281301</v>
      </c>
      <c r="U12" s="28">
        <v>3</v>
      </c>
      <c r="V12" s="28">
        <v>3</v>
      </c>
      <c r="W12" s="29" t="s">
        <v>20</v>
      </c>
      <c r="X12" s="29" t="s">
        <v>20</v>
      </c>
      <c r="Y12" s="27">
        <v>1</v>
      </c>
      <c r="Z12" s="27" t="s">
        <v>27</v>
      </c>
    </row>
    <row r="13" spans="1:26" s="25" customFormat="1" x14ac:dyDescent="0.25">
      <c r="A13" s="18" t="s">
        <v>20</v>
      </c>
      <c r="B13" s="26" t="s">
        <v>1061</v>
      </c>
      <c r="C13" s="26">
        <v>8</v>
      </c>
      <c r="D13" s="25" t="s">
        <v>1065</v>
      </c>
      <c r="E13" s="27">
        <v>0</v>
      </c>
      <c r="F13" s="27">
        <v>57.055999999999997</v>
      </c>
      <c r="G13" s="27">
        <v>51</v>
      </c>
      <c r="H13" s="27">
        <v>8</v>
      </c>
      <c r="I13" s="27">
        <v>131</v>
      </c>
      <c r="J13" s="27">
        <v>130</v>
      </c>
      <c r="K13" s="27">
        <v>14.8</v>
      </c>
      <c r="L13" s="27">
        <v>11.17</v>
      </c>
      <c r="M13" s="27">
        <v>139.44</v>
      </c>
      <c r="N13" s="27">
        <v>8</v>
      </c>
      <c r="O13" s="27" t="s">
        <v>1062</v>
      </c>
      <c r="P13" s="27" t="s">
        <v>1063</v>
      </c>
      <c r="Q13" s="27" t="s">
        <v>1064</v>
      </c>
      <c r="R13" s="27" t="s">
        <v>1066</v>
      </c>
      <c r="S13" s="28">
        <v>7196935.9388020802</v>
      </c>
      <c r="T13" s="28">
        <v>2342273.48046875</v>
      </c>
      <c r="U13" s="28">
        <v>3</v>
      </c>
      <c r="V13" s="28">
        <v>3</v>
      </c>
      <c r="W13" s="29" t="s">
        <v>20</v>
      </c>
      <c r="X13" s="29" t="s">
        <v>20</v>
      </c>
      <c r="Y13" s="27">
        <v>1</v>
      </c>
      <c r="Z13" s="27" t="s">
        <v>40</v>
      </c>
    </row>
    <row r="14" spans="1:26" s="25" customFormat="1" x14ac:dyDescent="0.25">
      <c r="A14" s="18" t="s">
        <v>20</v>
      </c>
      <c r="B14" s="26" t="s">
        <v>852</v>
      </c>
      <c r="C14" s="26">
        <v>10</v>
      </c>
      <c r="D14" s="25" t="s">
        <v>856</v>
      </c>
      <c r="E14" s="27">
        <v>0</v>
      </c>
      <c r="F14" s="27">
        <v>83.213999999999999</v>
      </c>
      <c r="G14" s="27">
        <v>61</v>
      </c>
      <c r="H14" s="27">
        <v>10</v>
      </c>
      <c r="I14" s="27">
        <v>150</v>
      </c>
      <c r="J14" s="27">
        <v>174</v>
      </c>
      <c r="K14" s="27">
        <v>19.7</v>
      </c>
      <c r="L14" s="27">
        <v>9.92</v>
      </c>
      <c r="M14" s="27">
        <v>246.75</v>
      </c>
      <c r="N14" s="27">
        <v>10</v>
      </c>
      <c r="O14" s="27" t="s">
        <v>853</v>
      </c>
      <c r="P14" s="27" t="s">
        <v>854</v>
      </c>
      <c r="Q14" s="27" t="s">
        <v>855</v>
      </c>
      <c r="R14" s="27" t="s">
        <v>857</v>
      </c>
      <c r="S14" s="28">
        <v>7053991.96875</v>
      </c>
      <c r="T14" s="28">
        <v>3276276.1666666698</v>
      </c>
      <c r="U14" s="28">
        <v>3</v>
      </c>
      <c r="V14" s="28">
        <v>3</v>
      </c>
      <c r="W14" s="29" t="s">
        <v>20</v>
      </c>
      <c r="X14" s="29" t="s">
        <v>20</v>
      </c>
      <c r="Y14" s="27">
        <v>1</v>
      </c>
      <c r="Z14" s="27" t="s">
        <v>27</v>
      </c>
    </row>
    <row r="15" spans="1:26" s="25" customFormat="1" x14ac:dyDescent="0.25">
      <c r="A15" s="18" t="s">
        <v>20</v>
      </c>
      <c r="B15" s="26" t="s">
        <v>528</v>
      </c>
      <c r="C15" s="26">
        <v>13</v>
      </c>
      <c r="D15" s="25" t="s">
        <v>532</v>
      </c>
      <c r="E15" s="27">
        <v>0</v>
      </c>
      <c r="F15" s="27">
        <v>243.745</v>
      </c>
      <c r="G15" s="27">
        <v>68</v>
      </c>
      <c r="H15" s="27">
        <v>14</v>
      </c>
      <c r="I15" s="27">
        <v>264</v>
      </c>
      <c r="J15" s="27">
        <v>297</v>
      </c>
      <c r="K15" s="27">
        <v>33.700000000000003</v>
      </c>
      <c r="L15" s="27">
        <v>6.83</v>
      </c>
      <c r="M15" s="27">
        <v>426.8</v>
      </c>
      <c r="N15" s="27">
        <v>14</v>
      </c>
      <c r="O15" s="27" t="s">
        <v>529</v>
      </c>
      <c r="P15" s="27" t="s">
        <v>530</v>
      </c>
      <c r="Q15" s="27" t="s">
        <v>531</v>
      </c>
      <c r="R15" s="27" t="s">
        <v>533</v>
      </c>
      <c r="S15" s="28">
        <v>6602215.1152343797</v>
      </c>
      <c r="T15" s="28">
        <v>2529175.9150390602</v>
      </c>
      <c r="U15" s="28">
        <v>3</v>
      </c>
      <c r="V15" s="28">
        <v>3</v>
      </c>
      <c r="W15" s="29" t="s">
        <v>20</v>
      </c>
      <c r="X15" s="29" t="s">
        <v>20</v>
      </c>
      <c r="Y15" s="27">
        <v>1</v>
      </c>
      <c r="Z15" s="27" t="s">
        <v>27</v>
      </c>
    </row>
    <row r="16" spans="1:26" s="25" customFormat="1" x14ac:dyDescent="0.25">
      <c r="A16" s="18" t="s">
        <v>20</v>
      </c>
      <c r="B16" s="26" t="s">
        <v>563</v>
      </c>
      <c r="C16" s="26">
        <v>14</v>
      </c>
      <c r="D16" s="25" t="s">
        <v>567</v>
      </c>
      <c r="E16" s="27">
        <v>0</v>
      </c>
      <c r="F16" s="27">
        <v>88.888000000000005</v>
      </c>
      <c r="G16" s="27">
        <v>54</v>
      </c>
      <c r="H16" s="27">
        <v>14</v>
      </c>
      <c r="I16" s="27">
        <v>258</v>
      </c>
      <c r="J16" s="27">
        <v>186</v>
      </c>
      <c r="K16" s="27">
        <v>20.6</v>
      </c>
      <c r="L16" s="27">
        <v>11.71</v>
      </c>
      <c r="M16" s="27">
        <v>366.42</v>
      </c>
      <c r="N16" s="27">
        <v>14</v>
      </c>
      <c r="O16" s="27" t="s">
        <v>564</v>
      </c>
      <c r="P16" s="27" t="s">
        <v>565</v>
      </c>
      <c r="Q16" s="27" t="s">
        <v>566</v>
      </c>
      <c r="R16" s="27" t="s">
        <v>568</v>
      </c>
      <c r="S16" s="28">
        <v>6140640.76953125</v>
      </c>
      <c r="T16" s="28">
        <v>2174912.9799804701</v>
      </c>
      <c r="U16" s="28">
        <v>3</v>
      </c>
      <c r="V16" s="28">
        <v>3</v>
      </c>
      <c r="W16" s="29" t="s">
        <v>20</v>
      </c>
      <c r="X16" s="29" t="s">
        <v>20</v>
      </c>
      <c r="Y16" s="27">
        <v>1</v>
      </c>
      <c r="Z16" s="27" t="s">
        <v>27</v>
      </c>
    </row>
    <row r="17" spans="1:26" s="25" customFormat="1" x14ac:dyDescent="0.25">
      <c r="A17" s="18" t="s">
        <v>20</v>
      </c>
      <c r="B17" s="26" t="s">
        <v>1164</v>
      </c>
      <c r="C17" s="26">
        <v>8</v>
      </c>
      <c r="D17" s="25" t="s">
        <v>1168</v>
      </c>
      <c r="E17" s="27">
        <v>0</v>
      </c>
      <c r="F17" s="27">
        <v>54.706000000000003</v>
      </c>
      <c r="G17" s="27">
        <v>54</v>
      </c>
      <c r="H17" s="27">
        <v>8</v>
      </c>
      <c r="I17" s="27">
        <v>44</v>
      </c>
      <c r="J17" s="27">
        <v>156</v>
      </c>
      <c r="K17" s="27">
        <v>17.7</v>
      </c>
      <c r="L17" s="27">
        <v>10.78</v>
      </c>
      <c r="M17" s="27">
        <v>50.68</v>
      </c>
      <c r="N17" s="27">
        <v>8</v>
      </c>
      <c r="O17" s="27" t="s">
        <v>1165</v>
      </c>
      <c r="P17" s="27" t="s">
        <v>1166</v>
      </c>
      <c r="Q17" s="27" t="s">
        <v>1167</v>
      </c>
      <c r="R17" s="27" t="s">
        <v>1169</v>
      </c>
      <c r="S17" s="28">
        <v>6118704.3880208302</v>
      </c>
      <c r="T17" s="28">
        <v>2652295.0911458302</v>
      </c>
      <c r="U17" s="28">
        <v>3</v>
      </c>
      <c r="V17" s="28">
        <v>3</v>
      </c>
      <c r="W17" s="29" t="s">
        <v>20</v>
      </c>
      <c r="X17" s="29" t="s">
        <v>20</v>
      </c>
      <c r="Y17" s="27">
        <v>1</v>
      </c>
      <c r="Z17" s="27" t="s">
        <v>40</v>
      </c>
    </row>
    <row r="18" spans="1:26" s="25" customFormat="1" x14ac:dyDescent="0.25">
      <c r="A18" s="18" t="s">
        <v>20</v>
      </c>
      <c r="B18" s="26" t="s">
        <v>1210</v>
      </c>
      <c r="C18" s="26">
        <v>7</v>
      </c>
      <c r="D18" s="25" t="s">
        <v>1214</v>
      </c>
      <c r="E18" s="27">
        <v>0</v>
      </c>
      <c r="F18" s="27">
        <v>53.683999999999997</v>
      </c>
      <c r="G18" s="27">
        <v>57</v>
      </c>
      <c r="H18" s="27">
        <v>7</v>
      </c>
      <c r="I18" s="27">
        <v>56</v>
      </c>
      <c r="J18" s="27">
        <v>144</v>
      </c>
      <c r="K18" s="27">
        <v>15.9</v>
      </c>
      <c r="L18" s="27">
        <v>9.61</v>
      </c>
      <c r="M18" s="27">
        <v>83.19</v>
      </c>
      <c r="N18" s="27">
        <v>7</v>
      </c>
      <c r="O18" s="27" t="s">
        <v>1211</v>
      </c>
      <c r="P18" s="27" t="s">
        <v>1212</v>
      </c>
      <c r="Q18" s="27" t="s">
        <v>1213</v>
      </c>
      <c r="R18" s="27" t="s">
        <v>1215</v>
      </c>
      <c r="S18" s="28">
        <v>5672003.5</v>
      </c>
      <c r="T18" s="28">
        <v>3293582.3333333302</v>
      </c>
      <c r="U18" s="28">
        <v>3</v>
      </c>
      <c r="V18" s="28">
        <v>3</v>
      </c>
      <c r="W18" s="29" t="s">
        <v>20</v>
      </c>
      <c r="X18" s="29" t="s">
        <v>20</v>
      </c>
      <c r="Y18" s="27">
        <v>1</v>
      </c>
      <c r="Z18" s="27" t="s">
        <v>27</v>
      </c>
    </row>
    <row r="19" spans="1:26" s="25" customFormat="1" x14ac:dyDescent="0.25">
      <c r="A19" s="18" t="s">
        <v>20</v>
      </c>
      <c r="B19" s="26" t="s">
        <v>1648</v>
      </c>
      <c r="C19" s="26">
        <v>4</v>
      </c>
      <c r="D19" s="25" t="s">
        <v>1652</v>
      </c>
      <c r="E19" s="27">
        <v>0</v>
      </c>
      <c r="F19" s="27">
        <v>29.097000000000001</v>
      </c>
      <c r="G19" s="27">
        <v>39</v>
      </c>
      <c r="H19" s="27">
        <v>4</v>
      </c>
      <c r="I19" s="27">
        <v>52</v>
      </c>
      <c r="J19" s="27">
        <v>103</v>
      </c>
      <c r="K19" s="27">
        <v>11.4</v>
      </c>
      <c r="L19" s="27">
        <v>11.36</v>
      </c>
      <c r="M19" s="27">
        <v>74.92</v>
      </c>
      <c r="N19" s="27">
        <v>4</v>
      </c>
      <c r="O19" s="27" t="s">
        <v>1649</v>
      </c>
      <c r="P19" s="27" t="s">
        <v>1650</v>
      </c>
      <c r="Q19" s="27" t="s">
        <v>1651</v>
      </c>
      <c r="R19" s="27" t="s">
        <v>1653</v>
      </c>
      <c r="S19" s="28">
        <v>5397396.2864583302</v>
      </c>
      <c r="T19" s="28">
        <v>4454511.3541666698</v>
      </c>
      <c r="U19" s="28">
        <v>3</v>
      </c>
      <c r="V19" s="28">
        <v>3</v>
      </c>
      <c r="W19" s="29" t="s">
        <v>20</v>
      </c>
      <c r="X19" s="29" t="s">
        <v>20</v>
      </c>
      <c r="Y19" s="27">
        <v>1</v>
      </c>
      <c r="Z19" s="27" t="s">
        <v>27</v>
      </c>
    </row>
    <row r="20" spans="1:26" s="25" customFormat="1" x14ac:dyDescent="0.25">
      <c r="A20" s="18" t="s">
        <v>20</v>
      </c>
      <c r="B20" s="26" t="s">
        <v>59</v>
      </c>
      <c r="C20" s="26">
        <v>47</v>
      </c>
      <c r="D20" s="25" t="s">
        <v>63</v>
      </c>
      <c r="E20" s="27">
        <v>0</v>
      </c>
      <c r="F20" s="27">
        <v>583.36199999999997</v>
      </c>
      <c r="G20" s="27">
        <v>60</v>
      </c>
      <c r="H20" s="27">
        <v>47</v>
      </c>
      <c r="I20" s="27">
        <v>603</v>
      </c>
      <c r="J20" s="27">
        <v>1025</v>
      </c>
      <c r="K20" s="27">
        <v>116.6</v>
      </c>
      <c r="L20" s="27">
        <v>5.0199999999999996</v>
      </c>
      <c r="M20" s="27">
        <v>960.67</v>
      </c>
      <c r="N20" s="27">
        <v>47</v>
      </c>
      <c r="O20" s="27" t="s">
        <v>60</v>
      </c>
      <c r="P20" s="27" t="s">
        <v>61</v>
      </c>
      <c r="Q20" s="27" t="s">
        <v>62</v>
      </c>
      <c r="R20" s="27" t="s">
        <v>64</v>
      </c>
      <c r="S20" s="28">
        <v>5349326.1041666698</v>
      </c>
      <c r="T20" s="28">
        <v>2600858.03125</v>
      </c>
      <c r="U20" s="28">
        <v>3</v>
      </c>
      <c r="V20" s="28">
        <v>3</v>
      </c>
      <c r="W20" s="29" t="s">
        <v>20</v>
      </c>
      <c r="X20" s="29" t="s">
        <v>20</v>
      </c>
      <c r="Y20" s="27">
        <v>1</v>
      </c>
      <c r="Z20" s="27" t="s">
        <v>40</v>
      </c>
    </row>
    <row r="21" spans="1:26" s="25" customFormat="1" x14ac:dyDescent="0.25">
      <c r="A21" s="18" t="s">
        <v>20</v>
      </c>
      <c r="B21" s="26" t="s">
        <v>1067</v>
      </c>
      <c r="C21" s="26">
        <v>8</v>
      </c>
      <c r="D21" s="25" t="s">
        <v>1071</v>
      </c>
      <c r="E21" s="27">
        <v>0</v>
      </c>
      <c r="F21" s="27">
        <v>157.506</v>
      </c>
      <c r="G21" s="27">
        <v>59</v>
      </c>
      <c r="H21" s="27">
        <v>8</v>
      </c>
      <c r="I21" s="27">
        <v>146</v>
      </c>
      <c r="J21" s="27">
        <v>203</v>
      </c>
      <c r="K21" s="27">
        <v>22.9</v>
      </c>
      <c r="L21" s="27">
        <v>9.4700000000000006</v>
      </c>
      <c r="M21" s="27">
        <v>243.01</v>
      </c>
      <c r="N21" s="27">
        <v>8</v>
      </c>
      <c r="O21" s="27" t="s">
        <v>1068</v>
      </c>
      <c r="P21" s="27" t="s">
        <v>1069</v>
      </c>
      <c r="Q21" s="27" t="s">
        <v>1070</v>
      </c>
      <c r="R21" s="27" t="s">
        <v>1072</v>
      </c>
      <c r="S21" s="28">
        <v>5239596.5104166698</v>
      </c>
      <c r="T21" s="28">
        <v>2273636.2864583302</v>
      </c>
      <c r="U21" s="28">
        <v>3</v>
      </c>
      <c r="V21" s="28">
        <v>3</v>
      </c>
      <c r="W21" s="29" t="s">
        <v>20</v>
      </c>
      <c r="X21" s="29" t="s">
        <v>20</v>
      </c>
      <c r="Y21" s="27">
        <v>1</v>
      </c>
      <c r="Z21" s="27" t="s">
        <v>27</v>
      </c>
    </row>
    <row r="22" spans="1:26" s="25" customFormat="1" x14ac:dyDescent="0.25">
      <c r="A22" s="18" t="s">
        <v>20</v>
      </c>
      <c r="B22" s="26" t="s">
        <v>233</v>
      </c>
      <c r="C22" s="26">
        <v>24</v>
      </c>
      <c r="D22" s="25" t="s">
        <v>237</v>
      </c>
      <c r="E22" s="27">
        <v>0</v>
      </c>
      <c r="F22" s="27">
        <v>265.31200000000001</v>
      </c>
      <c r="G22" s="27">
        <v>51</v>
      </c>
      <c r="H22" s="27">
        <v>24</v>
      </c>
      <c r="I22" s="27">
        <v>301</v>
      </c>
      <c r="J22" s="27">
        <v>427</v>
      </c>
      <c r="K22" s="27">
        <v>49.7</v>
      </c>
      <c r="L22" s="27">
        <v>6.42</v>
      </c>
      <c r="M22" s="27">
        <v>544.5</v>
      </c>
      <c r="N22" s="27">
        <v>24</v>
      </c>
      <c r="O22" s="27" t="s">
        <v>234</v>
      </c>
      <c r="P22" s="27" t="s">
        <v>235</v>
      </c>
      <c r="Q22" s="27" t="s">
        <v>236</v>
      </c>
      <c r="R22" s="27" t="s">
        <v>238</v>
      </c>
      <c r="S22" s="28">
        <v>5025905.7337239599</v>
      </c>
      <c r="T22" s="28">
        <v>1515890.96761068</v>
      </c>
      <c r="U22" s="28">
        <v>3</v>
      </c>
      <c r="V22" s="28">
        <v>3</v>
      </c>
      <c r="W22" s="29" t="s">
        <v>20</v>
      </c>
      <c r="X22" s="29" t="s">
        <v>20</v>
      </c>
      <c r="Y22" s="27">
        <v>1</v>
      </c>
      <c r="Z22" s="27" t="s">
        <v>27</v>
      </c>
    </row>
    <row r="23" spans="1:26" s="25" customFormat="1" x14ac:dyDescent="0.25">
      <c r="A23" s="18" t="s">
        <v>20</v>
      </c>
      <c r="B23" s="26" t="s">
        <v>129</v>
      </c>
      <c r="C23" s="26">
        <v>32</v>
      </c>
      <c r="D23" s="25" t="s">
        <v>133</v>
      </c>
      <c r="E23" s="27">
        <v>0</v>
      </c>
      <c r="F23" s="27">
        <v>500.42099999999999</v>
      </c>
      <c r="G23" s="27">
        <v>61</v>
      </c>
      <c r="H23" s="27">
        <v>33</v>
      </c>
      <c r="I23" s="27">
        <v>568</v>
      </c>
      <c r="J23" s="27">
        <v>663</v>
      </c>
      <c r="K23" s="27">
        <v>75.5</v>
      </c>
      <c r="L23" s="27">
        <v>5.95</v>
      </c>
      <c r="M23" s="27">
        <v>880</v>
      </c>
      <c r="N23" s="27">
        <v>33</v>
      </c>
      <c r="O23" s="27" t="s">
        <v>130</v>
      </c>
      <c r="P23" s="27" t="s">
        <v>131</v>
      </c>
      <c r="Q23" s="27" t="s">
        <v>132</v>
      </c>
      <c r="R23" s="27" t="s">
        <v>134</v>
      </c>
      <c r="S23" s="28">
        <v>4999294.8177083302</v>
      </c>
      <c r="T23" s="28">
        <v>2654851.9928385401</v>
      </c>
      <c r="U23" s="28">
        <v>3</v>
      </c>
      <c r="V23" s="28">
        <v>3</v>
      </c>
      <c r="W23" s="29" t="s">
        <v>20</v>
      </c>
      <c r="X23" s="29" t="s">
        <v>20</v>
      </c>
      <c r="Y23" s="27">
        <v>1</v>
      </c>
      <c r="Z23" s="27" t="s">
        <v>27</v>
      </c>
    </row>
    <row r="24" spans="1:26" x14ac:dyDescent="0.25">
      <c r="A24" t="s">
        <v>20</v>
      </c>
      <c r="B24" s="9" t="s">
        <v>112</v>
      </c>
      <c r="C24" s="9">
        <v>35</v>
      </c>
      <c r="D24" s="2" t="s">
        <v>116</v>
      </c>
      <c r="E24" s="1">
        <v>0</v>
      </c>
      <c r="F24" s="1">
        <v>495.214</v>
      </c>
      <c r="G24" s="1">
        <v>64</v>
      </c>
      <c r="H24" s="1">
        <v>35</v>
      </c>
      <c r="I24" s="1">
        <v>502</v>
      </c>
      <c r="J24" s="1">
        <v>618</v>
      </c>
      <c r="K24" s="1">
        <v>69.8</v>
      </c>
      <c r="L24" s="1">
        <v>5.05</v>
      </c>
      <c r="M24" s="1">
        <v>818.01</v>
      </c>
      <c r="N24" s="1">
        <v>35</v>
      </c>
      <c r="O24" s="1" t="s">
        <v>113</v>
      </c>
      <c r="P24" s="1" t="s">
        <v>114</v>
      </c>
      <c r="Q24" s="1" t="s">
        <v>115</v>
      </c>
      <c r="R24" s="1" t="s">
        <v>117</v>
      </c>
      <c r="S24" s="10">
        <v>4892185.8984375</v>
      </c>
      <c r="T24" s="10">
        <v>1359892.25</v>
      </c>
      <c r="U24" s="10">
        <v>3</v>
      </c>
      <c r="V24" s="10">
        <v>3</v>
      </c>
      <c r="W24" s="6" t="s">
        <v>20</v>
      </c>
      <c r="X24" s="6" t="s">
        <v>20</v>
      </c>
      <c r="Y24" s="1">
        <v>1</v>
      </c>
      <c r="Z24" s="1" t="s">
        <v>27</v>
      </c>
    </row>
    <row r="25" spans="1:26" x14ac:dyDescent="0.25">
      <c r="A25" t="s">
        <v>20</v>
      </c>
      <c r="B25" s="9" t="s">
        <v>1402</v>
      </c>
      <c r="C25" s="9">
        <v>6</v>
      </c>
      <c r="D25" s="2" t="s">
        <v>1406</v>
      </c>
      <c r="E25" s="1">
        <v>0</v>
      </c>
      <c r="F25" s="1">
        <v>73.304000000000002</v>
      </c>
      <c r="G25" s="1">
        <v>33</v>
      </c>
      <c r="H25" s="1">
        <v>6</v>
      </c>
      <c r="I25" s="1">
        <v>115</v>
      </c>
      <c r="J25" s="1">
        <v>189</v>
      </c>
      <c r="K25" s="1">
        <v>21.7</v>
      </c>
      <c r="L25" s="1">
        <v>11.36</v>
      </c>
      <c r="M25" s="1">
        <v>166.38</v>
      </c>
      <c r="N25" s="1">
        <v>6</v>
      </c>
      <c r="O25" s="1" t="s">
        <v>1403</v>
      </c>
      <c r="P25" s="1" t="s">
        <v>1404</v>
      </c>
      <c r="Q25" s="1" t="s">
        <v>1405</v>
      </c>
      <c r="R25" s="1" t="s">
        <v>1407</v>
      </c>
      <c r="S25" s="10">
        <v>4812460.75</v>
      </c>
      <c r="T25" s="10">
        <v>1558864.02734375</v>
      </c>
      <c r="U25" s="10">
        <v>3</v>
      </c>
      <c r="V25" s="10">
        <v>3</v>
      </c>
      <c r="W25" s="6" t="s">
        <v>20</v>
      </c>
      <c r="X25" s="6" t="s">
        <v>20</v>
      </c>
      <c r="Y25" s="1">
        <v>1</v>
      </c>
      <c r="Z25" s="1" t="s">
        <v>27</v>
      </c>
    </row>
    <row r="26" spans="1:26" x14ac:dyDescent="0.25">
      <c r="A26" t="s">
        <v>20</v>
      </c>
      <c r="B26" s="9" t="s">
        <v>1204</v>
      </c>
      <c r="C26" s="9">
        <v>7</v>
      </c>
      <c r="D26" s="2" t="s">
        <v>1208</v>
      </c>
      <c r="E26" s="1">
        <v>0</v>
      </c>
      <c r="F26" s="1">
        <v>86.575999999999993</v>
      </c>
      <c r="G26" s="1">
        <v>54</v>
      </c>
      <c r="H26" s="1">
        <v>7</v>
      </c>
      <c r="I26" s="1">
        <v>158</v>
      </c>
      <c r="J26" s="1">
        <v>136</v>
      </c>
      <c r="K26" s="1">
        <v>15.5</v>
      </c>
      <c r="L26" s="1">
        <v>10.36</v>
      </c>
      <c r="M26" s="1">
        <v>224.69</v>
      </c>
      <c r="N26" s="1">
        <v>7</v>
      </c>
      <c r="O26" s="1" t="s">
        <v>1205</v>
      </c>
      <c r="P26" s="1" t="s">
        <v>1206</v>
      </c>
      <c r="Q26" s="1" t="s">
        <v>1207</v>
      </c>
      <c r="R26" s="1" t="s">
        <v>1209</v>
      </c>
      <c r="S26" s="10">
        <v>4741792.7721354198</v>
      </c>
      <c r="T26" s="10">
        <v>1886128.1591796901</v>
      </c>
      <c r="U26" s="10">
        <v>3</v>
      </c>
      <c r="V26" s="10">
        <v>3</v>
      </c>
      <c r="W26" s="6" t="s">
        <v>20</v>
      </c>
      <c r="X26" s="6" t="s">
        <v>20</v>
      </c>
      <c r="Y26" s="1">
        <v>1</v>
      </c>
      <c r="Z26" s="1" t="s">
        <v>27</v>
      </c>
    </row>
    <row r="27" spans="1:26" x14ac:dyDescent="0.25">
      <c r="A27" t="s">
        <v>20</v>
      </c>
      <c r="B27" s="9" t="s">
        <v>402</v>
      </c>
      <c r="C27" s="9">
        <v>16</v>
      </c>
      <c r="D27" s="2" t="s">
        <v>406</v>
      </c>
      <c r="E27" s="1">
        <v>0</v>
      </c>
      <c r="F27" s="1">
        <v>185.685</v>
      </c>
      <c r="G27" s="1">
        <v>46</v>
      </c>
      <c r="H27" s="1">
        <v>16</v>
      </c>
      <c r="I27" s="1">
        <v>150</v>
      </c>
      <c r="J27" s="1">
        <v>458</v>
      </c>
      <c r="K27" s="1">
        <v>50</v>
      </c>
      <c r="L27" s="1">
        <v>9.0399999999999991</v>
      </c>
      <c r="M27" s="1">
        <v>224.71</v>
      </c>
      <c r="N27" s="1">
        <v>16</v>
      </c>
      <c r="O27" s="1" t="s">
        <v>403</v>
      </c>
      <c r="P27" s="1" t="s">
        <v>404</v>
      </c>
      <c r="Q27" s="1" t="s">
        <v>405</v>
      </c>
      <c r="R27" s="1" t="s">
        <v>407</v>
      </c>
      <c r="S27" s="10">
        <v>4629112</v>
      </c>
      <c r="T27" s="10">
        <v>2339982</v>
      </c>
      <c r="U27" s="10">
        <v>3</v>
      </c>
      <c r="V27" s="10">
        <v>3</v>
      </c>
      <c r="W27" s="6" t="s">
        <v>20</v>
      </c>
      <c r="X27" s="6" t="s">
        <v>20</v>
      </c>
      <c r="Y27" s="1">
        <v>1</v>
      </c>
      <c r="Z27" s="1" t="s">
        <v>27</v>
      </c>
    </row>
    <row r="28" spans="1:26" x14ac:dyDescent="0.25">
      <c r="A28" t="s">
        <v>20</v>
      </c>
      <c r="B28" s="9" t="s">
        <v>221</v>
      </c>
      <c r="C28" s="9">
        <v>25</v>
      </c>
      <c r="D28" s="2" t="s">
        <v>225</v>
      </c>
      <c r="E28" s="1">
        <v>0</v>
      </c>
      <c r="F28" s="1">
        <v>340.96800000000002</v>
      </c>
      <c r="G28" s="1">
        <v>65</v>
      </c>
      <c r="H28" s="1">
        <v>25</v>
      </c>
      <c r="I28" s="1">
        <v>713</v>
      </c>
      <c r="J28" s="1">
        <v>387</v>
      </c>
      <c r="K28" s="1">
        <v>43.7</v>
      </c>
      <c r="L28" s="1">
        <v>10.29</v>
      </c>
      <c r="M28" s="1">
        <v>1137.32</v>
      </c>
      <c r="N28" s="1">
        <v>25</v>
      </c>
      <c r="O28" s="1" t="s">
        <v>222</v>
      </c>
      <c r="P28" s="1" t="s">
        <v>223</v>
      </c>
      <c r="Q28" s="1" t="s">
        <v>224</v>
      </c>
      <c r="R28" s="1" t="s">
        <v>226</v>
      </c>
      <c r="S28" s="10">
        <v>4496619.6803385401</v>
      </c>
      <c r="T28" s="10">
        <v>1317129.5841471399</v>
      </c>
      <c r="U28" s="10">
        <v>3</v>
      </c>
      <c r="V28" s="10">
        <v>3</v>
      </c>
      <c r="W28" s="6" t="s">
        <v>20</v>
      </c>
      <c r="X28" s="6" t="s">
        <v>20</v>
      </c>
      <c r="Y28" s="1">
        <v>1</v>
      </c>
      <c r="Z28" s="1" t="s">
        <v>27</v>
      </c>
    </row>
    <row r="29" spans="1:26" x14ac:dyDescent="0.25">
      <c r="A29" t="s">
        <v>20</v>
      </c>
      <c r="B29" s="9" t="s">
        <v>522</v>
      </c>
      <c r="C29" s="9">
        <v>14</v>
      </c>
      <c r="D29" s="2" t="s">
        <v>526</v>
      </c>
      <c r="E29" s="1">
        <v>0</v>
      </c>
      <c r="F29" s="1">
        <v>171.57</v>
      </c>
      <c r="G29" s="1">
        <v>68</v>
      </c>
      <c r="H29" s="1">
        <v>14</v>
      </c>
      <c r="I29" s="1">
        <v>229</v>
      </c>
      <c r="J29" s="1">
        <v>236</v>
      </c>
      <c r="K29" s="1">
        <v>27</v>
      </c>
      <c r="L29" s="1">
        <v>8.56</v>
      </c>
      <c r="M29" s="1">
        <v>380.74</v>
      </c>
      <c r="N29" s="1">
        <v>14</v>
      </c>
      <c r="O29" s="1" t="s">
        <v>523</v>
      </c>
      <c r="P29" s="1" t="s">
        <v>524</v>
      </c>
      <c r="Q29" s="1" t="s">
        <v>525</v>
      </c>
      <c r="R29" s="1" t="s">
        <v>527</v>
      </c>
      <c r="S29" s="10">
        <v>4433959.1985677099</v>
      </c>
      <c r="T29" s="10">
        <v>1411514.70572917</v>
      </c>
      <c r="U29" s="10">
        <v>3</v>
      </c>
      <c r="V29" s="10">
        <v>3</v>
      </c>
      <c r="W29" s="6" t="s">
        <v>20</v>
      </c>
      <c r="X29" s="6" t="s">
        <v>20</v>
      </c>
      <c r="Y29" s="1">
        <v>1</v>
      </c>
      <c r="Z29" s="1" t="s">
        <v>27</v>
      </c>
    </row>
    <row r="30" spans="1:26" x14ac:dyDescent="0.25">
      <c r="A30" t="s">
        <v>20</v>
      </c>
      <c r="B30" s="9" t="s">
        <v>1263</v>
      </c>
      <c r="C30" s="9">
        <v>6</v>
      </c>
      <c r="D30" s="2" t="s">
        <v>1267</v>
      </c>
      <c r="E30" s="1">
        <v>0</v>
      </c>
      <c r="F30" s="1">
        <v>71.003</v>
      </c>
      <c r="G30" s="1">
        <v>67</v>
      </c>
      <c r="H30" s="1">
        <v>7</v>
      </c>
      <c r="I30" s="1">
        <v>71</v>
      </c>
      <c r="J30" s="1">
        <v>135</v>
      </c>
      <c r="K30" s="1">
        <v>15.4</v>
      </c>
      <c r="L30" s="1">
        <v>8.34</v>
      </c>
      <c r="M30" s="1">
        <v>103.29</v>
      </c>
      <c r="N30" s="1">
        <v>7</v>
      </c>
      <c r="O30" s="1" t="s">
        <v>1264</v>
      </c>
      <c r="P30" s="1" t="s">
        <v>1265</v>
      </c>
      <c r="Q30" s="1" t="s">
        <v>1266</v>
      </c>
      <c r="R30" s="1" t="s">
        <v>1268</v>
      </c>
      <c r="S30" s="10">
        <v>4294935.09375</v>
      </c>
      <c r="T30" s="10">
        <v>1767750.4140625</v>
      </c>
      <c r="U30" s="10">
        <v>3</v>
      </c>
      <c r="V30" s="10">
        <v>3</v>
      </c>
      <c r="W30" s="6" t="s">
        <v>20</v>
      </c>
      <c r="X30" s="6" t="s">
        <v>20</v>
      </c>
      <c r="Y30" s="1">
        <v>1</v>
      </c>
      <c r="Z30" s="1" t="s">
        <v>27</v>
      </c>
    </row>
    <row r="31" spans="1:26" x14ac:dyDescent="0.25">
      <c r="A31" t="s">
        <v>20</v>
      </c>
      <c r="B31" s="9" t="s">
        <v>790</v>
      </c>
      <c r="C31" s="9">
        <v>11</v>
      </c>
      <c r="D31" s="2" t="s">
        <v>793</v>
      </c>
      <c r="E31" s="1">
        <v>0</v>
      </c>
      <c r="F31" s="1">
        <v>104.02</v>
      </c>
      <c r="G31" s="1">
        <v>55</v>
      </c>
      <c r="H31" s="1">
        <v>11</v>
      </c>
      <c r="I31" s="1">
        <v>145</v>
      </c>
      <c r="J31" s="1">
        <v>172</v>
      </c>
      <c r="K31" s="1">
        <v>20.399999999999999</v>
      </c>
      <c r="L31" s="1">
        <v>10.3</v>
      </c>
      <c r="M31" s="1">
        <v>191.69</v>
      </c>
      <c r="N31" s="1">
        <v>11</v>
      </c>
      <c r="O31" s="1" t="s">
        <v>791</v>
      </c>
      <c r="P31" s="1" t="s">
        <v>792</v>
      </c>
      <c r="Q31" s="1" t="s">
        <v>27</v>
      </c>
      <c r="R31" s="1" t="s">
        <v>794</v>
      </c>
      <c r="S31" s="10">
        <v>4161618.1787109398</v>
      </c>
      <c r="T31" s="10">
        <v>1387517.6057942701</v>
      </c>
      <c r="U31" s="10">
        <v>3</v>
      </c>
      <c r="V31" s="10">
        <v>3</v>
      </c>
      <c r="W31" s="6" t="s">
        <v>20</v>
      </c>
      <c r="X31" s="6" t="s">
        <v>20</v>
      </c>
      <c r="Y31" s="1">
        <v>1</v>
      </c>
      <c r="Z31" s="1" t="s">
        <v>27</v>
      </c>
    </row>
    <row r="32" spans="1:26" x14ac:dyDescent="0.25">
      <c r="A32" t="s">
        <v>20</v>
      </c>
      <c r="B32" s="9" t="s">
        <v>1478</v>
      </c>
      <c r="C32" s="9">
        <v>5</v>
      </c>
      <c r="D32" s="2" t="s">
        <v>1481</v>
      </c>
      <c r="E32" s="1">
        <v>0</v>
      </c>
      <c r="F32" s="1">
        <v>39.909999999999997</v>
      </c>
      <c r="G32" s="1">
        <v>50</v>
      </c>
      <c r="H32" s="1">
        <v>5</v>
      </c>
      <c r="I32" s="1">
        <v>40</v>
      </c>
      <c r="J32" s="1">
        <v>143</v>
      </c>
      <c r="K32" s="1">
        <v>15.5</v>
      </c>
      <c r="L32" s="1">
        <v>4.7300000000000004</v>
      </c>
      <c r="M32" s="1">
        <v>56.74</v>
      </c>
      <c r="N32" s="1">
        <v>5</v>
      </c>
      <c r="O32" s="1" t="s">
        <v>344</v>
      </c>
      <c r="P32" s="1" t="s">
        <v>1479</v>
      </c>
      <c r="Q32" s="1" t="s">
        <v>1480</v>
      </c>
      <c r="R32" s="1" t="s">
        <v>1482</v>
      </c>
      <c r="S32" s="10">
        <v>4083064.71875</v>
      </c>
      <c r="T32" s="10">
        <v>1440130.57161458</v>
      </c>
      <c r="U32" s="10">
        <v>3</v>
      </c>
      <c r="V32" s="10">
        <v>3</v>
      </c>
      <c r="W32" s="6" t="s">
        <v>20</v>
      </c>
      <c r="X32" s="6" t="s">
        <v>20</v>
      </c>
      <c r="Y32" s="1">
        <v>1</v>
      </c>
      <c r="Z32" s="1" t="s">
        <v>40</v>
      </c>
    </row>
    <row r="33" spans="1:26" x14ac:dyDescent="0.25">
      <c r="A33" t="s">
        <v>20</v>
      </c>
      <c r="B33" s="9" t="s">
        <v>939</v>
      </c>
      <c r="C33" s="9">
        <v>9</v>
      </c>
      <c r="D33" s="2" t="s">
        <v>943</v>
      </c>
      <c r="E33" s="1">
        <v>0</v>
      </c>
      <c r="F33" s="1">
        <v>95.206000000000003</v>
      </c>
      <c r="G33" s="1">
        <v>74</v>
      </c>
      <c r="H33" s="1">
        <v>9</v>
      </c>
      <c r="I33" s="1">
        <v>110</v>
      </c>
      <c r="J33" s="1">
        <v>130</v>
      </c>
      <c r="K33" s="1">
        <v>14.6</v>
      </c>
      <c r="L33" s="1">
        <v>9.94</v>
      </c>
      <c r="M33" s="1">
        <v>199.7</v>
      </c>
      <c r="N33" s="1">
        <v>9</v>
      </c>
      <c r="O33" s="1" t="s">
        <v>940</v>
      </c>
      <c r="P33" s="1" t="s">
        <v>941</v>
      </c>
      <c r="Q33" s="1" t="s">
        <v>942</v>
      </c>
      <c r="R33" s="1" t="s">
        <v>944</v>
      </c>
      <c r="S33" s="10">
        <v>3975881.4010416698</v>
      </c>
      <c r="T33" s="10">
        <v>1889079.8359375</v>
      </c>
      <c r="U33" s="10">
        <v>3</v>
      </c>
      <c r="V33" s="10">
        <v>3</v>
      </c>
      <c r="W33" s="6" t="s">
        <v>20</v>
      </c>
      <c r="X33" s="6" t="s">
        <v>20</v>
      </c>
      <c r="Y33" s="1">
        <v>1</v>
      </c>
      <c r="Z33" s="1" t="s">
        <v>27</v>
      </c>
    </row>
    <row r="34" spans="1:26" x14ac:dyDescent="0.25">
      <c r="A34" t="s">
        <v>20</v>
      </c>
      <c r="B34" s="9" t="s">
        <v>396</v>
      </c>
      <c r="C34" s="9">
        <v>16</v>
      </c>
      <c r="D34" s="2" t="s">
        <v>399</v>
      </c>
      <c r="E34" s="1">
        <v>0</v>
      </c>
      <c r="F34" s="1">
        <v>263.77</v>
      </c>
      <c r="G34" s="1">
        <v>68</v>
      </c>
      <c r="H34" s="1">
        <v>16</v>
      </c>
      <c r="I34" s="1">
        <v>250</v>
      </c>
      <c r="J34" s="1">
        <v>291</v>
      </c>
      <c r="K34" s="1">
        <v>33.5</v>
      </c>
      <c r="L34" s="1">
        <v>9.2899999999999991</v>
      </c>
      <c r="M34" s="1">
        <v>394.49</v>
      </c>
      <c r="N34" s="1">
        <v>16</v>
      </c>
      <c r="O34" s="1" t="s">
        <v>309</v>
      </c>
      <c r="P34" s="1" t="s">
        <v>397</v>
      </c>
      <c r="Q34" s="1" t="s">
        <v>398</v>
      </c>
      <c r="R34" s="1" t="s">
        <v>400</v>
      </c>
      <c r="S34" s="10">
        <v>3907019.9876302099</v>
      </c>
      <c r="T34" s="10">
        <v>1426969.6591796901</v>
      </c>
      <c r="U34" s="10">
        <v>3</v>
      </c>
      <c r="V34" s="10">
        <v>3</v>
      </c>
      <c r="W34" s="6" t="s">
        <v>20</v>
      </c>
      <c r="X34" s="6" t="s">
        <v>20</v>
      </c>
      <c r="Y34" s="1">
        <v>1</v>
      </c>
      <c r="Z34" s="1" t="s">
        <v>27</v>
      </c>
    </row>
    <row r="35" spans="1:26" x14ac:dyDescent="0.25">
      <c r="A35" t="s">
        <v>20</v>
      </c>
      <c r="B35" s="9" t="s">
        <v>1096</v>
      </c>
      <c r="C35" s="9">
        <v>8</v>
      </c>
      <c r="D35" s="2" t="s">
        <v>1100</v>
      </c>
      <c r="E35" s="1">
        <v>0</v>
      </c>
      <c r="F35" s="1">
        <v>71.622</v>
      </c>
      <c r="G35" s="1">
        <v>33</v>
      </c>
      <c r="H35" s="1">
        <v>8</v>
      </c>
      <c r="I35" s="1">
        <v>83</v>
      </c>
      <c r="J35" s="1">
        <v>254</v>
      </c>
      <c r="K35" s="1">
        <v>27.4</v>
      </c>
      <c r="L35" s="1">
        <v>11.11</v>
      </c>
      <c r="M35" s="1">
        <v>129.11000000000001</v>
      </c>
      <c r="N35" s="1">
        <v>8</v>
      </c>
      <c r="O35" s="1" t="s">
        <v>1097</v>
      </c>
      <c r="P35" s="1" t="s">
        <v>1098</v>
      </c>
      <c r="Q35" s="1" t="s">
        <v>1099</v>
      </c>
      <c r="R35" s="1" t="s">
        <v>1101</v>
      </c>
      <c r="S35" s="10">
        <v>3895730.953125</v>
      </c>
      <c r="T35" s="10">
        <v>1446220.97135417</v>
      </c>
      <c r="U35" s="10">
        <v>3</v>
      </c>
      <c r="V35" s="10">
        <v>3</v>
      </c>
      <c r="W35" s="6" t="s">
        <v>20</v>
      </c>
      <c r="X35" s="6" t="s">
        <v>20</v>
      </c>
      <c r="Y35" s="1">
        <v>1</v>
      </c>
      <c r="Z35" s="1" t="s">
        <v>27</v>
      </c>
    </row>
    <row r="36" spans="1:26" x14ac:dyDescent="0.25">
      <c r="A36" t="s">
        <v>20</v>
      </c>
      <c r="B36" s="9" t="s">
        <v>1216</v>
      </c>
      <c r="C36" s="9">
        <v>7</v>
      </c>
      <c r="D36" s="2" t="s">
        <v>1219</v>
      </c>
      <c r="E36" s="1">
        <v>0</v>
      </c>
      <c r="F36" s="1">
        <v>69.656000000000006</v>
      </c>
      <c r="G36" s="1">
        <v>49</v>
      </c>
      <c r="H36" s="1">
        <v>7</v>
      </c>
      <c r="I36" s="1">
        <v>49</v>
      </c>
      <c r="J36" s="1">
        <v>200</v>
      </c>
      <c r="K36" s="1">
        <v>22.5</v>
      </c>
      <c r="L36" s="1">
        <v>10.67</v>
      </c>
      <c r="M36" s="1">
        <v>70.12</v>
      </c>
      <c r="N36" s="1">
        <v>7</v>
      </c>
      <c r="O36" s="1" t="s">
        <v>517</v>
      </c>
      <c r="P36" s="1" t="s">
        <v>1217</v>
      </c>
      <c r="Q36" s="1" t="s">
        <v>1218</v>
      </c>
      <c r="R36" s="1" t="s">
        <v>1220</v>
      </c>
      <c r="S36" s="10">
        <v>3715809.4375</v>
      </c>
      <c r="T36" s="10">
        <v>1672584.52864583</v>
      </c>
      <c r="U36" s="10">
        <v>3</v>
      </c>
      <c r="V36" s="10">
        <v>3</v>
      </c>
      <c r="W36" s="6" t="s">
        <v>20</v>
      </c>
      <c r="X36" s="6" t="s">
        <v>20</v>
      </c>
      <c r="Y36" s="1">
        <v>1</v>
      </c>
      <c r="Z36" s="1" t="s">
        <v>27</v>
      </c>
    </row>
    <row r="37" spans="1:26" x14ac:dyDescent="0.25">
      <c r="A37" t="s">
        <v>20</v>
      </c>
      <c r="B37" s="9" t="s">
        <v>448</v>
      </c>
      <c r="C37" s="9">
        <v>15</v>
      </c>
      <c r="D37" s="2" t="s">
        <v>451</v>
      </c>
      <c r="E37" s="1">
        <v>0</v>
      </c>
      <c r="F37" s="1">
        <v>281.00700000000001</v>
      </c>
      <c r="G37" s="1">
        <v>48</v>
      </c>
      <c r="H37" s="1">
        <v>15</v>
      </c>
      <c r="I37" s="1">
        <v>429</v>
      </c>
      <c r="J37" s="1">
        <v>344</v>
      </c>
      <c r="K37" s="1">
        <v>39.6</v>
      </c>
      <c r="L37" s="1">
        <v>9</v>
      </c>
      <c r="M37" s="1">
        <v>654.54999999999995</v>
      </c>
      <c r="N37" s="1">
        <v>15</v>
      </c>
      <c r="O37" s="1" t="s">
        <v>309</v>
      </c>
      <c r="P37" s="1" t="s">
        <v>449</v>
      </c>
      <c r="Q37" s="1" t="s">
        <v>450</v>
      </c>
      <c r="R37" s="1" t="s">
        <v>452</v>
      </c>
      <c r="S37" s="10">
        <v>3705737.4355468801</v>
      </c>
      <c r="T37" s="10">
        <v>1234177.52083333</v>
      </c>
      <c r="U37" s="10">
        <v>3</v>
      </c>
      <c r="V37" s="10">
        <v>3</v>
      </c>
      <c r="W37" s="6" t="s">
        <v>20</v>
      </c>
      <c r="X37" s="6" t="s">
        <v>20</v>
      </c>
      <c r="Y37" s="1">
        <v>1</v>
      </c>
      <c r="Z37" s="1" t="s">
        <v>27</v>
      </c>
    </row>
    <row r="38" spans="1:26" x14ac:dyDescent="0.25">
      <c r="A38" t="s">
        <v>20</v>
      </c>
      <c r="B38" s="9" t="s">
        <v>197</v>
      </c>
      <c r="C38" s="9">
        <v>27</v>
      </c>
      <c r="D38" s="2" t="s">
        <v>201</v>
      </c>
      <c r="E38" s="1">
        <v>0</v>
      </c>
      <c r="F38" s="1">
        <v>204.899</v>
      </c>
      <c r="G38" s="1">
        <v>66</v>
      </c>
      <c r="H38" s="1">
        <v>27</v>
      </c>
      <c r="I38" s="1">
        <v>139</v>
      </c>
      <c r="J38" s="1">
        <v>499</v>
      </c>
      <c r="K38" s="1">
        <v>54</v>
      </c>
      <c r="L38" s="1">
        <v>8.0299999999999994</v>
      </c>
      <c r="M38" s="1">
        <v>155.94</v>
      </c>
      <c r="N38" s="1">
        <v>27</v>
      </c>
      <c r="O38" s="1" t="s">
        <v>198</v>
      </c>
      <c r="P38" s="1" t="s">
        <v>199</v>
      </c>
      <c r="Q38" s="1" t="s">
        <v>200</v>
      </c>
      <c r="R38" s="1" t="s">
        <v>202</v>
      </c>
      <c r="S38" s="10">
        <v>3475715.4166666698</v>
      </c>
      <c r="T38" s="10">
        <v>1162879.6875</v>
      </c>
      <c r="U38" s="10">
        <v>3</v>
      </c>
      <c r="V38" s="10">
        <v>3</v>
      </c>
      <c r="W38" s="6" t="s">
        <v>20</v>
      </c>
      <c r="X38" s="6" t="s">
        <v>20</v>
      </c>
      <c r="Y38" s="1">
        <v>1</v>
      </c>
      <c r="Z38" s="1" t="s">
        <v>27</v>
      </c>
    </row>
    <row r="39" spans="1:26" x14ac:dyDescent="0.25">
      <c r="A39" t="s">
        <v>20</v>
      </c>
      <c r="B39" s="9" t="s">
        <v>990</v>
      </c>
      <c r="C39" s="9">
        <v>9</v>
      </c>
      <c r="D39" s="2" t="s">
        <v>994</v>
      </c>
      <c r="E39" s="1">
        <v>0</v>
      </c>
      <c r="F39" s="1">
        <v>180.72499999999999</v>
      </c>
      <c r="G39" s="1">
        <v>68</v>
      </c>
      <c r="H39" s="1">
        <v>9</v>
      </c>
      <c r="I39" s="1">
        <v>84</v>
      </c>
      <c r="J39" s="1">
        <v>245</v>
      </c>
      <c r="K39" s="1">
        <v>26.4</v>
      </c>
      <c r="L39" s="1">
        <v>4.6399999999999997</v>
      </c>
      <c r="M39" s="1">
        <v>154.66</v>
      </c>
      <c r="N39" s="1">
        <v>9</v>
      </c>
      <c r="O39" s="1" t="s">
        <v>991</v>
      </c>
      <c r="P39" s="1" t="s">
        <v>992</v>
      </c>
      <c r="Q39" s="1" t="s">
        <v>993</v>
      </c>
      <c r="R39" s="1" t="s">
        <v>995</v>
      </c>
      <c r="S39" s="10">
        <v>3453642.0338541698</v>
      </c>
      <c r="T39" s="10">
        <v>757355.5703125</v>
      </c>
      <c r="U39" s="10">
        <v>3</v>
      </c>
      <c r="V39" s="10">
        <v>3</v>
      </c>
      <c r="W39" s="6" t="s">
        <v>20</v>
      </c>
      <c r="X39" s="6" t="s">
        <v>20</v>
      </c>
      <c r="Y39" s="1">
        <v>1</v>
      </c>
      <c r="Z39" s="1" t="s">
        <v>27</v>
      </c>
    </row>
    <row r="40" spans="1:26" x14ac:dyDescent="0.25">
      <c r="A40" t="s">
        <v>20</v>
      </c>
      <c r="B40" s="9" t="s">
        <v>726</v>
      </c>
      <c r="C40" s="9">
        <v>12</v>
      </c>
      <c r="D40" s="2" t="s">
        <v>730</v>
      </c>
      <c r="E40" s="1">
        <v>0</v>
      </c>
      <c r="F40" s="1">
        <v>135.37700000000001</v>
      </c>
      <c r="G40" s="1">
        <v>80</v>
      </c>
      <c r="H40" s="1">
        <v>12</v>
      </c>
      <c r="I40" s="1">
        <v>146</v>
      </c>
      <c r="J40" s="1">
        <v>181</v>
      </c>
      <c r="K40" s="1">
        <v>20.399999999999999</v>
      </c>
      <c r="L40" s="1">
        <v>9.26</v>
      </c>
      <c r="M40" s="1">
        <v>194.1</v>
      </c>
      <c r="N40" s="1">
        <v>12</v>
      </c>
      <c r="O40" s="1" t="s">
        <v>727</v>
      </c>
      <c r="P40" s="1" t="s">
        <v>728</v>
      </c>
      <c r="Q40" s="1" t="s">
        <v>729</v>
      </c>
      <c r="R40" s="1" t="s">
        <v>731</v>
      </c>
      <c r="S40" s="10">
        <v>3366023.2708333302</v>
      </c>
      <c r="T40" s="10">
        <v>1017152.14127604</v>
      </c>
      <c r="U40" s="10">
        <v>3</v>
      </c>
      <c r="V40" s="10">
        <v>3</v>
      </c>
      <c r="W40" s="6" t="s">
        <v>20</v>
      </c>
      <c r="X40" s="6" t="s">
        <v>20</v>
      </c>
      <c r="Y40" s="1">
        <v>1</v>
      </c>
      <c r="Z40" s="1" t="s">
        <v>27</v>
      </c>
    </row>
    <row r="41" spans="1:26" x14ac:dyDescent="0.25">
      <c r="A41" t="s">
        <v>20</v>
      </c>
      <c r="B41" s="9" t="s">
        <v>1546</v>
      </c>
      <c r="C41" s="9">
        <v>5</v>
      </c>
      <c r="D41" s="2" t="s">
        <v>1549</v>
      </c>
      <c r="E41" s="1">
        <v>0</v>
      </c>
      <c r="F41" s="1">
        <v>51.988999999999997</v>
      </c>
      <c r="G41" s="1">
        <v>79</v>
      </c>
      <c r="H41" s="1">
        <v>5</v>
      </c>
      <c r="I41" s="1">
        <v>40</v>
      </c>
      <c r="J41" s="1">
        <v>106</v>
      </c>
      <c r="K41" s="1">
        <v>10.7</v>
      </c>
      <c r="L41" s="1">
        <v>4.04</v>
      </c>
      <c r="M41" s="1">
        <v>53.36</v>
      </c>
      <c r="N41" s="1">
        <v>5</v>
      </c>
      <c r="O41" s="1" t="s">
        <v>1234</v>
      </c>
      <c r="P41" s="1" t="s">
        <v>1547</v>
      </c>
      <c r="Q41" s="1" t="s">
        <v>1548</v>
      </c>
      <c r="R41" s="1" t="s">
        <v>1550</v>
      </c>
      <c r="S41" s="10">
        <v>3308614.2708333302</v>
      </c>
      <c r="T41" s="10">
        <v>1409004.33333333</v>
      </c>
      <c r="U41" s="10">
        <v>3</v>
      </c>
      <c r="V41" s="10">
        <v>3</v>
      </c>
      <c r="W41" s="6" t="s">
        <v>20</v>
      </c>
      <c r="X41" s="6" t="s">
        <v>20</v>
      </c>
      <c r="Y41" s="1">
        <v>1</v>
      </c>
      <c r="Z41" s="1" t="s">
        <v>27</v>
      </c>
    </row>
    <row r="42" spans="1:26" x14ac:dyDescent="0.25">
      <c r="A42" t="s">
        <v>20</v>
      </c>
      <c r="B42" s="9" t="s">
        <v>732</v>
      </c>
      <c r="C42" s="9">
        <v>11</v>
      </c>
      <c r="D42" s="2" t="s">
        <v>736</v>
      </c>
      <c r="E42" s="1">
        <v>0</v>
      </c>
      <c r="F42" s="1">
        <v>101.889</v>
      </c>
      <c r="G42" s="1">
        <v>44</v>
      </c>
      <c r="H42" s="1">
        <v>11</v>
      </c>
      <c r="I42" s="1">
        <v>77</v>
      </c>
      <c r="J42" s="1">
        <v>236</v>
      </c>
      <c r="K42" s="1">
        <v>27</v>
      </c>
      <c r="L42" s="1">
        <v>10.45</v>
      </c>
      <c r="M42" s="1">
        <v>118.9</v>
      </c>
      <c r="N42" s="1">
        <v>11</v>
      </c>
      <c r="O42" s="1" t="s">
        <v>733</v>
      </c>
      <c r="P42" s="1" t="s">
        <v>734</v>
      </c>
      <c r="Q42" s="1" t="s">
        <v>735</v>
      </c>
      <c r="R42" s="1" t="s">
        <v>737</v>
      </c>
      <c r="S42" s="10">
        <v>3277490.4270833302</v>
      </c>
      <c r="T42" s="10">
        <v>1358878.53385417</v>
      </c>
      <c r="U42" s="10">
        <v>3</v>
      </c>
      <c r="V42" s="10">
        <v>3</v>
      </c>
      <c r="W42" s="6" t="s">
        <v>20</v>
      </c>
      <c r="X42" s="6" t="s">
        <v>20</v>
      </c>
      <c r="Y42" s="1">
        <v>1</v>
      </c>
      <c r="Z42" s="1" t="s">
        <v>27</v>
      </c>
    </row>
    <row r="43" spans="1:26" x14ac:dyDescent="0.25">
      <c r="A43" t="s">
        <v>20</v>
      </c>
      <c r="B43" s="9" t="s">
        <v>1557</v>
      </c>
      <c r="C43" s="9">
        <v>4</v>
      </c>
      <c r="D43" s="2" t="s">
        <v>1561</v>
      </c>
      <c r="E43" s="1">
        <v>0</v>
      </c>
      <c r="F43" s="1">
        <v>63.575000000000003</v>
      </c>
      <c r="G43" s="1">
        <v>39</v>
      </c>
      <c r="H43" s="1">
        <v>4</v>
      </c>
      <c r="I43" s="1">
        <v>33</v>
      </c>
      <c r="J43" s="1">
        <v>145</v>
      </c>
      <c r="K43" s="1">
        <v>16</v>
      </c>
      <c r="L43" s="1">
        <v>10.73</v>
      </c>
      <c r="M43" s="1">
        <v>44.72</v>
      </c>
      <c r="N43" s="1">
        <v>4</v>
      </c>
      <c r="O43" s="1" t="s">
        <v>1558</v>
      </c>
      <c r="P43" s="1" t="s">
        <v>1559</v>
      </c>
      <c r="Q43" s="1" t="s">
        <v>1560</v>
      </c>
      <c r="R43" s="1" t="s">
        <v>1562</v>
      </c>
      <c r="S43" s="10">
        <v>3244205.4583333302</v>
      </c>
      <c r="T43" s="10">
        <v>1543230.35416667</v>
      </c>
      <c r="U43" s="10">
        <v>3</v>
      </c>
      <c r="V43" s="10">
        <v>3</v>
      </c>
      <c r="W43" s="6" t="s">
        <v>20</v>
      </c>
      <c r="X43" s="6" t="s">
        <v>20</v>
      </c>
      <c r="Y43" s="1">
        <v>1</v>
      </c>
      <c r="Z43" s="1" t="s">
        <v>27</v>
      </c>
    </row>
    <row r="44" spans="1:26" x14ac:dyDescent="0.25">
      <c r="A44" t="s">
        <v>20</v>
      </c>
      <c r="B44" s="9" t="s">
        <v>744</v>
      </c>
      <c r="C44" s="9">
        <v>6</v>
      </c>
      <c r="D44" s="2" t="s">
        <v>748</v>
      </c>
      <c r="E44" s="1">
        <v>0</v>
      </c>
      <c r="F44" s="1">
        <v>74.263000000000005</v>
      </c>
      <c r="G44" s="1">
        <v>67</v>
      </c>
      <c r="H44" s="1">
        <v>11</v>
      </c>
      <c r="I44" s="1">
        <v>111</v>
      </c>
      <c r="J44" s="1">
        <v>190</v>
      </c>
      <c r="K44" s="1">
        <v>21.6</v>
      </c>
      <c r="L44" s="1">
        <v>9.83</v>
      </c>
      <c r="M44" s="1">
        <v>112.78</v>
      </c>
      <c r="N44" s="1">
        <v>11</v>
      </c>
      <c r="O44" s="1" t="s">
        <v>745</v>
      </c>
      <c r="P44" s="1" t="s">
        <v>746</v>
      </c>
      <c r="Q44" s="1" t="s">
        <v>747</v>
      </c>
      <c r="R44" s="1" t="s">
        <v>749</v>
      </c>
      <c r="S44" s="10">
        <v>3126570.8958333302</v>
      </c>
      <c r="T44" s="10">
        <v>1688965.58333333</v>
      </c>
      <c r="U44" s="10">
        <v>3</v>
      </c>
      <c r="V44" s="10">
        <v>3</v>
      </c>
      <c r="W44" s="6" t="s">
        <v>20</v>
      </c>
      <c r="X44" s="6" t="s">
        <v>20</v>
      </c>
      <c r="Y44" s="1">
        <v>1</v>
      </c>
      <c r="Z44" s="1" t="s">
        <v>27</v>
      </c>
    </row>
    <row r="45" spans="1:26" x14ac:dyDescent="0.25">
      <c r="A45" t="s">
        <v>20</v>
      </c>
      <c r="B45" s="9" t="s">
        <v>1483</v>
      </c>
      <c r="C45" s="9">
        <v>5</v>
      </c>
      <c r="D45" s="2" t="s">
        <v>1486</v>
      </c>
      <c r="E45" s="1">
        <v>0</v>
      </c>
      <c r="F45" s="1">
        <v>55.947000000000003</v>
      </c>
      <c r="G45" s="1">
        <v>30</v>
      </c>
      <c r="H45" s="1">
        <v>5</v>
      </c>
      <c r="I45" s="1">
        <v>82</v>
      </c>
      <c r="J45" s="1">
        <v>199</v>
      </c>
      <c r="K45" s="1">
        <v>24</v>
      </c>
      <c r="L45" s="1">
        <v>9.57</v>
      </c>
      <c r="M45" s="1">
        <v>133.27000000000001</v>
      </c>
      <c r="N45" s="1">
        <v>5</v>
      </c>
      <c r="O45" s="1" t="s">
        <v>1437</v>
      </c>
      <c r="P45" s="1" t="s">
        <v>1484</v>
      </c>
      <c r="Q45" s="1" t="s">
        <v>1485</v>
      </c>
      <c r="R45" s="1" t="s">
        <v>1487</v>
      </c>
      <c r="S45" s="10">
        <v>3124667.4166666698</v>
      </c>
      <c r="T45" s="10">
        <v>622500.99739583302</v>
      </c>
      <c r="U45" s="10">
        <v>3</v>
      </c>
      <c r="V45" s="10">
        <v>3</v>
      </c>
      <c r="W45" s="6" t="s">
        <v>20</v>
      </c>
      <c r="X45" s="6" t="s">
        <v>20</v>
      </c>
      <c r="Y45" s="1">
        <v>1</v>
      </c>
      <c r="Z45" s="1" t="s">
        <v>27</v>
      </c>
    </row>
    <row r="46" spans="1:26" x14ac:dyDescent="0.25">
      <c r="A46" t="s">
        <v>20</v>
      </c>
      <c r="B46" s="9" t="s">
        <v>1455</v>
      </c>
      <c r="C46" s="9">
        <v>5</v>
      </c>
      <c r="D46" s="2" t="s">
        <v>1459</v>
      </c>
      <c r="E46" s="1">
        <v>0</v>
      </c>
      <c r="F46" s="1">
        <v>29.452999999999999</v>
      </c>
      <c r="G46" s="1">
        <v>23</v>
      </c>
      <c r="H46" s="1">
        <v>5</v>
      </c>
      <c r="I46" s="1">
        <v>36</v>
      </c>
      <c r="J46" s="1">
        <v>194</v>
      </c>
      <c r="K46" s="1">
        <v>20.6</v>
      </c>
      <c r="L46" s="1">
        <v>9.19</v>
      </c>
      <c r="M46" s="1">
        <v>46.1</v>
      </c>
      <c r="N46" s="1">
        <v>5</v>
      </c>
      <c r="O46" s="1" t="s">
        <v>1456</v>
      </c>
      <c r="P46" s="1" t="s">
        <v>1457</v>
      </c>
      <c r="Q46" s="1" t="s">
        <v>1458</v>
      </c>
      <c r="R46" s="1" t="s">
        <v>1460</v>
      </c>
      <c r="S46" s="10">
        <v>3111149.0416666698</v>
      </c>
      <c r="T46" s="10">
        <v>1034760.29166667</v>
      </c>
      <c r="U46" s="10">
        <v>3</v>
      </c>
      <c r="V46" s="10">
        <v>3</v>
      </c>
      <c r="W46" s="6" t="s">
        <v>20</v>
      </c>
      <c r="X46" s="6" t="s">
        <v>20</v>
      </c>
      <c r="Y46" s="1">
        <v>1</v>
      </c>
      <c r="Z46" s="1" t="s">
        <v>27</v>
      </c>
    </row>
    <row r="47" spans="1:26" x14ac:dyDescent="0.25">
      <c r="A47" t="s">
        <v>20</v>
      </c>
      <c r="B47" s="9" t="s">
        <v>172</v>
      </c>
      <c r="C47" s="9">
        <v>30</v>
      </c>
      <c r="D47" s="2" t="s">
        <v>175</v>
      </c>
      <c r="E47" s="1">
        <v>0</v>
      </c>
      <c r="F47" s="1">
        <v>290.80099999999999</v>
      </c>
      <c r="G47" s="1">
        <v>65</v>
      </c>
      <c r="H47" s="1">
        <v>30</v>
      </c>
      <c r="I47" s="1">
        <v>264</v>
      </c>
      <c r="J47" s="1">
        <v>459</v>
      </c>
      <c r="K47" s="1">
        <v>51.9</v>
      </c>
      <c r="L47" s="1">
        <v>9.44</v>
      </c>
      <c r="M47" s="1">
        <v>427.18</v>
      </c>
      <c r="N47" s="1">
        <v>30</v>
      </c>
      <c r="O47" s="1" t="s">
        <v>136</v>
      </c>
      <c r="P47" s="1" t="s">
        <v>173</v>
      </c>
      <c r="Q47" s="1" t="s">
        <v>174</v>
      </c>
      <c r="R47" s="1" t="s">
        <v>176</v>
      </c>
      <c r="S47" s="10">
        <v>2992270.9270833302</v>
      </c>
      <c r="T47" s="10">
        <v>1057827.2701822901</v>
      </c>
      <c r="U47" s="10">
        <v>3</v>
      </c>
      <c r="V47" s="10">
        <v>3</v>
      </c>
      <c r="W47" s="6" t="s">
        <v>20</v>
      </c>
      <c r="X47" s="6" t="s">
        <v>20</v>
      </c>
      <c r="Y47" s="1">
        <v>1</v>
      </c>
      <c r="Z47" s="1" t="s">
        <v>40</v>
      </c>
    </row>
    <row r="48" spans="1:26" x14ac:dyDescent="0.25">
      <c r="A48" t="s">
        <v>20</v>
      </c>
      <c r="B48" s="9" t="s">
        <v>124</v>
      </c>
      <c r="C48" s="9">
        <v>33</v>
      </c>
      <c r="D48" s="2" t="s">
        <v>127</v>
      </c>
      <c r="E48" s="1">
        <v>0</v>
      </c>
      <c r="F48" s="1">
        <v>326.51299999999998</v>
      </c>
      <c r="G48" s="1">
        <v>56</v>
      </c>
      <c r="H48" s="1">
        <v>33</v>
      </c>
      <c r="I48" s="1">
        <v>168</v>
      </c>
      <c r="J48" s="1">
        <v>773</v>
      </c>
      <c r="K48" s="1">
        <v>87</v>
      </c>
      <c r="L48" s="1">
        <v>8.4</v>
      </c>
      <c r="M48" s="1">
        <v>255.54</v>
      </c>
      <c r="N48" s="1">
        <v>33</v>
      </c>
      <c r="O48" s="1" t="s">
        <v>89</v>
      </c>
      <c r="P48" s="1" t="s">
        <v>125</v>
      </c>
      <c r="Q48" s="1" t="s">
        <v>126</v>
      </c>
      <c r="R48" s="1" t="s">
        <v>128</v>
      </c>
      <c r="S48" s="10">
        <v>2948237.8131510401</v>
      </c>
      <c r="T48" s="10">
        <v>980172.95442708302</v>
      </c>
      <c r="U48" s="10">
        <v>3</v>
      </c>
      <c r="V48" s="10">
        <v>3</v>
      </c>
      <c r="W48" s="6" t="s">
        <v>20</v>
      </c>
      <c r="X48" s="6" t="s">
        <v>20</v>
      </c>
      <c r="Y48" s="1">
        <v>1</v>
      </c>
      <c r="Z48" s="1" t="s">
        <v>27</v>
      </c>
    </row>
    <row r="49" spans="1:26" x14ac:dyDescent="0.25">
      <c r="A49" t="s">
        <v>20</v>
      </c>
      <c r="B49" s="9" t="s">
        <v>1286</v>
      </c>
      <c r="C49" s="9">
        <v>7</v>
      </c>
      <c r="D49" s="2" t="s">
        <v>1290</v>
      </c>
      <c r="E49" s="1">
        <v>0</v>
      </c>
      <c r="F49" s="1">
        <v>48.237000000000002</v>
      </c>
      <c r="G49" s="1">
        <v>47</v>
      </c>
      <c r="H49" s="1">
        <v>7</v>
      </c>
      <c r="I49" s="1">
        <v>74</v>
      </c>
      <c r="J49" s="1">
        <v>135</v>
      </c>
      <c r="K49" s="1">
        <v>15.3</v>
      </c>
      <c r="L49" s="1">
        <v>10.51</v>
      </c>
      <c r="M49" s="1">
        <v>106.08</v>
      </c>
      <c r="N49" s="1">
        <v>7</v>
      </c>
      <c r="O49" s="1" t="s">
        <v>1287</v>
      </c>
      <c r="P49" s="1" t="s">
        <v>1288</v>
      </c>
      <c r="Q49" s="1" t="s">
        <v>1289</v>
      </c>
      <c r="R49" s="1" t="s">
        <v>1291</v>
      </c>
      <c r="S49" s="10">
        <v>2941505.7395833302</v>
      </c>
      <c r="T49" s="10">
        <v>1216268.98697917</v>
      </c>
      <c r="U49" s="10">
        <v>3</v>
      </c>
      <c r="V49" s="10">
        <v>3</v>
      </c>
      <c r="W49" s="6" t="s">
        <v>20</v>
      </c>
      <c r="X49" s="6" t="s">
        <v>20</v>
      </c>
      <c r="Y49" s="1">
        <v>1</v>
      </c>
      <c r="Z49" s="1" t="s">
        <v>40</v>
      </c>
    </row>
    <row r="50" spans="1:26" x14ac:dyDescent="0.25">
      <c r="A50" t="s">
        <v>20</v>
      </c>
      <c r="B50" s="9" t="s">
        <v>546</v>
      </c>
      <c r="C50" s="9">
        <v>4</v>
      </c>
      <c r="D50" s="2" t="s">
        <v>549</v>
      </c>
      <c r="E50" s="1">
        <v>0</v>
      </c>
      <c r="F50" s="1">
        <v>104.422</v>
      </c>
      <c r="G50" s="1">
        <v>66</v>
      </c>
      <c r="H50" s="1">
        <v>14</v>
      </c>
      <c r="I50" s="1">
        <v>195</v>
      </c>
      <c r="J50" s="1">
        <v>176</v>
      </c>
      <c r="K50" s="1">
        <v>20</v>
      </c>
      <c r="L50" s="1">
        <v>10.08</v>
      </c>
      <c r="M50" s="1">
        <v>277.58</v>
      </c>
      <c r="N50" s="1">
        <v>14</v>
      </c>
      <c r="O50" s="1" t="s">
        <v>541</v>
      </c>
      <c r="P50" s="1" t="s">
        <v>547</v>
      </c>
      <c r="Q50" s="1" t="s">
        <v>548</v>
      </c>
      <c r="R50" s="1" t="s">
        <v>550</v>
      </c>
      <c r="S50" s="10">
        <v>2908612.8590494799</v>
      </c>
      <c r="T50" s="10">
        <v>1223655.50651042</v>
      </c>
      <c r="U50" s="10">
        <v>3</v>
      </c>
      <c r="V50" s="10">
        <v>3</v>
      </c>
      <c r="W50" s="6" t="s">
        <v>20</v>
      </c>
      <c r="X50" s="6" t="s">
        <v>20</v>
      </c>
      <c r="Y50" s="1">
        <v>1</v>
      </c>
      <c r="Z50" s="1" t="s">
        <v>27</v>
      </c>
    </row>
    <row r="51" spans="1:26" x14ac:dyDescent="0.25">
      <c r="A51" t="s">
        <v>20</v>
      </c>
      <c r="B51" s="9" t="s">
        <v>1056</v>
      </c>
      <c r="C51" s="9">
        <v>8</v>
      </c>
      <c r="D51" s="2" t="s">
        <v>1059</v>
      </c>
      <c r="E51" s="1">
        <v>0</v>
      </c>
      <c r="F51" s="1">
        <v>68.938000000000002</v>
      </c>
      <c r="G51" s="1">
        <v>43</v>
      </c>
      <c r="H51" s="1">
        <v>8</v>
      </c>
      <c r="I51" s="1">
        <v>85</v>
      </c>
      <c r="J51" s="1">
        <v>149</v>
      </c>
      <c r="K51" s="1">
        <v>16.7</v>
      </c>
      <c r="L51" s="1">
        <v>10.62</v>
      </c>
      <c r="M51" s="1">
        <v>106.61</v>
      </c>
      <c r="N51" s="1">
        <v>8</v>
      </c>
      <c r="O51" s="1" t="s">
        <v>882</v>
      </c>
      <c r="P51" s="1" t="s">
        <v>1057</v>
      </c>
      <c r="Q51" s="1" t="s">
        <v>1058</v>
      </c>
      <c r="R51" s="1" t="s">
        <v>1060</v>
      </c>
      <c r="S51" s="10">
        <v>2826555.2083333302</v>
      </c>
      <c r="T51" s="10">
        <v>958034.625</v>
      </c>
      <c r="U51" s="10">
        <v>3</v>
      </c>
      <c r="V51" s="10">
        <v>3</v>
      </c>
      <c r="W51" s="6" t="s">
        <v>20</v>
      </c>
      <c r="X51" s="6" t="s">
        <v>20</v>
      </c>
      <c r="Y51" s="1">
        <v>1</v>
      </c>
      <c r="Z51" s="1" t="s">
        <v>27</v>
      </c>
    </row>
    <row r="52" spans="1:26" x14ac:dyDescent="0.25">
      <c r="A52" t="s">
        <v>20</v>
      </c>
      <c r="B52" s="9" t="s">
        <v>639</v>
      </c>
      <c r="C52" s="9">
        <v>12</v>
      </c>
      <c r="D52" s="2" t="s">
        <v>642</v>
      </c>
      <c r="E52" s="1">
        <v>0</v>
      </c>
      <c r="F52" s="1">
        <v>133.43100000000001</v>
      </c>
      <c r="G52" s="1">
        <v>62</v>
      </c>
      <c r="H52" s="1">
        <v>12</v>
      </c>
      <c r="I52" s="1">
        <v>88</v>
      </c>
      <c r="J52" s="1">
        <v>294</v>
      </c>
      <c r="K52" s="1">
        <v>33</v>
      </c>
      <c r="L52" s="1">
        <v>5.66</v>
      </c>
      <c r="M52" s="1">
        <v>124.64</v>
      </c>
      <c r="N52" s="1">
        <v>12</v>
      </c>
      <c r="O52" s="1" t="s">
        <v>136</v>
      </c>
      <c r="P52" s="1" t="s">
        <v>640</v>
      </c>
      <c r="Q52" s="1" t="s">
        <v>641</v>
      </c>
      <c r="R52" s="1" t="s">
        <v>643</v>
      </c>
      <c r="S52" s="10">
        <v>2693293.0833333302</v>
      </c>
      <c r="T52" s="10">
        <v>1385706.29166667</v>
      </c>
      <c r="U52" s="10">
        <v>3</v>
      </c>
      <c r="V52" s="10">
        <v>3</v>
      </c>
      <c r="W52" s="6" t="s">
        <v>20</v>
      </c>
      <c r="X52" s="6" t="s">
        <v>20</v>
      </c>
      <c r="Y52" s="1">
        <v>1</v>
      </c>
      <c r="Z52" s="1" t="s">
        <v>40</v>
      </c>
    </row>
    <row r="53" spans="1:26" x14ac:dyDescent="0.25">
      <c r="A53" t="s">
        <v>20</v>
      </c>
      <c r="B53" s="9" t="s">
        <v>1233</v>
      </c>
      <c r="C53" s="9">
        <v>7</v>
      </c>
      <c r="D53" s="2" t="s">
        <v>1237</v>
      </c>
      <c r="E53" s="1">
        <v>0</v>
      </c>
      <c r="F53" s="1">
        <v>78.727999999999994</v>
      </c>
      <c r="G53" s="1">
        <v>82</v>
      </c>
      <c r="H53" s="1">
        <v>7</v>
      </c>
      <c r="I53" s="1">
        <v>47</v>
      </c>
      <c r="J53" s="1">
        <v>110</v>
      </c>
      <c r="K53" s="1">
        <v>11</v>
      </c>
      <c r="L53" s="1">
        <v>4.1500000000000004</v>
      </c>
      <c r="M53" s="1">
        <v>66.45</v>
      </c>
      <c r="N53" s="1">
        <v>7</v>
      </c>
      <c r="O53" s="1" t="s">
        <v>1234</v>
      </c>
      <c r="P53" s="1" t="s">
        <v>1235</v>
      </c>
      <c r="Q53" s="1" t="s">
        <v>1236</v>
      </c>
      <c r="R53" s="1" t="s">
        <v>1238</v>
      </c>
      <c r="S53" s="10">
        <v>2691565.8958333302</v>
      </c>
      <c r="T53" s="10">
        <v>1409697.65625</v>
      </c>
      <c r="U53" s="10">
        <v>3</v>
      </c>
      <c r="V53" s="10">
        <v>3</v>
      </c>
      <c r="W53" s="6" t="s">
        <v>20</v>
      </c>
      <c r="X53" s="6" t="s">
        <v>20</v>
      </c>
      <c r="Y53" s="1">
        <v>1</v>
      </c>
      <c r="Z53" s="1" t="s">
        <v>27</v>
      </c>
    </row>
    <row r="54" spans="1:26" x14ac:dyDescent="0.25">
      <c r="A54" t="s">
        <v>20</v>
      </c>
      <c r="B54" s="9" t="s">
        <v>413</v>
      </c>
      <c r="C54" s="9">
        <v>15</v>
      </c>
      <c r="D54" s="2" t="s">
        <v>417</v>
      </c>
      <c r="E54" s="1">
        <v>0</v>
      </c>
      <c r="F54" s="1">
        <v>210.63</v>
      </c>
      <c r="G54" s="1">
        <v>54</v>
      </c>
      <c r="H54" s="1">
        <v>16</v>
      </c>
      <c r="I54" s="1">
        <v>156</v>
      </c>
      <c r="J54" s="1">
        <v>392</v>
      </c>
      <c r="K54" s="1">
        <v>43.9</v>
      </c>
      <c r="L54" s="1">
        <v>4.6900000000000004</v>
      </c>
      <c r="M54" s="1">
        <v>256.33</v>
      </c>
      <c r="N54" s="1">
        <v>16</v>
      </c>
      <c r="O54" s="1" t="s">
        <v>414</v>
      </c>
      <c r="P54" s="1" t="s">
        <v>415</v>
      </c>
      <c r="Q54" s="1" t="s">
        <v>416</v>
      </c>
      <c r="R54" s="1" t="s">
        <v>418</v>
      </c>
      <c r="S54" s="10">
        <v>2685514.0045572901</v>
      </c>
      <c r="T54" s="10">
        <v>520593.60416666698</v>
      </c>
      <c r="U54" s="10">
        <v>3</v>
      </c>
      <c r="V54" s="10">
        <v>3</v>
      </c>
      <c r="W54" s="6" t="s">
        <v>20</v>
      </c>
      <c r="X54" s="6" t="s">
        <v>20</v>
      </c>
      <c r="Y54" s="1">
        <v>1</v>
      </c>
      <c r="Z54" s="1" t="s">
        <v>40</v>
      </c>
    </row>
    <row r="55" spans="1:26" x14ac:dyDescent="0.25">
      <c r="A55" t="s">
        <v>20</v>
      </c>
      <c r="B55" s="9" t="s">
        <v>343</v>
      </c>
      <c r="C55" s="9">
        <v>5</v>
      </c>
      <c r="D55" s="2" t="s">
        <v>347</v>
      </c>
      <c r="E55" s="1">
        <v>0</v>
      </c>
      <c r="F55" s="1">
        <v>224.37299999999999</v>
      </c>
      <c r="G55" s="1">
        <v>67</v>
      </c>
      <c r="H55" s="1">
        <v>19</v>
      </c>
      <c r="I55" s="1">
        <v>312</v>
      </c>
      <c r="J55" s="1">
        <v>256</v>
      </c>
      <c r="K55" s="1">
        <v>28.1</v>
      </c>
      <c r="L55" s="1">
        <v>10.02</v>
      </c>
      <c r="M55" s="1">
        <v>527.88</v>
      </c>
      <c r="N55" s="1">
        <v>19</v>
      </c>
      <c r="O55" s="1" t="s">
        <v>344</v>
      </c>
      <c r="P55" s="1" t="s">
        <v>345</v>
      </c>
      <c r="Q55" s="1" t="s">
        <v>346</v>
      </c>
      <c r="R55" s="1" t="s">
        <v>348</v>
      </c>
      <c r="S55" s="10">
        <v>2654447.91796875</v>
      </c>
      <c r="T55" s="10">
        <v>1338384.3896484401</v>
      </c>
      <c r="U55" s="10">
        <v>3</v>
      </c>
      <c r="V55" s="10">
        <v>3</v>
      </c>
      <c r="W55" s="6" t="s">
        <v>20</v>
      </c>
      <c r="X55" s="6" t="s">
        <v>20</v>
      </c>
      <c r="Y55" s="1">
        <v>1</v>
      </c>
      <c r="Z55" s="1" t="s">
        <v>27</v>
      </c>
    </row>
    <row r="56" spans="1:26" x14ac:dyDescent="0.25">
      <c r="A56" t="s">
        <v>20</v>
      </c>
      <c r="B56" s="9" t="s">
        <v>1327</v>
      </c>
      <c r="C56" s="9">
        <v>6</v>
      </c>
      <c r="D56" s="2" t="s">
        <v>1331</v>
      </c>
      <c r="E56" s="1">
        <v>0</v>
      </c>
      <c r="F56" s="1">
        <v>33.832999999999998</v>
      </c>
      <c r="G56" s="1">
        <v>50</v>
      </c>
      <c r="H56" s="1">
        <v>6</v>
      </c>
      <c r="I56" s="1">
        <v>36</v>
      </c>
      <c r="J56" s="1">
        <v>121</v>
      </c>
      <c r="K56" s="1">
        <v>13.9</v>
      </c>
      <c r="L56" s="1">
        <v>9.52</v>
      </c>
      <c r="M56" s="1">
        <v>39.57</v>
      </c>
      <c r="N56" s="1">
        <v>6</v>
      </c>
      <c r="O56" s="1" t="s">
        <v>1328</v>
      </c>
      <c r="P56" s="1" t="s">
        <v>1329</v>
      </c>
      <c r="Q56" s="1" t="s">
        <v>1330</v>
      </c>
      <c r="R56" s="1" t="s">
        <v>1332</v>
      </c>
      <c r="S56" s="10">
        <v>2619723.3958333302</v>
      </c>
      <c r="T56" s="10">
        <v>1367071.20833333</v>
      </c>
      <c r="U56" s="10">
        <v>3</v>
      </c>
      <c r="V56" s="10">
        <v>3</v>
      </c>
      <c r="W56" s="6" t="s">
        <v>20</v>
      </c>
      <c r="X56" s="6" t="s">
        <v>20</v>
      </c>
      <c r="Y56" s="1">
        <v>1</v>
      </c>
      <c r="Z56" s="1" t="s">
        <v>27</v>
      </c>
    </row>
    <row r="57" spans="1:26" x14ac:dyDescent="0.25">
      <c r="A57" t="s">
        <v>20</v>
      </c>
      <c r="B57" s="9" t="s">
        <v>702</v>
      </c>
      <c r="C57" s="9">
        <v>12</v>
      </c>
      <c r="D57" s="2" t="s">
        <v>706</v>
      </c>
      <c r="E57" s="1">
        <v>0</v>
      </c>
      <c r="F57" s="1">
        <v>96.15</v>
      </c>
      <c r="G57" s="1">
        <v>54</v>
      </c>
      <c r="H57" s="1">
        <v>12</v>
      </c>
      <c r="I57" s="1">
        <v>82</v>
      </c>
      <c r="J57" s="1">
        <v>273</v>
      </c>
      <c r="K57" s="1">
        <v>30</v>
      </c>
      <c r="L57" s="1">
        <v>9.66</v>
      </c>
      <c r="M57" s="1">
        <v>114.8</v>
      </c>
      <c r="N57" s="1">
        <v>12</v>
      </c>
      <c r="O57" s="1" t="s">
        <v>703</v>
      </c>
      <c r="P57" s="1" t="s">
        <v>704</v>
      </c>
      <c r="Q57" s="1" t="s">
        <v>705</v>
      </c>
      <c r="R57" s="1" t="s">
        <v>707</v>
      </c>
      <c r="S57" s="10">
        <v>2565858.4166666698</v>
      </c>
      <c r="T57" s="10">
        <v>914346.52083333302</v>
      </c>
      <c r="U57" s="10">
        <v>3</v>
      </c>
      <c r="V57" s="10">
        <v>3</v>
      </c>
      <c r="W57" s="6" t="s">
        <v>20</v>
      </c>
      <c r="X57" s="6" t="s">
        <v>20</v>
      </c>
      <c r="Y57" s="1">
        <v>1</v>
      </c>
      <c r="Z57" s="1" t="s">
        <v>40</v>
      </c>
    </row>
    <row r="58" spans="1:26" x14ac:dyDescent="0.25">
      <c r="A58" t="s">
        <v>20</v>
      </c>
      <c r="B58" s="9" t="s">
        <v>738</v>
      </c>
      <c r="C58" s="9">
        <v>11</v>
      </c>
      <c r="D58" s="2" t="s">
        <v>742</v>
      </c>
      <c r="E58" s="1">
        <v>0</v>
      </c>
      <c r="F58" s="1">
        <v>78.991</v>
      </c>
      <c r="G58" s="1">
        <v>39</v>
      </c>
      <c r="H58" s="1">
        <v>11</v>
      </c>
      <c r="I58" s="1">
        <v>95</v>
      </c>
      <c r="J58" s="1">
        <v>312</v>
      </c>
      <c r="K58" s="1">
        <v>33.700000000000003</v>
      </c>
      <c r="L58" s="1">
        <v>4.83</v>
      </c>
      <c r="M58" s="1">
        <v>147.16</v>
      </c>
      <c r="N58" s="1">
        <v>11</v>
      </c>
      <c r="O58" s="1" t="s">
        <v>739</v>
      </c>
      <c r="P58" s="1" t="s">
        <v>740</v>
      </c>
      <c r="Q58" s="1" t="s">
        <v>741</v>
      </c>
      <c r="R58" s="1" t="s">
        <v>743</v>
      </c>
      <c r="S58" s="10">
        <v>2503261.75</v>
      </c>
      <c r="T58" s="10">
        <v>1322300.16666667</v>
      </c>
      <c r="U58" s="10">
        <v>3</v>
      </c>
      <c r="V58" s="10">
        <v>3</v>
      </c>
      <c r="W58" s="6" t="s">
        <v>20</v>
      </c>
      <c r="X58" s="6" t="s">
        <v>20</v>
      </c>
      <c r="Y58" s="1">
        <v>1</v>
      </c>
      <c r="Z58" s="1" t="s">
        <v>27</v>
      </c>
    </row>
    <row r="59" spans="1:26" x14ac:dyDescent="0.25">
      <c r="A59" t="s">
        <v>20</v>
      </c>
      <c r="B59" s="9" t="s">
        <v>1333</v>
      </c>
      <c r="C59" s="9">
        <v>6</v>
      </c>
      <c r="D59" s="2" t="s">
        <v>1336</v>
      </c>
      <c r="E59" s="1">
        <v>0</v>
      </c>
      <c r="F59" s="1">
        <v>72.177999999999997</v>
      </c>
      <c r="G59" s="1">
        <v>63</v>
      </c>
      <c r="H59" s="1">
        <v>6</v>
      </c>
      <c r="I59" s="1">
        <v>79</v>
      </c>
      <c r="J59" s="1">
        <v>105</v>
      </c>
      <c r="K59" s="1">
        <v>11.4</v>
      </c>
      <c r="L59" s="1">
        <v>9.8000000000000007</v>
      </c>
      <c r="M59" s="1">
        <v>111.26</v>
      </c>
      <c r="N59" s="1">
        <v>6</v>
      </c>
      <c r="O59" s="1" t="s">
        <v>344</v>
      </c>
      <c r="P59" s="1" t="s">
        <v>1334</v>
      </c>
      <c r="Q59" s="1" t="s">
        <v>1335</v>
      </c>
      <c r="R59" s="1" t="s">
        <v>1337</v>
      </c>
      <c r="S59" s="10">
        <v>2443882.3333333302</v>
      </c>
      <c r="T59" s="10">
        <v>1211557.90104167</v>
      </c>
      <c r="U59" s="10">
        <v>3</v>
      </c>
      <c r="V59" s="10">
        <v>3</v>
      </c>
      <c r="W59" s="6" t="s">
        <v>20</v>
      </c>
      <c r="X59" s="6" t="s">
        <v>20</v>
      </c>
      <c r="Y59" s="1">
        <v>1</v>
      </c>
      <c r="Z59" s="1" t="s">
        <v>27</v>
      </c>
    </row>
    <row r="60" spans="1:26" x14ac:dyDescent="0.25">
      <c r="A60" t="s">
        <v>20</v>
      </c>
      <c r="B60" s="9" t="s">
        <v>575</v>
      </c>
      <c r="C60" s="9">
        <v>14</v>
      </c>
      <c r="D60" s="2" t="s">
        <v>579</v>
      </c>
      <c r="E60" s="1">
        <v>0</v>
      </c>
      <c r="F60" s="1">
        <v>77.438000000000002</v>
      </c>
      <c r="G60" s="1">
        <v>47</v>
      </c>
      <c r="H60" s="1">
        <v>14</v>
      </c>
      <c r="I60" s="1">
        <v>96</v>
      </c>
      <c r="J60" s="1">
        <v>318</v>
      </c>
      <c r="K60" s="1">
        <v>34.4</v>
      </c>
      <c r="L60" s="1">
        <v>9.7899999999999991</v>
      </c>
      <c r="M60" s="1">
        <v>108.86</v>
      </c>
      <c r="N60" s="1">
        <v>14</v>
      </c>
      <c r="O60" s="1" t="s">
        <v>576</v>
      </c>
      <c r="P60" s="1" t="s">
        <v>577</v>
      </c>
      <c r="Q60" s="1" t="s">
        <v>578</v>
      </c>
      <c r="R60" s="1" t="s">
        <v>580</v>
      </c>
      <c r="S60" s="10">
        <v>2389367.0052083302</v>
      </c>
      <c r="T60" s="10">
        <v>824290.68489583302</v>
      </c>
      <c r="U60" s="10">
        <v>3</v>
      </c>
      <c r="V60" s="10">
        <v>3</v>
      </c>
      <c r="W60" s="6" t="s">
        <v>20</v>
      </c>
      <c r="X60" s="6" t="s">
        <v>20</v>
      </c>
      <c r="Y60" s="1">
        <v>1</v>
      </c>
      <c r="Z60" s="1" t="s">
        <v>27</v>
      </c>
    </row>
    <row r="61" spans="1:26" x14ac:dyDescent="0.25">
      <c r="A61" t="s">
        <v>20</v>
      </c>
      <c r="B61" s="9" t="s">
        <v>1551</v>
      </c>
      <c r="C61" s="9">
        <v>4</v>
      </c>
      <c r="D61" s="2" t="s">
        <v>1555</v>
      </c>
      <c r="E61" s="1">
        <v>0</v>
      </c>
      <c r="F61" s="1">
        <v>44.881</v>
      </c>
      <c r="G61" s="1">
        <v>39</v>
      </c>
      <c r="H61" s="1">
        <v>4</v>
      </c>
      <c r="I61" s="1">
        <v>36</v>
      </c>
      <c r="J61" s="1">
        <v>113</v>
      </c>
      <c r="K61" s="1">
        <v>12.9</v>
      </c>
      <c r="L61" s="1">
        <v>9.99</v>
      </c>
      <c r="M61" s="1">
        <v>40.96</v>
      </c>
      <c r="N61" s="1">
        <v>4</v>
      </c>
      <c r="O61" s="1" t="s">
        <v>1552</v>
      </c>
      <c r="P61" s="1" t="s">
        <v>1553</v>
      </c>
      <c r="Q61" s="1" t="s">
        <v>1554</v>
      </c>
      <c r="R61" s="1" t="s">
        <v>1556</v>
      </c>
      <c r="S61" s="10">
        <v>2357653.7708333302</v>
      </c>
      <c r="T61" s="10">
        <v>787337.453125</v>
      </c>
      <c r="U61" s="10">
        <v>3</v>
      </c>
      <c r="V61" s="10">
        <v>3</v>
      </c>
      <c r="W61" s="6" t="s">
        <v>20</v>
      </c>
      <c r="X61" s="6" t="s">
        <v>20</v>
      </c>
      <c r="Y61" s="1">
        <v>1</v>
      </c>
      <c r="Z61" s="1" t="s">
        <v>27</v>
      </c>
    </row>
    <row r="62" spans="1:26" x14ac:dyDescent="0.25">
      <c r="A62" t="s">
        <v>20</v>
      </c>
      <c r="B62" s="9" t="s">
        <v>1073</v>
      </c>
      <c r="C62" s="9">
        <v>8</v>
      </c>
      <c r="D62" s="2" t="s">
        <v>1077</v>
      </c>
      <c r="E62" s="1">
        <v>0</v>
      </c>
      <c r="F62" s="1">
        <v>59.29</v>
      </c>
      <c r="G62" s="1">
        <v>54</v>
      </c>
      <c r="H62" s="1">
        <v>8</v>
      </c>
      <c r="I62" s="1">
        <v>35</v>
      </c>
      <c r="J62" s="1">
        <v>136</v>
      </c>
      <c r="K62" s="1">
        <v>15.8</v>
      </c>
      <c r="L62" s="1">
        <v>10.51</v>
      </c>
      <c r="M62" s="1">
        <v>36.06</v>
      </c>
      <c r="N62" s="1">
        <v>8</v>
      </c>
      <c r="O62" s="1" t="s">
        <v>1074</v>
      </c>
      <c r="P62" s="1" t="s">
        <v>1075</v>
      </c>
      <c r="Q62" s="1" t="s">
        <v>1076</v>
      </c>
      <c r="R62" s="1" t="s">
        <v>1078</v>
      </c>
      <c r="S62" s="10">
        <v>2287558.125</v>
      </c>
      <c r="T62" s="10">
        <v>960786.0625</v>
      </c>
      <c r="U62" s="10">
        <v>3</v>
      </c>
      <c r="V62" s="10">
        <v>3</v>
      </c>
      <c r="W62" s="6" t="s">
        <v>20</v>
      </c>
      <c r="X62" s="6" t="s">
        <v>20</v>
      </c>
      <c r="Y62" s="1">
        <v>1</v>
      </c>
      <c r="Z62" s="1" t="s">
        <v>27</v>
      </c>
    </row>
    <row r="63" spans="1:26" x14ac:dyDescent="0.25">
      <c r="A63" t="s">
        <v>20</v>
      </c>
      <c r="B63" s="9" t="s">
        <v>1688</v>
      </c>
      <c r="C63" s="9">
        <v>3</v>
      </c>
      <c r="D63" s="2" t="s">
        <v>1692</v>
      </c>
      <c r="E63" s="1">
        <v>0</v>
      </c>
      <c r="F63" s="1">
        <v>44.183</v>
      </c>
      <c r="G63" s="1">
        <v>38</v>
      </c>
      <c r="H63" s="1">
        <v>3</v>
      </c>
      <c r="I63" s="1">
        <v>34</v>
      </c>
      <c r="J63" s="1">
        <v>105</v>
      </c>
      <c r="K63" s="1">
        <v>12.7</v>
      </c>
      <c r="L63" s="1">
        <v>9.07</v>
      </c>
      <c r="M63" s="1">
        <v>47.91</v>
      </c>
      <c r="N63" s="1">
        <v>3</v>
      </c>
      <c r="O63" s="1" t="s">
        <v>1689</v>
      </c>
      <c r="P63" s="1" t="s">
        <v>1690</v>
      </c>
      <c r="Q63" s="1" t="s">
        <v>1691</v>
      </c>
      <c r="R63" s="1" t="s">
        <v>1693</v>
      </c>
      <c r="S63" s="10">
        <v>2219113.6822916698</v>
      </c>
      <c r="T63" s="10">
        <v>1356937.765625</v>
      </c>
      <c r="U63" s="10">
        <v>3</v>
      </c>
      <c r="V63" s="10">
        <v>3</v>
      </c>
      <c r="W63" s="6" t="s">
        <v>20</v>
      </c>
      <c r="X63" s="6" t="s">
        <v>20</v>
      </c>
      <c r="Y63" s="1">
        <v>1</v>
      </c>
      <c r="Z63" s="1" t="s">
        <v>27</v>
      </c>
    </row>
    <row r="64" spans="1:26" x14ac:dyDescent="0.25">
      <c r="A64" t="s">
        <v>20</v>
      </c>
      <c r="B64" s="9" t="s">
        <v>77</v>
      </c>
      <c r="C64" s="9">
        <v>44</v>
      </c>
      <c r="D64" s="2" t="s">
        <v>81</v>
      </c>
      <c r="E64" s="1">
        <v>0</v>
      </c>
      <c r="F64" s="1">
        <v>637.65300000000002</v>
      </c>
      <c r="G64" s="1">
        <v>70</v>
      </c>
      <c r="H64" s="1">
        <v>44</v>
      </c>
      <c r="I64" s="1">
        <v>590</v>
      </c>
      <c r="J64" s="1">
        <v>807</v>
      </c>
      <c r="K64" s="1">
        <v>91.6</v>
      </c>
      <c r="L64" s="1">
        <v>5.17</v>
      </c>
      <c r="M64" s="1">
        <v>1052.3800000000001</v>
      </c>
      <c r="N64" s="1">
        <v>44</v>
      </c>
      <c r="O64" s="1" t="s">
        <v>78</v>
      </c>
      <c r="P64" s="1" t="s">
        <v>79</v>
      </c>
      <c r="Q64" s="1" t="s">
        <v>80</v>
      </c>
      <c r="R64" s="1" t="s">
        <v>82</v>
      </c>
      <c r="S64" s="10">
        <v>2130857.7760416698</v>
      </c>
      <c r="T64" s="10">
        <v>403236.23404947901</v>
      </c>
      <c r="U64" s="10">
        <v>3</v>
      </c>
      <c r="V64" s="10">
        <v>3</v>
      </c>
      <c r="W64" s="6" t="s">
        <v>20</v>
      </c>
      <c r="X64" s="6" t="s">
        <v>20</v>
      </c>
      <c r="Y64" s="1">
        <v>1</v>
      </c>
      <c r="Z64" s="1" t="s">
        <v>27</v>
      </c>
    </row>
    <row r="65" spans="1:26" x14ac:dyDescent="0.25">
      <c r="A65" t="s">
        <v>20</v>
      </c>
      <c r="B65" s="9" t="s">
        <v>100</v>
      </c>
      <c r="C65" s="9">
        <v>37</v>
      </c>
      <c r="D65" s="2" t="s">
        <v>104</v>
      </c>
      <c r="E65" s="1">
        <v>0</v>
      </c>
      <c r="F65" s="1">
        <v>376.51100000000002</v>
      </c>
      <c r="G65" s="1">
        <v>59</v>
      </c>
      <c r="H65" s="1">
        <v>37</v>
      </c>
      <c r="I65" s="1">
        <v>368</v>
      </c>
      <c r="J65" s="1">
        <v>605</v>
      </c>
      <c r="K65" s="1">
        <v>69.8</v>
      </c>
      <c r="L65" s="1">
        <v>5.6</v>
      </c>
      <c r="M65" s="1">
        <v>564.94000000000005</v>
      </c>
      <c r="N65" s="1">
        <v>37</v>
      </c>
      <c r="O65" s="1" t="s">
        <v>101</v>
      </c>
      <c r="P65" s="1" t="s">
        <v>102</v>
      </c>
      <c r="Q65" s="1" t="s">
        <v>103</v>
      </c>
      <c r="R65" s="1" t="s">
        <v>105</v>
      </c>
      <c r="S65" s="10">
        <v>1962450.0914713501</v>
      </c>
      <c r="T65" s="10">
        <v>586453.626953125</v>
      </c>
      <c r="U65" s="10">
        <v>3</v>
      </c>
      <c r="V65" s="10">
        <v>3</v>
      </c>
      <c r="W65" s="6" t="s">
        <v>20</v>
      </c>
      <c r="X65" s="6" t="s">
        <v>20</v>
      </c>
      <c r="Y65" s="1">
        <v>1</v>
      </c>
      <c r="Z65" s="1" t="s">
        <v>27</v>
      </c>
    </row>
    <row r="66" spans="1:26" x14ac:dyDescent="0.25">
      <c r="A66" t="s">
        <v>20</v>
      </c>
      <c r="B66" s="9" t="s">
        <v>1654</v>
      </c>
      <c r="C66" s="9">
        <v>4</v>
      </c>
      <c r="D66" s="2" t="s">
        <v>1657</v>
      </c>
      <c r="E66" s="1">
        <v>0</v>
      </c>
      <c r="F66" s="1">
        <v>58.959000000000003</v>
      </c>
      <c r="G66" s="1">
        <v>82</v>
      </c>
      <c r="H66" s="1">
        <v>4</v>
      </c>
      <c r="I66" s="1">
        <v>22</v>
      </c>
      <c r="J66" s="1">
        <v>106</v>
      </c>
      <c r="K66" s="1">
        <v>10.9</v>
      </c>
      <c r="L66" s="1">
        <v>3.88</v>
      </c>
      <c r="M66" s="1">
        <v>46.63</v>
      </c>
      <c r="N66" s="1">
        <v>4</v>
      </c>
      <c r="O66" s="1" t="s">
        <v>1234</v>
      </c>
      <c r="P66" s="1" t="s">
        <v>1655</v>
      </c>
      <c r="Q66" s="1" t="s">
        <v>1656</v>
      </c>
      <c r="R66" s="1" t="s">
        <v>1658</v>
      </c>
      <c r="S66" s="10">
        <v>1947219.015625</v>
      </c>
      <c r="T66" s="10">
        <v>1012820.29166667</v>
      </c>
      <c r="U66" s="10">
        <v>3</v>
      </c>
      <c r="V66" s="10">
        <v>3</v>
      </c>
      <c r="W66" s="6" t="s">
        <v>20</v>
      </c>
      <c r="X66" s="6" t="s">
        <v>20</v>
      </c>
      <c r="Y66" s="1">
        <v>1</v>
      </c>
      <c r="Z66" s="1" t="s">
        <v>40</v>
      </c>
    </row>
    <row r="67" spans="1:26" x14ac:dyDescent="0.25">
      <c r="A67" t="s">
        <v>20</v>
      </c>
      <c r="B67" s="9" t="s">
        <v>720</v>
      </c>
      <c r="C67" s="9">
        <v>12</v>
      </c>
      <c r="D67" s="2" t="s">
        <v>724</v>
      </c>
      <c r="E67" s="1">
        <v>0</v>
      </c>
      <c r="F67" s="1">
        <v>55.415999999999997</v>
      </c>
      <c r="G67" s="1">
        <v>39</v>
      </c>
      <c r="H67" s="1">
        <v>12</v>
      </c>
      <c r="I67" s="1">
        <v>48</v>
      </c>
      <c r="J67" s="1">
        <v>349</v>
      </c>
      <c r="K67" s="1">
        <v>40.200000000000003</v>
      </c>
      <c r="L67" s="1">
        <v>8.7899999999999991</v>
      </c>
      <c r="M67" s="1">
        <v>18.690000000000001</v>
      </c>
      <c r="N67" s="1">
        <v>12</v>
      </c>
      <c r="O67" s="1" t="s">
        <v>721</v>
      </c>
      <c r="P67" s="1" t="s">
        <v>722</v>
      </c>
      <c r="Q67" s="1" t="s">
        <v>723</v>
      </c>
      <c r="R67" s="1" t="s">
        <v>725</v>
      </c>
      <c r="S67" s="10">
        <v>1942069.47916667</v>
      </c>
      <c r="T67" s="10">
        <v>775189.40625</v>
      </c>
      <c r="U67" s="10">
        <v>3</v>
      </c>
      <c r="V67" s="10">
        <v>3</v>
      </c>
      <c r="W67" s="6" t="s">
        <v>20</v>
      </c>
      <c r="X67" s="6" t="s">
        <v>20</v>
      </c>
      <c r="Y67" s="1">
        <v>1</v>
      </c>
      <c r="Z67" s="1" t="s">
        <v>27</v>
      </c>
    </row>
    <row r="68" spans="1:26" x14ac:dyDescent="0.25">
      <c r="A68" t="s">
        <v>20</v>
      </c>
      <c r="B68" s="9" t="s">
        <v>540</v>
      </c>
      <c r="C68" s="9">
        <v>4</v>
      </c>
      <c r="D68" s="2" t="s">
        <v>544</v>
      </c>
      <c r="E68" s="1">
        <v>0</v>
      </c>
      <c r="F68" s="1">
        <v>105.86</v>
      </c>
      <c r="G68" s="1">
        <v>66</v>
      </c>
      <c r="H68" s="1">
        <v>14</v>
      </c>
      <c r="I68" s="1">
        <v>180</v>
      </c>
      <c r="J68" s="1">
        <v>176</v>
      </c>
      <c r="K68" s="1">
        <v>19.899999999999999</v>
      </c>
      <c r="L68" s="1">
        <v>10.1</v>
      </c>
      <c r="M68" s="1">
        <v>242.92</v>
      </c>
      <c r="N68" s="1">
        <v>14</v>
      </c>
      <c r="O68" s="1" t="s">
        <v>541</v>
      </c>
      <c r="P68" s="1" t="s">
        <v>542</v>
      </c>
      <c r="Q68" s="1" t="s">
        <v>543</v>
      </c>
      <c r="R68" s="1" t="s">
        <v>545</v>
      </c>
      <c r="S68" s="10">
        <v>1913669.13020833</v>
      </c>
      <c r="T68" s="10">
        <v>815666.87565104198</v>
      </c>
      <c r="U68" s="10">
        <v>3</v>
      </c>
      <c r="V68" s="10">
        <v>3</v>
      </c>
      <c r="W68" s="6" t="s">
        <v>20</v>
      </c>
      <c r="X68" s="6" t="s">
        <v>20</v>
      </c>
      <c r="Y68" s="1">
        <v>1</v>
      </c>
      <c r="Z68" s="1" t="s">
        <v>27</v>
      </c>
    </row>
    <row r="69" spans="1:26" x14ac:dyDescent="0.25">
      <c r="A69" t="s">
        <v>20</v>
      </c>
      <c r="B69" s="9" t="s">
        <v>1432</v>
      </c>
      <c r="C69" s="9">
        <v>5</v>
      </c>
      <c r="D69" s="2" t="s">
        <v>1435</v>
      </c>
      <c r="E69" s="1">
        <v>0</v>
      </c>
      <c r="F69" s="1">
        <v>15.411</v>
      </c>
      <c r="G69" s="1">
        <v>58</v>
      </c>
      <c r="H69" s="1">
        <v>5</v>
      </c>
      <c r="I69" s="1">
        <v>12</v>
      </c>
      <c r="J69" s="1">
        <v>86</v>
      </c>
      <c r="K69" s="1">
        <v>9.5</v>
      </c>
      <c r="L69" s="1">
        <v>10.199999999999999</v>
      </c>
      <c r="M69" s="1">
        <v>5.57</v>
      </c>
      <c r="N69" s="1">
        <v>5</v>
      </c>
      <c r="O69" s="1" t="s">
        <v>552</v>
      </c>
      <c r="P69" s="1" t="s">
        <v>1433</v>
      </c>
      <c r="Q69" s="1" t="s">
        <v>1434</v>
      </c>
      <c r="R69" s="1" t="s">
        <v>1436</v>
      </c>
      <c r="S69" s="10">
        <v>1909129.04166667</v>
      </c>
      <c r="T69" s="10">
        <v>789797.50520833302</v>
      </c>
      <c r="U69" s="10">
        <v>3</v>
      </c>
      <c r="V69" s="10">
        <v>3</v>
      </c>
      <c r="W69" s="6" t="s">
        <v>20</v>
      </c>
      <c r="X69" s="6" t="s">
        <v>20</v>
      </c>
      <c r="Y69" s="1">
        <v>1</v>
      </c>
      <c r="Z69" s="1" t="s">
        <v>27</v>
      </c>
    </row>
    <row r="70" spans="1:26" x14ac:dyDescent="0.25">
      <c r="A70" t="s">
        <v>20</v>
      </c>
      <c r="B70" s="9" t="s">
        <v>1414</v>
      </c>
      <c r="C70" s="9">
        <v>4</v>
      </c>
      <c r="D70" s="2" t="s">
        <v>1418</v>
      </c>
      <c r="E70" s="1">
        <v>0</v>
      </c>
      <c r="F70" s="1">
        <v>26.495000000000001</v>
      </c>
      <c r="G70" s="1">
        <v>42</v>
      </c>
      <c r="H70" s="1">
        <v>5</v>
      </c>
      <c r="I70" s="1">
        <v>54</v>
      </c>
      <c r="J70" s="1">
        <v>88</v>
      </c>
      <c r="K70" s="1">
        <v>9.8000000000000007</v>
      </c>
      <c r="L70" s="1">
        <v>11.63</v>
      </c>
      <c r="M70" s="1">
        <v>41.15</v>
      </c>
      <c r="N70" s="1">
        <v>5</v>
      </c>
      <c r="O70" s="1" t="s">
        <v>1415</v>
      </c>
      <c r="P70" s="1" t="s">
        <v>1416</v>
      </c>
      <c r="Q70" s="1" t="s">
        <v>1417</v>
      </c>
      <c r="R70" s="1" t="s">
        <v>1419</v>
      </c>
      <c r="S70" s="10">
        <v>1859182.60416667</v>
      </c>
      <c r="T70" s="10">
        <v>823661.27604166698</v>
      </c>
      <c r="U70" s="10">
        <v>3</v>
      </c>
      <c r="V70" s="10">
        <v>3</v>
      </c>
      <c r="W70" s="6" t="s">
        <v>20</v>
      </c>
      <c r="X70" s="6" t="s">
        <v>20</v>
      </c>
      <c r="Y70" s="1">
        <v>1</v>
      </c>
      <c r="Z70" s="1" t="s">
        <v>27</v>
      </c>
    </row>
    <row r="71" spans="1:26" x14ac:dyDescent="0.25">
      <c r="A71" t="s">
        <v>20</v>
      </c>
      <c r="B71" s="9" t="s">
        <v>628</v>
      </c>
      <c r="C71" s="9">
        <v>12</v>
      </c>
      <c r="D71" s="2" t="s">
        <v>631</v>
      </c>
      <c r="E71" s="1">
        <v>0</v>
      </c>
      <c r="F71" s="1">
        <v>124.26600000000001</v>
      </c>
      <c r="G71" s="1">
        <v>42</v>
      </c>
      <c r="H71" s="1">
        <v>13</v>
      </c>
      <c r="I71" s="1">
        <v>77</v>
      </c>
      <c r="J71" s="1">
        <v>411</v>
      </c>
      <c r="K71" s="1">
        <v>46.5</v>
      </c>
      <c r="L71" s="1">
        <v>4.46</v>
      </c>
      <c r="M71" s="1">
        <v>104.65</v>
      </c>
      <c r="N71" s="1">
        <v>13</v>
      </c>
      <c r="O71" s="1" t="s">
        <v>414</v>
      </c>
      <c r="P71" s="1" t="s">
        <v>629</v>
      </c>
      <c r="Q71" s="1" t="s">
        <v>630</v>
      </c>
      <c r="R71" s="1" t="s">
        <v>632</v>
      </c>
      <c r="S71" s="10">
        <v>1853246.22916667</v>
      </c>
      <c r="T71" s="10">
        <v>350441.02083333302</v>
      </c>
      <c r="U71" s="10">
        <v>3</v>
      </c>
      <c r="V71" s="10">
        <v>3</v>
      </c>
      <c r="W71" s="6" t="s">
        <v>20</v>
      </c>
      <c r="X71" s="6" t="s">
        <v>20</v>
      </c>
      <c r="Y71" s="1">
        <v>1</v>
      </c>
      <c r="Z71" s="1" t="s">
        <v>40</v>
      </c>
    </row>
    <row r="72" spans="1:26" x14ac:dyDescent="0.25">
      <c r="A72" t="s">
        <v>20</v>
      </c>
      <c r="B72" s="9" t="s">
        <v>1044</v>
      </c>
      <c r="C72" s="9">
        <v>9</v>
      </c>
      <c r="D72" s="2" t="s">
        <v>1048</v>
      </c>
      <c r="E72" s="1">
        <v>0</v>
      </c>
      <c r="F72" s="1">
        <v>55.868000000000002</v>
      </c>
      <c r="G72" s="1">
        <v>64</v>
      </c>
      <c r="H72" s="1">
        <v>9</v>
      </c>
      <c r="I72" s="1">
        <v>67</v>
      </c>
      <c r="J72" s="1">
        <v>143</v>
      </c>
      <c r="K72" s="1">
        <v>15.8</v>
      </c>
      <c r="L72" s="1">
        <v>10.26</v>
      </c>
      <c r="M72" s="1">
        <v>55.52</v>
      </c>
      <c r="N72" s="1">
        <v>9</v>
      </c>
      <c r="O72" s="1" t="s">
        <v>1045</v>
      </c>
      <c r="P72" s="1" t="s">
        <v>1046</v>
      </c>
      <c r="Q72" s="1" t="s">
        <v>1047</v>
      </c>
      <c r="R72" s="1" t="s">
        <v>1049</v>
      </c>
      <c r="S72" s="10">
        <v>1843140.25</v>
      </c>
      <c r="T72" s="10">
        <v>683638.96875</v>
      </c>
      <c r="U72" s="10">
        <v>3</v>
      </c>
      <c r="V72" s="10">
        <v>3</v>
      </c>
      <c r="W72" s="6" t="s">
        <v>20</v>
      </c>
      <c r="X72" s="6" t="s">
        <v>20</v>
      </c>
      <c r="Y72" s="1">
        <v>1</v>
      </c>
      <c r="Z72" s="1" t="s">
        <v>40</v>
      </c>
    </row>
    <row r="73" spans="1:26" x14ac:dyDescent="0.25">
      <c r="A73" t="s">
        <v>20</v>
      </c>
      <c r="B73" s="9" t="s">
        <v>245</v>
      </c>
      <c r="C73" s="9">
        <v>24</v>
      </c>
      <c r="D73" s="2" t="s">
        <v>248</v>
      </c>
      <c r="E73" s="1">
        <v>0</v>
      </c>
      <c r="F73" s="1">
        <v>149.321</v>
      </c>
      <c r="G73" s="1">
        <v>58</v>
      </c>
      <c r="H73" s="1">
        <v>24</v>
      </c>
      <c r="I73" s="1">
        <v>115</v>
      </c>
      <c r="J73" s="1">
        <v>403</v>
      </c>
      <c r="K73" s="1">
        <v>45.6</v>
      </c>
      <c r="L73" s="1">
        <v>9.2899999999999991</v>
      </c>
      <c r="M73" s="1">
        <v>124.9</v>
      </c>
      <c r="N73" s="1">
        <v>24</v>
      </c>
      <c r="O73" s="1" t="s">
        <v>136</v>
      </c>
      <c r="P73" s="1" t="s">
        <v>246</v>
      </c>
      <c r="Q73" s="1" t="s">
        <v>247</v>
      </c>
      <c r="R73" s="1" t="s">
        <v>249</v>
      </c>
      <c r="S73" s="10">
        <v>1786664.61458333</v>
      </c>
      <c r="T73" s="10">
        <v>857408.59895833302</v>
      </c>
      <c r="U73" s="10">
        <v>3</v>
      </c>
      <c r="V73" s="10">
        <v>3</v>
      </c>
      <c r="W73" s="6" t="s">
        <v>20</v>
      </c>
      <c r="X73" s="6" t="s">
        <v>20</v>
      </c>
      <c r="Y73" s="1">
        <v>1</v>
      </c>
      <c r="Z73" s="1" t="s">
        <v>27</v>
      </c>
    </row>
    <row r="74" spans="1:26" x14ac:dyDescent="0.25">
      <c r="A74" t="s">
        <v>20</v>
      </c>
      <c r="B74" s="9" t="s">
        <v>227</v>
      </c>
      <c r="C74" s="9">
        <v>25</v>
      </c>
      <c r="D74" s="2" t="s">
        <v>231</v>
      </c>
      <c r="E74" s="1">
        <v>0</v>
      </c>
      <c r="F74" s="1">
        <v>387.37799999999999</v>
      </c>
      <c r="G74" s="1">
        <v>71</v>
      </c>
      <c r="H74" s="1">
        <v>25</v>
      </c>
      <c r="I74" s="1">
        <v>295</v>
      </c>
      <c r="J74" s="1">
        <v>460</v>
      </c>
      <c r="K74" s="1">
        <v>51.3</v>
      </c>
      <c r="L74" s="1">
        <v>6.96</v>
      </c>
      <c r="M74" s="1">
        <v>491.73</v>
      </c>
      <c r="N74" s="1">
        <v>25</v>
      </c>
      <c r="O74" s="1" t="s">
        <v>228</v>
      </c>
      <c r="P74" s="1" t="s">
        <v>229</v>
      </c>
      <c r="Q74" s="1" t="s">
        <v>230</v>
      </c>
      <c r="R74" s="1" t="s">
        <v>232</v>
      </c>
      <c r="S74" s="10">
        <v>1761291.15625</v>
      </c>
      <c r="T74" s="10">
        <v>382626.50520833302</v>
      </c>
      <c r="U74" s="10">
        <v>3</v>
      </c>
      <c r="V74" s="10">
        <v>3</v>
      </c>
      <c r="W74" s="6" t="s">
        <v>20</v>
      </c>
      <c r="X74" s="6" t="s">
        <v>20</v>
      </c>
      <c r="Y74" s="1">
        <v>1</v>
      </c>
      <c r="Z74" s="1" t="s">
        <v>27</v>
      </c>
    </row>
    <row r="75" spans="1:26" x14ac:dyDescent="0.25">
      <c r="A75" t="s">
        <v>20</v>
      </c>
      <c r="B75" s="9" t="s">
        <v>1500</v>
      </c>
      <c r="C75" s="9">
        <v>5</v>
      </c>
      <c r="D75" s="2" t="s">
        <v>1504</v>
      </c>
      <c r="E75" s="1">
        <v>0</v>
      </c>
      <c r="F75" s="1">
        <v>103.523</v>
      </c>
      <c r="G75" s="1">
        <v>43</v>
      </c>
      <c r="H75" s="1">
        <v>5</v>
      </c>
      <c r="I75" s="1">
        <v>162</v>
      </c>
      <c r="J75" s="1">
        <v>137</v>
      </c>
      <c r="K75" s="1">
        <v>14.5</v>
      </c>
      <c r="L75" s="1">
        <v>10.33</v>
      </c>
      <c r="M75" s="1">
        <v>163.83000000000001</v>
      </c>
      <c r="N75" s="1">
        <v>5</v>
      </c>
      <c r="O75" s="1" t="s">
        <v>1501</v>
      </c>
      <c r="P75" s="1" t="s">
        <v>1502</v>
      </c>
      <c r="Q75" s="1" t="s">
        <v>1503</v>
      </c>
      <c r="R75" s="1" t="s">
        <v>1505</v>
      </c>
      <c r="S75" s="10">
        <v>1737434.29817708</v>
      </c>
      <c r="T75" s="10">
        <v>360517.845703125</v>
      </c>
      <c r="U75" s="10">
        <v>3</v>
      </c>
      <c r="V75" s="10">
        <v>3</v>
      </c>
      <c r="W75" s="6" t="s">
        <v>20</v>
      </c>
      <c r="X75" s="6" t="s">
        <v>20</v>
      </c>
      <c r="Y75" s="1">
        <v>1</v>
      </c>
      <c r="Z75" s="1" t="s">
        <v>27</v>
      </c>
    </row>
    <row r="76" spans="1:26" x14ac:dyDescent="0.25">
      <c r="A76" t="s">
        <v>20</v>
      </c>
      <c r="B76" s="9" t="s">
        <v>672</v>
      </c>
      <c r="C76" s="9">
        <v>12</v>
      </c>
      <c r="D76" s="2" t="s">
        <v>676</v>
      </c>
      <c r="E76" s="1">
        <v>0</v>
      </c>
      <c r="F76" s="1">
        <v>99.292000000000002</v>
      </c>
      <c r="G76" s="1">
        <v>59</v>
      </c>
      <c r="H76" s="1">
        <v>12</v>
      </c>
      <c r="I76" s="1">
        <v>72</v>
      </c>
      <c r="J76" s="1">
        <v>254</v>
      </c>
      <c r="K76" s="1">
        <v>27.4</v>
      </c>
      <c r="L76" s="1">
        <v>10.43</v>
      </c>
      <c r="M76" s="1">
        <v>79.83</v>
      </c>
      <c r="N76" s="1">
        <v>12</v>
      </c>
      <c r="O76" s="1" t="s">
        <v>673</v>
      </c>
      <c r="P76" s="1" t="s">
        <v>674</v>
      </c>
      <c r="Q76" s="1" t="s">
        <v>675</v>
      </c>
      <c r="R76" s="1" t="s">
        <v>677</v>
      </c>
      <c r="S76" s="10">
        <v>1719471.91666667</v>
      </c>
      <c r="T76" s="10">
        <v>1027359.58333333</v>
      </c>
      <c r="U76" s="10">
        <v>3</v>
      </c>
      <c r="V76" s="10">
        <v>3</v>
      </c>
      <c r="W76" s="6" t="s">
        <v>20</v>
      </c>
      <c r="X76" s="6" t="s">
        <v>20</v>
      </c>
      <c r="Y76" s="1">
        <v>1</v>
      </c>
      <c r="Z76" s="1" t="s">
        <v>40</v>
      </c>
    </row>
    <row r="77" spans="1:26" x14ac:dyDescent="0.25">
      <c r="A77" t="s">
        <v>20</v>
      </c>
      <c r="B77" s="9" t="s">
        <v>459</v>
      </c>
      <c r="C77" s="9">
        <v>15</v>
      </c>
      <c r="D77" s="2" t="s">
        <v>463</v>
      </c>
      <c r="E77" s="1">
        <v>0</v>
      </c>
      <c r="F77" s="1">
        <v>141.226</v>
      </c>
      <c r="G77" s="1">
        <v>82</v>
      </c>
      <c r="H77" s="1">
        <v>15</v>
      </c>
      <c r="I77" s="1">
        <v>107</v>
      </c>
      <c r="J77" s="1">
        <v>283</v>
      </c>
      <c r="K77" s="1">
        <v>30.4</v>
      </c>
      <c r="L77" s="1">
        <v>7.93</v>
      </c>
      <c r="M77" s="1">
        <v>139.51</v>
      </c>
      <c r="N77" s="1">
        <v>15</v>
      </c>
      <c r="O77" s="1" t="s">
        <v>460</v>
      </c>
      <c r="P77" s="1" t="s">
        <v>461</v>
      </c>
      <c r="Q77" s="1" t="s">
        <v>462</v>
      </c>
      <c r="R77" s="1" t="s">
        <v>464</v>
      </c>
      <c r="S77" s="10">
        <v>1718041.5149739599</v>
      </c>
      <c r="T77" s="10">
        <v>959290.93359375</v>
      </c>
      <c r="U77" s="10">
        <v>3</v>
      </c>
      <c r="V77" s="10">
        <v>3</v>
      </c>
      <c r="W77" s="6" t="s">
        <v>20</v>
      </c>
      <c r="X77" s="6" t="s">
        <v>20</v>
      </c>
      <c r="Y77" s="1">
        <v>1</v>
      </c>
      <c r="Z77" s="1" t="s">
        <v>27</v>
      </c>
    </row>
    <row r="78" spans="1:26" x14ac:dyDescent="0.25">
      <c r="A78" t="s">
        <v>20</v>
      </c>
      <c r="B78" s="9" t="s">
        <v>1694</v>
      </c>
      <c r="C78" s="9">
        <v>3</v>
      </c>
      <c r="D78" s="2" t="s">
        <v>1698</v>
      </c>
      <c r="E78" s="1">
        <v>0</v>
      </c>
      <c r="F78" s="1">
        <v>28.756</v>
      </c>
      <c r="G78" s="1">
        <v>41</v>
      </c>
      <c r="H78" s="1">
        <v>3</v>
      </c>
      <c r="I78" s="1">
        <v>74</v>
      </c>
      <c r="J78" s="1">
        <v>78</v>
      </c>
      <c r="K78" s="1">
        <v>8.8000000000000007</v>
      </c>
      <c r="L78" s="1">
        <v>10.93</v>
      </c>
      <c r="M78" s="1">
        <v>117.8</v>
      </c>
      <c r="N78" s="1">
        <v>3</v>
      </c>
      <c r="O78" s="1" t="s">
        <v>1695</v>
      </c>
      <c r="P78" s="1" t="s">
        <v>1696</v>
      </c>
      <c r="Q78" s="1" t="s">
        <v>1697</v>
      </c>
      <c r="R78" s="1" t="s">
        <v>1699</v>
      </c>
      <c r="S78" s="10">
        <v>1661691.84244792</v>
      </c>
      <c r="T78" s="10">
        <v>554596.90625</v>
      </c>
      <c r="U78" s="10">
        <v>3</v>
      </c>
      <c r="V78" s="10">
        <v>3</v>
      </c>
      <c r="W78" s="6" t="s">
        <v>20</v>
      </c>
      <c r="X78" s="6" t="s">
        <v>20</v>
      </c>
      <c r="Y78" s="1">
        <v>1</v>
      </c>
      <c r="Z78" s="1" t="s">
        <v>27</v>
      </c>
    </row>
    <row r="79" spans="1:26" x14ac:dyDescent="0.25">
      <c r="A79" t="s">
        <v>20</v>
      </c>
      <c r="B79" s="9" t="s">
        <v>141</v>
      </c>
      <c r="C79" s="9">
        <v>31</v>
      </c>
      <c r="D79" s="2" t="s">
        <v>145</v>
      </c>
      <c r="E79" s="1">
        <v>0</v>
      </c>
      <c r="F79" s="1">
        <v>366.98</v>
      </c>
      <c r="G79" s="1">
        <v>68</v>
      </c>
      <c r="H79" s="1">
        <v>31</v>
      </c>
      <c r="I79" s="1">
        <v>283</v>
      </c>
      <c r="J79" s="1">
        <v>543</v>
      </c>
      <c r="K79" s="1">
        <v>60.5</v>
      </c>
      <c r="L79" s="1">
        <v>9.1999999999999993</v>
      </c>
      <c r="M79" s="1">
        <v>441.7</v>
      </c>
      <c r="N79" s="1">
        <v>31</v>
      </c>
      <c r="O79" s="1" t="s">
        <v>142</v>
      </c>
      <c r="P79" s="1" t="s">
        <v>143</v>
      </c>
      <c r="Q79" s="1" t="s">
        <v>144</v>
      </c>
      <c r="R79" s="1" t="s">
        <v>146</v>
      </c>
      <c r="S79" s="10">
        <v>1616203.8938802099</v>
      </c>
      <c r="T79" s="10">
        <v>461988.94791666698</v>
      </c>
      <c r="U79" s="10">
        <v>3</v>
      </c>
      <c r="V79" s="10">
        <v>3</v>
      </c>
      <c r="W79" s="6" t="s">
        <v>20</v>
      </c>
      <c r="X79" s="6" t="s">
        <v>20</v>
      </c>
      <c r="Y79" s="1">
        <v>1</v>
      </c>
      <c r="Z79" s="1" t="s">
        <v>40</v>
      </c>
    </row>
    <row r="80" spans="1:26" x14ac:dyDescent="0.25">
      <c r="A80" t="s">
        <v>20</v>
      </c>
      <c r="B80" s="9" t="s">
        <v>1665</v>
      </c>
      <c r="C80" s="9">
        <v>4</v>
      </c>
      <c r="D80" s="2" t="s">
        <v>1669</v>
      </c>
      <c r="E80" s="1">
        <v>0</v>
      </c>
      <c r="F80" s="1">
        <v>28.677</v>
      </c>
      <c r="G80" s="1">
        <v>40</v>
      </c>
      <c r="H80" s="1">
        <v>4</v>
      </c>
      <c r="I80" s="1">
        <v>28</v>
      </c>
      <c r="J80" s="1">
        <v>109</v>
      </c>
      <c r="K80" s="1">
        <v>12.2</v>
      </c>
      <c r="L80" s="1">
        <v>9.42</v>
      </c>
      <c r="M80" s="1">
        <v>43.81</v>
      </c>
      <c r="N80" s="1">
        <v>4</v>
      </c>
      <c r="O80" s="1" t="s">
        <v>1666</v>
      </c>
      <c r="P80" s="1" t="s">
        <v>1667</v>
      </c>
      <c r="Q80" s="1" t="s">
        <v>1668</v>
      </c>
      <c r="R80" s="1" t="s">
        <v>1670</v>
      </c>
      <c r="S80" s="10">
        <v>1613557.4375</v>
      </c>
      <c r="T80" s="10">
        <v>641923.01041666698</v>
      </c>
      <c r="U80" s="10">
        <v>3</v>
      </c>
      <c r="V80" s="10">
        <v>3</v>
      </c>
      <c r="W80" s="6" t="s">
        <v>20</v>
      </c>
      <c r="X80" s="6" t="s">
        <v>20</v>
      </c>
      <c r="Y80" s="1">
        <v>1</v>
      </c>
      <c r="Z80" s="1" t="s">
        <v>27</v>
      </c>
    </row>
    <row r="81" spans="1:26" x14ac:dyDescent="0.25">
      <c r="A81" t="s">
        <v>20</v>
      </c>
      <c r="B81" s="9" t="s">
        <v>1729</v>
      </c>
      <c r="C81" s="9">
        <v>3</v>
      </c>
      <c r="D81" s="2" t="s">
        <v>1732</v>
      </c>
      <c r="E81" s="1">
        <v>0</v>
      </c>
      <c r="F81" s="1">
        <v>17.420000000000002</v>
      </c>
      <c r="G81" s="1">
        <v>45</v>
      </c>
      <c r="H81" s="1">
        <v>3</v>
      </c>
      <c r="I81" s="1">
        <v>17</v>
      </c>
      <c r="J81" s="1">
        <v>56</v>
      </c>
      <c r="K81" s="1">
        <v>6.7</v>
      </c>
      <c r="L81" s="1">
        <v>10.27</v>
      </c>
      <c r="M81" s="1">
        <v>26.68</v>
      </c>
      <c r="N81" s="1">
        <v>3</v>
      </c>
      <c r="O81" s="1" t="s">
        <v>1587</v>
      </c>
      <c r="P81" s="1" t="s">
        <v>1730</v>
      </c>
      <c r="Q81" s="1" t="s">
        <v>1731</v>
      </c>
      <c r="R81" s="1" t="s">
        <v>1733</v>
      </c>
      <c r="S81" s="10">
        <v>1596517.47395833</v>
      </c>
      <c r="T81" s="10">
        <v>827477.52083333302</v>
      </c>
      <c r="U81" s="10">
        <v>3</v>
      </c>
      <c r="V81" s="10">
        <v>3</v>
      </c>
      <c r="W81" s="6" t="s">
        <v>20</v>
      </c>
      <c r="X81" s="6" t="s">
        <v>20</v>
      </c>
      <c r="Y81" s="1">
        <v>1</v>
      </c>
      <c r="Z81" s="1" t="s">
        <v>27</v>
      </c>
    </row>
    <row r="82" spans="1:26" x14ac:dyDescent="0.25">
      <c r="A82" t="s">
        <v>20</v>
      </c>
      <c r="B82" s="9" t="s">
        <v>1032</v>
      </c>
      <c r="C82" s="9">
        <v>9</v>
      </c>
      <c r="D82" s="2" t="s">
        <v>1036</v>
      </c>
      <c r="E82" s="1">
        <v>0</v>
      </c>
      <c r="F82" s="1">
        <v>82.933999999999997</v>
      </c>
      <c r="G82" s="1">
        <v>65</v>
      </c>
      <c r="H82" s="1">
        <v>9</v>
      </c>
      <c r="I82" s="1">
        <v>43</v>
      </c>
      <c r="J82" s="1">
        <v>252</v>
      </c>
      <c r="K82" s="1">
        <v>27.9</v>
      </c>
      <c r="L82" s="1">
        <v>4.75</v>
      </c>
      <c r="M82" s="1">
        <v>50.58</v>
      </c>
      <c r="N82" s="1">
        <v>9</v>
      </c>
      <c r="O82" s="1" t="s">
        <v>1033</v>
      </c>
      <c r="P82" s="1" t="s">
        <v>1034</v>
      </c>
      <c r="Q82" s="1" t="s">
        <v>1035</v>
      </c>
      <c r="R82" s="1" t="s">
        <v>1037</v>
      </c>
      <c r="S82" s="10">
        <v>1581090.58333333</v>
      </c>
      <c r="T82" s="10">
        <v>702380.9375</v>
      </c>
      <c r="U82" s="10">
        <v>3</v>
      </c>
      <c r="V82" s="10">
        <v>3</v>
      </c>
      <c r="W82" s="6" t="s">
        <v>20</v>
      </c>
      <c r="X82" s="6" t="s">
        <v>20</v>
      </c>
      <c r="Y82" s="1">
        <v>1</v>
      </c>
      <c r="Z82" s="1" t="s">
        <v>40</v>
      </c>
    </row>
    <row r="83" spans="1:26" x14ac:dyDescent="0.25">
      <c r="A83" t="s">
        <v>20</v>
      </c>
      <c r="B83" s="9" t="s">
        <v>476</v>
      </c>
      <c r="C83" s="9">
        <v>15</v>
      </c>
      <c r="D83" s="2" t="s">
        <v>479</v>
      </c>
      <c r="E83" s="1">
        <v>0</v>
      </c>
      <c r="F83" s="1">
        <v>182.08699999999999</v>
      </c>
      <c r="G83" s="1">
        <v>81</v>
      </c>
      <c r="H83" s="1">
        <v>15</v>
      </c>
      <c r="I83" s="1">
        <v>88</v>
      </c>
      <c r="J83" s="1">
        <v>319</v>
      </c>
      <c r="K83" s="1">
        <v>34.799999999999997</v>
      </c>
      <c r="L83" s="1">
        <v>6.24</v>
      </c>
      <c r="M83" s="1">
        <v>120.22</v>
      </c>
      <c r="N83" s="1">
        <v>15</v>
      </c>
      <c r="O83" s="1" t="s">
        <v>153</v>
      </c>
      <c r="P83" s="1" t="s">
        <v>477</v>
      </c>
      <c r="Q83" s="1" t="s">
        <v>478</v>
      </c>
      <c r="R83" s="1" t="s">
        <v>480</v>
      </c>
      <c r="S83" s="10">
        <v>1573862.58333333</v>
      </c>
      <c r="T83" s="10">
        <v>808174.16666666698</v>
      </c>
      <c r="U83" s="10">
        <v>3</v>
      </c>
      <c r="V83" s="10">
        <v>3</v>
      </c>
      <c r="W83" s="6" t="s">
        <v>20</v>
      </c>
      <c r="X83" s="6" t="s">
        <v>20</v>
      </c>
      <c r="Y83" s="1">
        <v>1</v>
      </c>
      <c r="Z83" s="1" t="s">
        <v>40</v>
      </c>
    </row>
    <row r="84" spans="1:26" x14ac:dyDescent="0.25">
      <c r="A84" t="s">
        <v>20</v>
      </c>
      <c r="B84" s="9" t="s">
        <v>215</v>
      </c>
      <c r="C84" s="9">
        <v>25</v>
      </c>
      <c r="D84" s="2" t="s">
        <v>219</v>
      </c>
      <c r="E84" s="1">
        <v>0</v>
      </c>
      <c r="F84" s="1">
        <v>354.54199999999997</v>
      </c>
      <c r="G84" s="1">
        <v>66</v>
      </c>
      <c r="H84" s="1">
        <v>25</v>
      </c>
      <c r="I84" s="1">
        <v>266</v>
      </c>
      <c r="J84" s="1">
        <v>376</v>
      </c>
      <c r="K84" s="1">
        <v>42.5</v>
      </c>
      <c r="L84" s="1">
        <v>8.7799999999999994</v>
      </c>
      <c r="M84" s="1">
        <v>462.93</v>
      </c>
      <c r="N84" s="1">
        <v>25</v>
      </c>
      <c r="O84" s="1" t="s">
        <v>216</v>
      </c>
      <c r="P84" s="1" t="s">
        <v>217</v>
      </c>
      <c r="Q84" s="1" t="s">
        <v>218</v>
      </c>
      <c r="R84" s="1" t="s">
        <v>220</v>
      </c>
      <c r="S84" s="10">
        <v>1570356.91666667</v>
      </c>
      <c r="T84" s="10">
        <v>432663.61783854198</v>
      </c>
      <c r="U84" s="10">
        <v>3</v>
      </c>
      <c r="V84" s="10">
        <v>3</v>
      </c>
      <c r="W84" s="6" t="s">
        <v>20</v>
      </c>
      <c r="X84" s="6" t="s">
        <v>20</v>
      </c>
      <c r="Y84" s="1">
        <v>1</v>
      </c>
      <c r="Z84" s="1" t="s">
        <v>27</v>
      </c>
    </row>
    <row r="85" spans="1:26" x14ac:dyDescent="0.25">
      <c r="A85" t="s">
        <v>20</v>
      </c>
      <c r="B85" s="9" t="s">
        <v>962</v>
      </c>
      <c r="C85" s="9">
        <v>9</v>
      </c>
      <c r="D85" s="2" t="s">
        <v>966</v>
      </c>
      <c r="E85" s="1">
        <v>0</v>
      </c>
      <c r="F85" s="1">
        <v>55.893999999999998</v>
      </c>
      <c r="G85" s="1">
        <v>46</v>
      </c>
      <c r="H85" s="1">
        <v>9</v>
      </c>
      <c r="I85" s="1">
        <v>68</v>
      </c>
      <c r="J85" s="1">
        <v>221</v>
      </c>
      <c r="K85" s="1">
        <v>25.3</v>
      </c>
      <c r="L85" s="1">
        <v>10.02</v>
      </c>
      <c r="M85" s="1">
        <v>56.57</v>
      </c>
      <c r="N85" s="1">
        <v>9</v>
      </c>
      <c r="O85" s="1" t="s">
        <v>963</v>
      </c>
      <c r="P85" s="1" t="s">
        <v>964</v>
      </c>
      <c r="Q85" s="1" t="s">
        <v>965</v>
      </c>
      <c r="R85" s="1" t="s">
        <v>967</v>
      </c>
      <c r="S85" s="10">
        <v>1544035.79166667</v>
      </c>
      <c r="T85" s="10">
        <v>601822.44791666698</v>
      </c>
      <c r="U85" s="10">
        <v>3</v>
      </c>
      <c r="V85" s="10">
        <v>3</v>
      </c>
      <c r="W85" s="6" t="s">
        <v>20</v>
      </c>
      <c r="X85" s="6" t="s">
        <v>20</v>
      </c>
      <c r="Y85" s="1">
        <v>1</v>
      </c>
      <c r="Z85" s="1" t="s">
        <v>27</v>
      </c>
    </row>
    <row r="86" spans="1:26" x14ac:dyDescent="0.25">
      <c r="A86" t="s">
        <v>20</v>
      </c>
      <c r="B86" s="9" t="s">
        <v>1461</v>
      </c>
      <c r="C86" s="9">
        <v>5</v>
      </c>
      <c r="D86" s="2" t="s">
        <v>1464</v>
      </c>
      <c r="E86" s="1">
        <v>0</v>
      </c>
      <c r="F86" s="1">
        <v>31.66</v>
      </c>
      <c r="G86" s="1">
        <v>48</v>
      </c>
      <c r="H86" s="1">
        <v>5</v>
      </c>
      <c r="I86" s="1">
        <v>29</v>
      </c>
      <c r="J86" s="1">
        <v>156</v>
      </c>
      <c r="K86" s="1">
        <v>17.100000000000001</v>
      </c>
      <c r="L86" s="1">
        <v>9.7200000000000006</v>
      </c>
      <c r="M86" s="1">
        <v>50.63</v>
      </c>
      <c r="N86" s="1">
        <v>5</v>
      </c>
      <c r="O86" s="1" t="s">
        <v>344</v>
      </c>
      <c r="P86" s="1" t="s">
        <v>1462</v>
      </c>
      <c r="Q86" s="1" t="s">
        <v>1463</v>
      </c>
      <c r="R86" s="1" t="s">
        <v>1465</v>
      </c>
      <c r="S86" s="10">
        <v>1485552.59375</v>
      </c>
      <c r="T86" s="10">
        <v>604335.50130208302</v>
      </c>
      <c r="U86" s="10">
        <v>3</v>
      </c>
      <c r="V86" s="10">
        <v>3</v>
      </c>
      <c r="W86" s="6" t="s">
        <v>20</v>
      </c>
      <c r="X86" s="6" t="s">
        <v>20</v>
      </c>
      <c r="Y86" s="1">
        <v>1</v>
      </c>
      <c r="Z86" s="1" t="s">
        <v>27</v>
      </c>
    </row>
    <row r="87" spans="1:26" x14ac:dyDescent="0.25">
      <c r="A87" t="s">
        <v>20</v>
      </c>
      <c r="B87" s="9" t="s">
        <v>824</v>
      </c>
      <c r="C87" s="9">
        <v>10</v>
      </c>
      <c r="D87" s="2" t="s">
        <v>828</v>
      </c>
      <c r="E87" s="1">
        <v>0</v>
      </c>
      <c r="F87" s="1">
        <v>68.491</v>
      </c>
      <c r="G87" s="1">
        <v>64</v>
      </c>
      <c r="H87" s="1">
        <v>10</v>
      </c>
      <c r="I87" s="1">
        <v>42</v>
      </c>
      <c r="J87" s="1">
        <v>146</v>
      </c>
      <c r="K87" s="1">
        <v>17</v>
      </c>
      <c r="L87" s="1">
        <v>10.27</v>
      </c>
      <c r="M87" s="1">
        <v>58.06</v>
      </c>
      <c r="N87" s="1">
        <v>10</v>
      </c>
      <c r="O87" s="1" t="s">
        <v>825</v>
      </c>
      <c r="P87" s="1" t="s">
        <v>826</v>
      </c>
      <c r="Q87" s="1" t="s">
        <v>827</v>
      </c>
      <c r="R87" s="1" t="s">
        <v>829</v>
      </c>
      <c r="S87" s="10">
        <v>1440876.625</v>
      </c>
      <c r="T87" s="10">
        <v>627215.21875</v>
      </c>
      <c r="U87" s="10">
        <v>3</v>
      </c>
      <c r="V87" s="10">
        <v>3</v>
      </c>
      <c r="W87" s="6" t="s">
        <v>20</v>
      </c>
      <c r="X87" s="6" t="s">
        <v>20</v>
      </c>
      <c r="Y87" s="1">
        <v>1</v>
      </c>
      <c r="Z87" s="1" t="s">
        <v>40</v>
      </c>
    </row>
    <row r="88" spans="1:26" x14ac:dyDescent="0.25">
      <c r="A88" t="s">
        <v>20</v>
      </c>
      <c r="B88" s="9" t="s">
        <v>598</v>
      </c>
      <c r="C88" s="9">
        <v>13</v>
      </c>
      <c r="D88" s="2" t="s">
        <v>602</v>
      </c>
      <c r="E88" s="1">
        <v>0</v>
      </c>
      <c r="F88" s="1">
        <v>63.86</v>
      </c>
      <c r="G88" s="1">
        <v>44</v>
      </c>
      <c r="H88" s="1">
        <v>13</v>
      </c>
      <c r="I88" s="1">
        <v>47</v>
      </c>
      <c r="J88" s="1">
        <v>286</v>
      </c>
      <c r="K88" s="1">
        <v>32</v>
      </c>
      <c r="L88" s="1">
        <v>9.61</v>
      </c>
      <c r="M88" s="1">
        <v>36.75</v>
      </c>
      <c r="N88" s="1">
        <v>13</v>
      </c>
      <c r="O88" s="1" t="s">
        <v>599</v>
      </c>
      <c r="P88" s="1" t="s">
        <v>600</v>
      </c>
      <c r="Q88" s="1" t="s">
        <v>601</v>
      </c>
      <c r="R88" s="1" t="s">
        <v>603</v>
      </c>
      <c r="S88" s="10">
        <v>1431070.04166667</v>
      </c>
      <c r="T88" s="10">
        <v>502984.35416666698</v>
      </c>
      <c r="U88" s="10">
        <v>3</v>
      </c>
      <c r="V88" s="10">
        <v>3</v>
      </c>
      <c r="W88" s="6" t="s">
        <v>20</v>
      </c>
      <c r="X88" s="6" t="s">
        <v>20</v>
      </c>
      <c r="Y88" s="1">
        <v>1</v>
      </c>
      <c r="Z88" s="1" t="s">
        <v>27</v>
      </c>
    </row>
    <row r="89" spans="1:26" x14ac:dyDescent="0.25">
      <c r="A89" t="s">
        <v>20</v>
      </c>
      <c r="B89" s="9" t="s">
        <v>41</v>
      </c>
      <c r="C89" s="9">
        <v>54</v>
      </c>
      <c r="D89" s="2" t="s">
        <v>45</v>
      </c>
      <c r="E89" s="1">
        <v>0</v>
      </c>
      <c r="F89" s="1">
        <v>689.99199999999996</v>
      </c>
      <c r="G89" s="1">
        <v>62</v>
      </c>
      <c r="H89" s="1">
        <v>54</v>
      </c>
      <c r="I89" s="1">
        <v>629</v>
      </c>
      <c r="J89" s="1">
        <v>995</v>
      </c>
      <c r="K89" s="1">
        <v>112.9</v>
      </c>
      <c r="L89" s="1">
        <v>9.14</v>
      </c>
      <c r="M89" s="1">
        <v>907.56</v>
      </c>
      <c r="N89" s="1">
        <v>54</v>
      </c>
      <c r="O89" s="1" t="s">
        <v>42</v>
      </c>
      <c r="P89" s="1" t="s">
        <v>43</v>
      </c>
      <c r="Q89" s="1" t="s">
        <v>44</v>
      </c>
      <c r="R89" s="1" t="s">
        <v>46</v>
      </c>
      <c r="S89" s="10">
        <v>1429725.95833333</v>
      </c>
      <c r="T89" s="10">
        <v>350221.23958333302</v>
      </c>
      <c r="U89" s="10">
        <v>3</v>
      </c>
      <c r="V89" s="10">
        <v>3</v>
      </c>
      <c r="W89" s="6" t="s">
        <v>20</v>
      </c>
      <c r="X89" s="6" t="s">
        <v>20</v>
      </c>
      <c r="Y89" s="1">
        <v>1</v>
      </c>
      <c r="Z89" s="1" t="s">
        <v>27</v>
      </c>
    </row>
    <row r="90" spans="1:26" x14ac:dyDescent="0.25">
      <c r="A90" t="s">
        <v>20</v>
      </c>
      <c r="B90" s="9" t="s">
        <v>1269</v>
      </c>
      <c r="C90" s="9">
        <v>7</v>
      </c>
      <c r="D90" s="2" t="s">
        <v>1273</v>
      </c>
      <c r="E90" s="1">
        <v>0</v>
      </c>
      <c r="F90" s="1">
        <v>39.927</v>
      </c>
      <c r="G90" s="1">
        <v>50</v>
      </c>
      <c r="H90" s="1">
        <v>7</v>
      </c>
      <c r="I90" s="1">
        <v>51</v>
      </c>
      <c r="J90" s="1">
        <v>151</v>
      </c>
      <c r="K90" s="1">
        <v>17</v>
      </c>
      <c r="L90" s="1">
        <v>10.43</v>
      </c>
      <c r="M90" s="1">
        <v>65.83</v>
      </c>
      <c r="N90" s="1">
        <v>7</v>
      </c>
      <c r="O90" s="1" t="s">
        <v>1270</v>
      </c>
      <c r="P90" s="1" t="s">
        <v>1271</v>
      </c>
      <c r="Q90" s="1" t="s">
        <v>1272</v>
      </c>
      <c r="R90" s="1" t="s">
        <v>1274</v>
      </c>
      <c r="S90" s="10">
        <v>1363236.72916667</v>
      </c>
      <c r="T90" s="10">
        <v>517606.76041666698</v>
      </c>
      <c r="U90" s="10">
        <v>3</v>
      </c>
      <c r="V90" s="10">
        <v>3</v>
      </c>
      <c r="W90" s="6" t="s">
        <v>20</v>
      </c>
      <c r="X90" s="6" t="s">
        <v>20</v>
      </c>
      <c r="Y90" s="1">
        <v>1</v>
      </c>
      <c r="Z90" s="1" t="s">
        <v>27</v>
      </c>
    </row>
    <row r="91" spans="1:26" x14ac:dyDescent="0.25">
      <c r="A91" t="s">
        <v>20</v>
      </c>
      <c r="B91" s="9" t="s">
        <v>1598</v>
      </c>
      <c r="C91" s="9">
        <v>4</v>
      </c>
      <c r="D91" s="2" t="s">
        <v>1602</v>
      </c>
      <c r="E91" s="1">
        <v>0</v>
      </c>
      <c r="F91" s="1">
        <v>22.157</v>
      </c>
      <c r="G91" s="1">
        <v>52</v>
      </c>
      <c r="H91" s="1">
        <v>4</v>
      </c>
      <c r="I91" s="1">
        <v>29</v>
      </c>
      <c r="J91" s="1">
        <v>67</v>
      </c>
      <c r="K91" s="1">
        <v>7.6</v>
      </c>
      <c r="L91" s="1">
        <v>10.78</v>
      </c>
      <c r="M91" s="1">
        <v>32.46</v>
      </c>
      <c r="N91" s="1">
        <v>4</v>
      </c>
      <c r="O91" s="1" t="s">
        <v>1599</v>
      </c>
      <c r="P91" s="1" t="s">
        <v>1600</v>
      </c>
      <c r="Q91" s="1" t="s">
        <v>1601</v>
      </c>
      <c r="R91" s="1" t="s">
        <v>1603</v>
      </c>
      <c r="S91" s="10">
        <v>1333027.10026042</v>
      </c>
      <c r="T91" s="10">
        <v>453201.125</v>
      </c>
      <c r="U91" s="10">
        <v>3</v>
      </c>
      <c r="V91" s="10">
        <v>3</v>
      </c>
      <c r="W91" s="6" t="s">
        <v>20</v>
      </c>
      <c r="X91" s="6" t="s">
        <v>20</v>
      </c>
      <c r="Y91" s="1">
        <v>1</v>
      </c>
      <c r="Z91" s="1" t="s">
        <v>27</v>
      </c>
    </row>
    <row r="92" spans="1:26" x14ac:dyDescent="0.25">
      <c r="A92" t="s">
        <v>20</v>
      </c>
      <c r="B92" s="9" t="s">
        <v>586</v>
      </c>
      <c r="C92" s="9">
        <v>13</v>
      </c>
      <c r="D92" s="2" t="s">
        <v>590</v>
      </c>
      <c r="E92" s="1">
        <v>0</v>
      </c>
      <c r="F92" s="1">
        <v>79.23</v>
      </c>
      <c r="G92" s="1">
        <v>54</v>
      </c>
      <c r="H92" s="1">
        <v>13</v>
      </c>
      <c r="I92" s="1">
        <v>37</v>
      </c>
      <c r="J92" s="1">
        <v>269</v>
      </c>
      <c r="K92" s="1">
        <v>30.1</v>
      </c>
      <c r="L92" s="1">
        <v>9.32</v>
      </c>
      <c r="M92" s="1">
        <v>50.46</v>
      </c>
      <c r="N92" s="1">
        <v>13</v>
      </c>
      <c r="O92" s="1" t="s">
        <v>587</v>
      </c>
      <c r="P92" s="1" t="s">
        <v>588</v>
      </c>
      <c r="Q92" s="1" t="s">
        <v>589</v>
      </c>
      <c r="R92" s="1" t="s">
        <v>591</v>
      </c>
      <c r="S92" s="10">
        <v>1315039.18489583</v>
      </c>
      <c r="T92" s="10">
        <v>602242.92447916698</v>
      </c>
      <c r="U92" s="10">
        <v>3</v>
      </c>
      <c r="V92" s="10">
        <v>3</v>
      </c>
      <c r="W92" s="6" t="s">
        <v>20</v>
      </c>
      <c r="X92" s="6" t="s">
        <v>20</v>
      </c>
      <c r="Y92" s="1">
        <v>1</v>
      </c>
      <c r="Z92" s="1" t="s">
        <v>27</v>
      </c>
    </row>
    <row r="93" spans="1:26" x14ac:dyDescent="0.25">
      <c r="A93" t="s">
        <v>20</v>
      </c>
      <c r="B93" s="9" t="s">
        <v>604</v>
      </c>
      <c r="C93" s="9">
        <v>13</v>
      </c>
      <c r="D93" s="2" t="s">
        <v>608</v>
      </c>
      <c r="E93" s="1">
        <v>0</v>
      </c>
      <c r="F93" s="1">
        <v>108.401</v>
      </c>
      <c r="G93" s="1">
        <v>34</v>
      </c>
      <c r="H93" s="1">
        <v>13</v>
      </c>
      <c r="I93" s="1">
        <v>87</v>
      </c>
      <c r="J93" s="1">
        <v>434</v>
      </c>
      <c r="K93" s="1">
        <v>50.5</v>
      </c>
      <c r="L93" s="1">
        <v>9.57</v>
      </c>
      <c r="M93" s="1">
        <v>106.29</v>
      </c>
      <c r="N93" s="1">
        <v>13</v>
      </c>
      <c r="O93" s="1" t="s">
        <v>605</v>
      </c>
      <c r="P93" s="1" t="s">
        <v>606</v>
      </c>
      <c r="Q93" s="1" t="s">
        <v>607</v>
      </c>
      <c r="R93" s="1" t="s">
        <v>609</v>
      </c>
      <c r="S93" s="10">
        <v>1307928.375</v>
      </c>
      <c r="T93" s="10">
        <v>398600.33333333302</v>
      </c>
      <c r="U93" s="10">
        <v>3</v>
      </c>
      <c r="V93" s="10">
        <v>3</v>
      </c>
      <c r="W93" s="6" t="s">
        <v>20</v>
      </c>
      <c r="X93" s="6" t="s">
        <v>20</v>
      </c>
      <c r="Y93" s="1">
        <v>1</v>
      </c>
      <c r="Z93" s="1" t="s">
        <v>40</v>
      </c>
    </row>
    <row r="94" spans="1:26" x14ac:dyDescent="0.25">
      <c r="A94" t="s">
        <v>20</v>
      </c>
      <c r="B94" s="9" t="s">
        <v>666</v>
      </c>
      <c r="C94" s="9">
        <v>12</v>
      </c>
      <c r="D94" s="2" t="s">
        <v>670</v>
      </c>
      <c r="E94" s="1">
        <v>0</v>
      </c>
      <c r="F94" s="1">
        <v>92.846000000000004</v>
      </c>
      <c r="G94" s="1">
        <v>59</v>
      </c>
      <c r="H94" s="1">
        <v>12</v>
      </c>
      <c r="I94" s="1">
        <v>64</v>
      </c>
      <c r="J94" s="1">
        <v>231</v>
      </c>
      <c r="K94" s="1">
        <v>26.9</v>
      </c>
      <c r="L94" s="1">
        <v>9.26</v>
      </c>
      <c r="M94" s="1">
        <v>97.26</v>
      </c>
      <c r="N94" s="1">
        <v>12</v>
      </c>
      <c r="O94" s="1" t="s">
        <v>667</v>
      </c>
      <c r="P94" s="1" t="s">
        <v>668</v>
      </c>
      <c r="Q94" s="1" t="s">
        <v>669</v>
      </c>
      <c r="R94" s="1" t="s">
        <v>671</v>
      </c>
      <c r="S94" s="10">
        <v>1291631.58333333</v>
      </c>
      <c r="T94" s="10">
        <v>285265.06770833302</v>
      </c>
      <c r="U94" s="10">
        <v>3</v>
      </c>
      <c r="V94" s="10">
        <v>3</v>
      </c>
      <c r="W94" s="6" t="s">
        <v>20</v>
      </c>
      <c r="X94" s="6" t="s">
        <v>20</v>
      </c>
      <c r="Y94" s="1">
        <v>1</v>
      </c>
      <c r="Z94" s="1" t="s">
        <v>27</v>
      </c>
    </row>
    <row r="95" spans="1:26" x14ac:dyDescent="0.25">
      <c r="A95" t="s">
        <v>20</v>
      </c>
      <c r="B95" s="9" t="s">
        <v>1523</v>
      </c>
      <c r="C95" s="9">
        <v>5</v>
      </c>
      <c r="D95" s="2" t="s">
        <v>1527</v>
      </c>
      <c r="E95" s="1">
        <v>0</v>
      </c>
      <c r="F95" s="1">
        <v>58.743000000000002</v>
      </c>
      <c r="G95" s="1">
        <v>36</v>
      </c>
      <c r="H95" s="1">
        <v>5</v>
      </c>
      <c r="I95" s="1">
        <v>36</v>
      </c>
      <c r="J95" s="1">
        <v>205</v>
      </c>
      <c r="K95" s="1">
        <v>21.5</v>
      </c>
      <c r="L95" s="1">
        <v>11.46</v>
      </c>
      <c r="M95" s="1">
        <v>56.84</v>
      </c>
      <c r="N95" s="1">
        <v>5</v>
      </c>
      <c r="O95" s="1" t="s">
        <v>1524</v>
      </c>
      <c r="P95" s="1" t="s">
        <v>1525</v>
      </c>
      <c r="Q95" s="1" t="s">
        <v>1526</v>
      </c>
      <c r="R95" s="1" t="s">
        <v>1528</v>
      </c>
      <c r="S95" s="10">
        <v>1287025.2363281299</v>
      </c>
      <c r="T95" s="10">
        <v>476356.76888020802</v>
      </c>
      <c r="U95" s="10">
        <v>3</v>
      </c>
      <c r="V95" s="10">
        <v>3</v>
      </c>
      <c r="W95" s="6" t="s">
        <v>20</v>
      </c>
      <c r="X95" s="6" t="s">
        <v>20</v>
      </c>
      <c r="Y95" s="1">
        <v>1</v>
      </c>
      <c r="Z95" s="1" t="s">
        <v>27</v>
      </c>
    </row>
    <row r="96" spans="1:26" x14ac:dyDescent="0.25">
      <c r="A96" t="s">
        <v>20</v>
      </c>
      <c r="B96" s="9" t="s">
        <v>650</v>
      </c>
      <c r="C96" s="9">
        <v>12</v>
      </c>
      <c r="D96" s="2" t="s">
        <v>653</v>
      </c>
      <c r="E96" s="1">
        <v>0</v>
      </c>
      <c r="F96" s="1">
        <v>73.778000000000006</v>
      </c>
      <c r="G96" s="1">
        <v>47</v>
      </c>
      <c r="H96" s="1">
        <v>12</v>
      </c>
      <c r="I96" s="1">
        <v>46</v>
      </c>
      <c r="J96" s="1">
        <v>297</v>
      </c>
      <c r="K96" s="1">
        <v>33.700000000000003</v>
      </c>
      <c r="L96" s="1">
        <v>9.4499999999999993</v>
      </c>
      <c r="M96" s="1">
        <v>45.58</v>
      </c>
      <c r="N96" s="1">
        <v>12</v>
      </c>
      <c r="O96" s="1" t="s">
        <v>27</v>
      </c>
      <c r="P96" s="1" t="s">
        <v>651</v>
      </c>
      <c r="Q96" s="1" t="s">
        <v>652</v>
      </c>
      <c r="R96" s="1" t="s">
        <v>654</v>
      </c>
      <c r="S96" s="10">
        <v>1213550.1875</v>
      </c>
      <c r="T96" s="10">
        <v>421895.36458333302</v>
      </c>
      <c r="U96" s="10">
        <v>3</v>
      </c>
      <c r="V96" s="10">
        <v>3</v>
      </c>
      <c r="W96" s="6" t="s">
        <v>20</v>
      </c>
      <c r="X96" s="6" t="s">
        <v>20</v>
      </c>
      <c r="Y96" s="1">
        <v>1</v>
      </c>
      <c r="Z96" s="1" t="s">
        <v>40</v>
      </c>
    </row>
    <row r="97" spans="1:26" x14ac:dyDescent="0.25">
      <c r="A97" t="s">
        <v>20</v>
      </c>
      <c r="B97" s="9" t="s">
        <v>154</v>
      </c>
      <c r="C97" s="9">
        <v>31</v>
      </c>
      <c r="D97" s="2" t="s">
        <v>158</v>
      </c>
      <c r="E97" s="1">
        <v>0</v>
      </c>
      <c r="F97" s="1">
        <v>287.82799999999997</v>
      </c>
      <c r="G97" s="1">
        <v>58</v>
      </c>
      <c r="H97" s="1">
        <v>31</v>
      </c>
      <c r="I97" s="1">
        <v>294</v>
      </c>
      <c r="J97" s="1">
        <v>656</v>
      </c>
      <c r="K97" s="1">
        <v>75.099999999999994</v>
      </c>
      <c r="L97" s="1">
        <v>6.89</v>
      </c>
      <c r="M97" s="1">
        <v>379.74</v>
      </c>
      <c r="N97" s="1">
        <v>31</v>
      </c>
      <c r="O97" s="1" t="s">
        <v>155</v>
      </c>
      <c r="P97" s="1" t="s">
        <v>156</v>
      </c>
      <c r="Q97" s="1" t="s">
        <v>157</v>
      </c>
      <c r="R97" s="1" t="s">
        <v>159</v>
      </c>
      <c r="S97" s="10">
        <v>1210074.625</v>
      </c>
      <c r="T97" s="10">
        <v>421486.640625</v>
      </c>
      <c r="U97" s="10">
        <v>3</v>
      </c>
      <c r="V97" s="10">
        <v>3</v>
      </c>
      <c r="W97" s="6" t="s">
        <v>20</v>
      </c>
      <c r="X97" s="6" t="s">
        <v>20</v>
      </c>
      <c r="Y97" s="1">
        <v>1</v>
      </c>
      <c r="Z97" s="1" t="s">
        <v>27</v>
      </c>
    </row>
    <row r="98" spans="1:26" x14ac:dyDescent="0.25">
      <c r="A98" t="s">
        <v>20</v>
      </c>
      <c r="B98" s="9" t="s">
        <v>801</v>
      </c>
      <c r="C98" s="9">
        <v>11</v>
      </c>
      <c r="D98" s="2" t="s">
        <v>805</v>
      </c>
      <c r="E98" s="1">
        <v>0</v>
      </c>
      <c r="F98" s="1">
        <v>79.171000000000006</v>
      </c>
      <c r="G98" s="1">
        <v>74</v>
      </c>
      <c r="H98" s="1">
        <v>11</v>
      </c>
      <c r="I98" s="1">
        <v>45</v>
      </c>
      <c r="J98" s="1">
        <v>196</v>
      </c>
      <c r="K98" s="1">
        <v>21.6</v>
      </c>
      <c r="L98" s="1">
        <v>5.14</v>
      </c>
      <c r="M98" s="1">
        <v>59.77</v>
      </c>
      <c r="N98" s="1">
        <v>11</v>
      </c>
      <c r="O98" s="1" t="s">
        <v>802</v>
      </c>
      <c r="P98" s="1" t="s">
        <v>803</v>
      </c>
      <c r="Q98" s="1" t="s">
        <v>804</v>
      </c>
      <c r="R98" s="1" t="s">
        <v>806</v>
      </c>
      <c r="S98" s="10">
        <v>1198322.375</v>
      </c>
      <c r="T98" s="10">
        <v>445369.44791666698</v>
      </c>
      <c r="U98" s="10">
        <v>3</v>
      </c>
      <c r="V98" s="10">
        <v>3</v>
      </c>
      <c r="W98" s="6" t="s">
        <v>20</v>
      </c>
      <c r="X98" s="6" t="s">
        <v>20</v>
      </c>
      <c r="Y98" s="1">
        <v>1</v>
      </c>
      <c r="Z98" s="1" t="s">
        <v>27</v>
      </c>
    </row>
    <row r="99" spans="1:26" x14ac:dyDescent="0.25">
      <c r="A99" t="s">
        <v>20</v>
      </c>
      <c r="B99" s="9" t="s">
        <v>135</v>
      </c>
      <c r="C99" s="9">
        <v>32</v>
      </c>
      <c r="D99" s="2" t="s">
        <v>139</v>
      </c>
      <c r="E99" s="1">
        <v>0</v>
      </c>
      <c r="F99" s="1">
        <v>282.11</v>
      </c>
      <c r="G99" s="1">
        <v>49</v>
      </c>
      <c r="H99" s="1">
        <v>32</v>
      </c>
      <c r="I99" s="1">
        <v>274</v>
      </c>
      <c r="J99" s="1">
        <v>685</v>
      </c>
      <c r="K99" s="1">
        <v>77.8</v>
      </c>
      <c r="L99" s="1">
        <v>9.06</v>
      </c>
      <c r="M99" s="1">
        <v>385.34</v>
      </c>
      <c r="N99" s="1">
        <v>32</v>
      </c>
      <c r="O99" s="1" t="s">
        <v>136</v>
      </c>
      <c r="P99" s="1" t="s">
        <v>137</v>
      </c>
      <c r="Q99" s="1" t="s">
        <v>138</v>
      </c>
      <c r="R99" s="1" t="s">
        <v>140</v>
      </c>
      <c r="S99" s="10">
        <v>1168258.64192708</v>
      </c>
      <c r="T99" s="10">
        <v>293333.76041666698</v>
      </c>
      <c r="U99" s="10">
        <v>3</v>
      </c>
      <c r="V99" s="10">
        <v>3</v>
      </c>
      <c r="W99" s="6" t="s">
        <v>20</v>
      </c>
      <c r="X99" s="6" t="s">
        <v>20</v>
      </c>
      <c r="Y99" s="1">
        <v>1</v>
      </c>
      <c r="Z99" s="1" t="s">
        <v>27</v>
      </c>
    </row>
    <row r="100" spans="1:26" x14ac:dyDescent="0.25">
      <c r="A100" t="s">
        <v>20</v>
      </c>
      <c r="B100" s="9" t="s">
        <v>177</v>
      </c>
      <c r="C100" s="9">
        <v>29</v>
      </c>
      <c r="D100" s="2" t="s">
        <v>180</v>
      </c>
      <c r="E100" s="1">
        <v>0</v>
      </c>
      <c r="F100" s="1">
        <v>339.55900000000003</v>
      </c>
      <c r="G100" s="1">
        <v>70</v>
      </c>
      <c r="H100" s="1">
        <v>29</v>
      </c>
      <c r="I100" s="1">
        <v>231</v>
      </c>
      <c r="J100" s="1">
        <v>463</v>
      </c>
      <c r="K100" s="1">
        <v>51.9</v>
      </c>
      <c r="L100" s="1">
        <v>7.84</v>
      </c>
      <c r="M100" s="1">
        <v>348.69</v>
      </c>
      <c r="N100" s="1">
        <v>29</v>
      </c>
      <c r="O100" s="1" t="s">
        <v>27</v>
      </c>
      <c r="P100" s="1" t="s">
        <v>178</v>
      </c>
      <c r="Q100" s="1" t="s">
        <v>179</v>
      </c>
      <c r="R100" s="1" t="s">
        <v>181</v>
      </c>
      <c r="S100" s="10">
        <v>1152794.52083333</v>
      </c>
      <c r="T100" s="10">
        <v>284129.71354166698</v>
      </c>
      <c r="U100" s="10">
        <v>3</v>
      </c>
      <c r="V100" s="10">
        <v>3</v>
      </c>
      <c r="W100" s="6" t="s">
        <v>20</v>
      </c>
      <c r="X100" s="6" t="s">
        <v>20</v>
      </c>
      <c r="Y100" s="1">
        <v>1</v>
      </c>
      <c r="Z100" s="1" t="s">
        <v>27</v>
      </c>
    </row>
    <row r="101" spans="1:26" x14ac:dyDescent="0.25">
      <c r="A101" t="s">
        <v>20</v>
      </c>
      <c r="B101" s="9" t="s">
        <v>1711</v>
      </c>
      <c r="C101" s="9">
        <v>3</v>
      </c>
      <c r="D101" s="2" t="s">
        <v>1715</v>
      </c>
      <c r="E101" s="1">
        <v>0</v>
      </c>
      <c r="F101" s="1">
        <v>11.335000000000001</v>
      </c>
      <c r="G101" s="1">
        <v>26</v>
      </c>
      <c r="H101" s="1">
        <v>3</v>
      </c>
      <c r="I101" s="1">
        <v>15</v>
      </c>
      <c r="J101" s="1">
        <v>108</v>
      </c>
      <c r="K101" s="1">
        <v>12</v>
      </c>
      <c r="L101" s="1">
        <v>10.32</v>
      </c>
      <c r="M101" s="1">
        <v>11.33</v>
      </c>
      <c r="N101" s="1">
        <v>3</v>
      </c>
      <c r="O101" s="1" t="s">
        <v>1712</v>
      </c>
      <c r="P101" s="1" t="s">
        <v>1713</v>
      </c>
      <c r="Q101" s="1" t="s">
        <v>1714</v>
      </c>
      <c r="R101" s="1" t="s">
        <v>1716</v>
      </c>
      <c r="S101" s="10">
        <v>1141511.9375</v>
      </c>
      <c r="T101" s="10">
        <v>465629.94791666698</v>
      </c>
      <c r="U101" s="10">
        <v>3</v>
      </c>
      <c r="V101" s="10">
        <v>3</v>
      </c>
      <c r="W101" s="6" t="s">
        <v>20</v>
      </c>
      <c r="X101" s="6" t="s">
        <v>20</v>
      </c>
      <c r="Y101" s="1">
        <v>1</v>
      </c>
      <c r="Z101" s="1" t="s">
        <v>27</v>
      </c>
    </row>
    <row r="102" spans="1:26" x14ac:dyDescent="0.25">
      <c r="A102" t="s">
        <v>20</v>
      </c>
      <c r="B102" s="9" t="s">
        <v>984</v>
      </c>
      <c r="C102" s="9">
        <v>9</v>
      </c>
      <c r="D102" s="2" t="s">
        <v>988</v>
      </c>
      <c r="E102" s="1">
        <v>0</v>
      </c>
      <c r="F102" s="1">
        <v>71.768000000000001</v>
      </c>
      <c r="G102" s="1">
        <v>23</v>
      </c>
      <c r="H102" s="1">
        <v>9</v>
      </c>
      <c r="I102" s="1">
        <v>29</v>
      </c>
      <c r="J102" s="1">
        <v>463</v>
      </c>
      <c r="K102" s="1">
        <v>50.4</v>
      </c>
      <c r="L102" s="1">
        <v>8.85</v>
      </c>
      <c r="M102" s="1">
        <v>35.630000000000003</v>
      </c>
      <c r="N102" s="1">
        <v>9</v>
      </c>
      <c r="O102" s="1" t="s">
        <v>985</v>
      </c>
      <c r="P102" s="1" t="s">
        <v>986</v>
      </c>
      <c r="Q102" s="1" t="s">
        <v>987</v>
      </c>
      <c r="R102" s="1" t="s">
        <v>989</v>
      </c>
      <c r="S102" s="10">
        <v>1135191.296875</v>
      </c>
      <c r="T102" s="10">
        <v>515550.609375</v>
      </c>
      <c r="U102" s="10">
        <v>3</v>
      </c>
      <c r="V102" s="10">
        <v>3</v>
      </c>
      <c r="W102" s="6" t="s">
        <v>20</v>
      </c>
      <c r="X102" s="6" t="s">
        <v>20</v>
      </c>
      <c r="Y102" s="1">
        <v>1</v>
      </c>
      <c r="Z102" s="1" t="s">
        <v>27</v>
      </c>
    </row>
    <row r="103" spans="1:26" x14ac:dyDescent="0.25">
      <c r="A103" t="s">
        <v>20</v>
      </c>
      <c r="B103" s="9" t="s">
        <v>492</v>
      </c>
      <c r="C103" s="9">
        <v>15</v>
      </c>
      <c r="D103" s="2" t="s">
        <v>496</v>
      </c>
      <c r="E103" s="1">
        <v>0</v>
      </c>
      <c r="F103" s="1">
        <v>100.25</v>
      </c>
      <c r="G103" s="1">
        <v>73</v>
      </c>
      <c r="H103" s="1">
        <v>15</v>
      </c>
      <c r="I103" s="1">
        <v>80</v>
      </c>
      <c r="J103" s="1">
        <v>240</v>
      </c>
      <c r="K103" s="1">
        <v>26.5</v>
      </c>
      <c r="L103" s="1">
        <v>9.41</v>
      </c>
      <c r="M103" s="1">
        <v>98.1</v>
      </c>
      <c r="N103" s="1">
        <v>15</v>
      </c>
      <c r="O103" s="1" t="s">
        <v>493</v>
      </c>
      <c r="P103" s="1" t="s">
        <v>494</v>
      </c>
      <c r="Q103" s="1" t="s">
        <v>495</v>
      </c>
      <c r="R103" s="1" t="s">
        <v>497</v>
      </c>
      <c r="S103" s="10">
        <v>1134862.47916667</v>
      </c>
      <c r="T103" s="10">
        <v>497359.07291666698</v>
      </c>
      <c r="U103" s="10">
        <v>3</v>
      </c>
      <c r="V103" s="10">
        <v>3</v>
      </c>
      <c r="W103" s="6" t="s">
        <v>20</v>
      </c>
      <c r="X103" s="6" t="s">
        <v>20</v>
      </c>
      <c r="Y103" s="1">
        <v>1</v>
      </c>
      <c r="Z103" s="1" t="s">
        <v>27</v>
      </c>
    </row>
    <row r="104" spans="1:26" x14ac:dyDescent="0.25">
      <c r="A104" t="s">
        <v>20</v>
      </c>
      <c r="B104" s="9" t="s">
        <v>1682</v>
      </c>
      <c r="C104" s="9">
        <v>3</v>
      </c>
      <c r="D104" s="2" t="s">
        <v>1686</v>
      </c>
      <c r="E104" s="1">
        <v>0</v>
      </c>
      <c r="F104" s="1">
        <v>12.45</v>
      </c>
      <c r="G104" s="1">
        <v>26</v>
      </c>
      <c r="H104" s="1">
        <v>3</v>
      </c>
      <c r="I104" s="1">
        <v>11</v>
      </c>
      <c r="J104" s="1">
        <v>119</v>
      </c>
      <c r="K104" s="1">
        <v>13.4</v>
      </c>
      <c r="L104" s="1">
        <v>10.9</v>
      </c>
      <c r="M104" s="1">
        <v>10.8</v>
      </c>
      <c r="N104" s="1">
        <v>3</v>
      </c>
      <c r="O104" s="1" t="s">
        <v>1683</v>
      </c>
      <c r="P104" s="1" t="s">
        <v>1684</v>
      </c>
      <c r="Q104" s="1" t="s">
        <v>1685</v>
      </c>
      <c r="R104" s="1" t="s">
        <v>1687</v>
      </c>
      <c r="S104" s="10">
        <v>1116611.0452473999</v>
      </c>
      <c r="T104" s="10">
        <v>387381.78971354198</v>
      </c>
      <c r="U104" s="10">
        <v>3</v>
      </c>
      <c r="V104" s="10">
        <v>3</v>
      </c>
      <c r="W104" s="6" t="s">
        <v>20</v>
      </c>
      <c r="X104" s="6" t="s">
        <v>20</v>
      </c>
      <c r="Y104" s="1">
        <v>1</v>
      </c>
      <c r="Z104" s="1" t="s">
        <v>27</v>
      </c>
    </row>
    <row r="105" spans="1:26" x14ac:dyDescent="0.25">
      <c r="A105" t="s">
        <v>20</v>
      </c>
      <c r="B105" s="9" t="s">
        <v>933</v>
      </c>
      <c r="C105" s="9">
        <v>9</v>
      </c>
      <c r="D105" s="2" t="s">
        <v>937</v>
      </c>
      <c r="E105" s="1">
        <v>0</v>
      </c>
      <c r="F105" s="1">
        <v>41.091999999999999</v>
      </c>
      <c r="G105" s="1">
        <v>42</v>
      </c>
      <c r="H105" s="1">
        <v>9</v>
      </c>
      <c r="I105" s="1">
        <v>25</v>
      </c>
      <c r="J105" s="1">
        <v>253</v>
      </c>
      <c r="K105" s="1">
        <v>28.2</v>
      </c>
      <c r="L105" s="1">
        <v>9.25</v>
      </c>
      <c r="M105" s="1">
        <v>30</v>
      </c>
      <c r="N105" s="1">
        <v>9</v>
      </c>
      <c r="O105" s="1" t="s">
        <v>934</v>
      </c>
      <c r="P105" s="1" t="s">
        <v>935</v>
      </c>
      <c r="Q105" s="1" t="s">
        <v>936</v>
      </c>
      <c r="R105" s="1" t="s">
        <v>938</v>
      </c>
      <c r="S105" s="10">
        <v>1090749.66666667</v>
      </c>
      <c r="T105" s="10">
        <v>423724.55208333302</v>
      </c>
      <c r="U105" s="10">
        <v>3</v>
      </c>
      <c r="V105" s="10">
        <v>3</v>
      </c>
      <c r="W105" s="6" t="s">
        <v>20</v>
      </c>
      <c r="X105" s="6" t="s">
        <v>20</v>
      </c>
      <c r="Y105" s="1">
        <v>1</v>
      </c>
      <c r="Z105" s="1" t="s">
        <v>27</v>
      </c>
    </row>
    <row r="106" spans="1:26" x14ac:dyDescent="0.25">
      <c r="A106" t="s">
        <v>20</v>
      </c>
      <c r="B106" s="9" t="s">
        <v>557</v>
      </c>
      <c r="C106" s="9">
        <v>14</v>
      </c>
      <c r="D106" s="2" t="s">
        <v>561</v>
      </c>
      <c r="E106" s="1">
        <v>0</v>
      </c>
      <c r="F106" s="1">
        <v>81.596000000000004</v>
      </c>
      <c r="G106" s="1">
        <v>42</v>
      </c>
      <c r="H106" s="1">
        <v>14</v>
      </c>
      <c r="I106" s="1">
        <v>39</v>
      </c>
      <c r="J106" s="1">
        <v>371</v>
      </c>
      <c r="K106" s="1">
        <v>43.2</v>
      </c>
      <c r="L106" s="1">
        <v>9.82</v>
      </c>
      <c r="M106" s="1">
        <v>39.46</v>
      </c>
      <c r="N106" s="1">
        <v>14</v>
      </c>
      <c r="O106" s="1" t="s">
        <v>558</v>
      </c>
      <c r="P106" s="1" t="s">
        <v>559</v>
      </c>
      <c r="Q106" s="1" t="s">
        <v>560</v>
      </c>
      <c r="R106" s="1" t="s">
        <v>562</v>
      </c>
      <c r="S106" s="10">
        <v>1089733.0390625</v>
      </c>
      <c r="T106" s="10">
        <v>371843.66666666698</v>
      </c>
      <c r="U106" s="10">
        <v>3</v>
      </c>
      <c r="V106" s="10">
        <v>3</v>
      </c>
      <c r="W106" s="6" t="s">
        <v>20</v>
      </c>
      <c r="X106" s="6" t="s">
        <v>20</v>
      </c>
      <c r="Y106" s="1">
        <v>1</v>
      </c>
      <c r="Z106" s="1" t="s">
        <v>27</v>
      </c>
    </row>
    <row r="107" spans="1:26" x14ac:dyDescent="0.25">
      <c r="A107" t="s">
        <v>20</v>
      </c>
      <c r="B107" s="9" t="s">
        <v>486</v>
      </c>
      <c r="C107" s="9">
        <v>15</v>
      </c>
      <c r="D107" s="2" t="s">
        <v>490</v>
      </c>
      <c r="E107" s="1">
        <v>0</v>
      </c>
      <c r="F107" s="1">
        <v>62.741</v>
      </c>
      <c r="G107" s="1">
        <v>52</v>
      </c>
      <c r="H107" s="1">
        <v>15</v>
      </c>
      <c r="I107" s="1">
        <v>63</v>
      </c>
      <c r="J107" s="1">
        <v>261</v>
      </c>
      <c r="K107" s="1">
        <v>29.4</v>
      </c>
      <c r="L107" s="1">
        <v>10.08</v>
      </c>
      <c r="M107" s="1">
        <v>58.9</v>
      </c>
      <c r="N107" s="1">
        <v>15</v>
      </c>
      <c r="O107" s="1" t="s">
        <v>487</v>
      </c>
      <c r="P107" s="1" t="s">
        <v>488</v>
      </c>
      <c r="Q107" s="1" t="s">
        <v>489</v>
      </c>
      <c r="R107" s="1" t="s">
        <v>491</v>
      </c>
      <c r="S107" s="10">
        <v>1074667.41666667</v>
      </c>
      <c r="T107" s="10">
        <v>375969.72916666698</v>
      </c>
      <c r="U107" s="10">
        <v>3</v>
      </c>
      <c r="V107" s="10">
        <v>3</v>
      </c>
      <c r="W107" s="6" t="s">
        <v>20</v>
      </c>
      <c r="X107" s="6" t="s">
        <v>20</v>
      </c>
      <c r="Y107" s="1">
        <v>1</v>
      </c>
      <c r="Z107" s="1" t="s">
        <v>27</v>
      </c>
    </row>
    <row r="108" spans="1:26" x14ac:dyDescent="0.25">
      <c r="A108" t="s">
        <v>20</v>
      </c>
      <c r="B108" s="9" t="s">
        <v>516</v>
      </c>
      <c r="C108" s="9">
        <v>14</v>
      </c>
      <c r="D108" s="2" t="s">
        <v>520</v>
      </c>
      <c r="E108" s="1">
        <v>0</v>
      </c>
      <c r="F108" s="1">
        <v>159.89599999999999</v>
      </c>
      <c r="G108" s="1">
        <v>48</v>
      </c>
      <c r="H108" s="1">
        <v>14</v>
      </c>
      <c r="I108" s="1">
        <v>164</v>
      </c>
      <c r="J108" s="1">
        <v>261</v>
      </c>
      <c r="K108" s="1">
        <v>29.7</v>
      </c>
      <c r="L108" s="1">
        <v>10.24</v>
      </c>
      <c r="M108" s="1">
        <v>251.35</v>
      </c>
      <c r="N108" s="1">
        <v>14</v>
      </c>
      <c r="O108" s="1" t="s">
        <v>517</v>
      </c>
      <c r="P108" s="1" t="s">
        <v>518</v>
      </c>
      <c r="Q108" s="1" t="s">
        <v>519</v>
      </c>
      <c r="R108" s="1" t="s">
        <v>521</v>
      </c>
      <c r="S108" s="10">
        <v>1074291.18098958</v>
      </c>
      <c r="T108" s="10">
        <v>210812.9609375</v>
      </c>
      <c r="U108" s="10">
        <v>3</v>
      </c>
      <c r="V108" s="10">
        <v>3</v>
      </c>
      <c r="W108" s="6" t="s">
        <v>20</v>
      </c>
      <c r="X108" s="6" t="s">
        <v>20</v>
      </c>
      <c r="Y108" s="1">
        <v>1</v>
      </c>
      <c r="Z108" s="1" t="s">
        <v>40</v>
      </c>
    </row>
    <row r="109" spans="1:26" x14ac:dyDescent="0.25">
      <c r="A109" t="s">
        <v>20</v>
      </c>
      <c r="B109" s="9" t="s">
        <v>273</v>
      </c>
      <c r="C109" s="9">
        <v>23</v>
      </c>
      <c r="D109" s="2" t="s">
        <v>277</v>
      </c>
      <c r="E109" s="1">
        <v>0</v>
      </c>
      <c r="F109" s="1">
        <v>246.39099999999999</v>
      </c>
      <c r="G109" s="1">
        <v>69</v>
      </c>
      <c r="H109" s="1">
        <v>23</v>
      </c>
      <c r="I109" s="1">
        <v>103</v>
      </c>
      <c r="J109" s="1">
        <v>511</v>
      </c>
      <c r="K109" s="1">
        <v>54.8</v>
      </c>
      <c r="L109" s="1">
        <v>5.71</v>
      </c>
      <c r="M109" s="1">
        <v>143.94999999999999</v>
      </c>
      <c r="N109" s="1">
        <v>23</v>
      </c>
      <c r="O109" s="1" t="s">
        <v>274</v>
      </c>
      <c r="P109" s="1" t="s">
        <v>275</v>
      </c>
      <c r="Q109" s="1" t="s">
        <v>276</v>
      </c>
      <c r="R109" s="1" t="s">
        <v>278</v>
      </c>
      <c r="S109" s="10">
        <v>1065976.13020833</v>
      </c>
      <c r="T109" s="10">
        <v>446685.28125</v>
      </c>
      <c r="U109" s="10">
        <v>3</v>
      </c>
      <c r="V109" s="10">
        <v>3</v>
      </c>
      <c r="W109" s="6" t="s">
        <v>20</v>
      </c>
      <c r="X109" s="6" t="s">
        <v>20</v>
      </c>
      <c r="Y109" s="1">
        <v>1</v>
      </c>
      <c r="Z109" s="1" t="s">
        <v>27</v>
      </c>
    </row>
    <row r="110" spans="1:26" x14ac:dyDescent="0.25">
      <c r="A110" t="s">
        <v>20</v>
      </c>
      <c r="B110" s="9" t="s">
        <v>779</v>
      </c>
      <c r="C110" s="9">
        <v>6</v>
      </c>
      <c r="D110" s="2" t="s">
        <v>782</v>
      </c>
      <c r="E110" s="1">
        <v>0</v>
      </c>
      <c r="F110" s="1">
        <v>57.435000000000002</v>
      </c>
      <c r="G110" s="1">
        <v>61</v>
      </c>
      <c r="H110" s="1">
        <v>11</v>
      </c>
      <c r="I110" s="1">
        <v>72</v>
      </c>
      <c r="J110" s="1">
        <v>190</v>
      </c>
      <c r="K110" s="1">
        <v>21.6</v>
      </c>
      <c r="L110" s="1">
        <v>9.92</v>
      </c>
      <c r="M110" s="1">
        <v>65.38</v>
      </c>
      <c r="N110" s="1">
        <v>11</v>
      </c>
      <c r="O110" s="1" t="s">
        <v>745</v>
      </c>
      <c r="P110" s="1" t="s">
        <v>780</v>
      </c>
      <c r="Q110" s="1" t="s">
        <v>781</v>
      </c>
      <c r="R110" s="1" t="s">
        <v>783</v>
      </c>
      <c r="S110" s="10">
        <v>1062135.19791667</v>
      </c>
      <c r="T110" s="10">
        <v>771480.9375</v>
      </c>
      <c r="U110" s="10">
        <v>3</v>
      </c>
      <c r="V110" s="10">
        <v>3</v>
      </c>
      <c r="W110" s="6" t="s">
        <v>20</v>
      </c>
      <c r="X110" s="6" t="s">
        <v>20</v>
      </c>
      <c r="Y110" s="1">
        <v>1</v>
      </c>
      <c r="Z110" s="1" t="s">
        <v>27</v>
      </c>
    </row>
    <row r="111" spans="1:26" x14ac:dyDescent="0.25">
      <c r="A111" t="s">
        <v>20</v>
      </c>
      <c r="B111" s="9" t="s">
        <v>1176</v>
      </c>
      <c r="C111" s="9">
        <v>8</v>
      </c>
      <c r="D111" s="2" t="s">
        <v>1179</v>
      </c>
      <c r="E111" s="1">
        <v>0</v>
      </c>
      <c r="F111" s="1">
        <v>140.19399999999999</v>
      </c>
      <c r="G111" s="1">
        <v>51</v>
      </c>
      <c r="H111" s="1">
        <v>8</v>
      </c>
      <c r="I111" s="1">
        <v>122</v>
      </c>
      <c r="J111" s="1">
        <v>220</v>
      </c>
      <c r="K111" s="1">
        <v>25.4</v>
      </c>
      <c r="L111" s="1">
        <v>9.2799999999999994</v>
      </c>
      <c r="M111" s="1">
        <v>177.58</v>
      </c>
      <c r="N111" s="1">
        <v>8</v>
      </c>
      <c r="O111" s="1" t="s">
        <v>136</v>
      </c>
      <c r="P111" s="1" t="s">
        <v>1177</v>
      </c>
      <c r="Q111" s="1" t="s">
        <v>1178</v>
      </c>
      <c r="R111" s="1" t="s">
        <v>1180</v>
      </c>
      <c r="S111" s="10">
        <v>1060726.515625</v>
      </c>
      <c r="T111" s="10">
        <v>211614.015625</v>
      </c>
      <c r="U111" s="10">
        <v>3</v>
      </c>
      <c r="V111" s="10">
        <v>3</v>
      </c>
      <c r="W111" s="6" t="s">
        <v>20</v>
      </c>
      <c r="X111" s="6" t="s">
        <v>20</v>
      </c>
      <c r="Y111" s="1">
        <v>1</v>
      </c>
      <c r="Z111" s="1" t="s">
        <v>27</v>
      </c>
    </row>
    <row r="112" spans="1:26" x14ac:dyDescent="0.25">
      <c r="A112" t="s">
        <v>20</v>
      </c>
      <c r="B112" s="9" t="s">
        <v>1002</v>
      </c>
      <c r="C112" s="9">
        <v>9</v>
      </c>
      <c r="D112" s="2" t="s">
        <v>1006</v>
      </c>
      <c r="E112" s="1">
        <v>0</v>
      </c>
      <c r="F112" s="1">
        <v>98.917000000000002</v>
      </c>
      <c r="G112" s="1">
        <v>56</v>
      </c>
      <c r="H112" s="1">
        <v>9</v>
      </c>
      <c r="I112" s="1">
        <v>45</v>
      </c>
      <c r="J112" s="1">
        <v>157</v>
      </c>
      <c r="K112" s="1">
        <v>17.100000000000001</v>
      </c>
      <c r="L112" s="1">
        <v>4.96</v>
      </c>
      <c r="M112" s="1">
        <v>46.07</v>
      </c>
      <c r="N112" s="1">
        <v>9</v>
      </c>
      <c r="O112" s="1" t="s">
        <v>1003</v>
      </c>
      <c r="P112" s="1" t="s">
        <v>1004</v>
      </c>
      <c r="Q112" s="1" t="s">
        <v>1005</v>
      </c>
      <c r="R112" s="1" t="s">
        <v>1007</v>
      </c>
      <c r="S112" s="10">
        <v>1056148.07552083</v>
      </c>
      <c r="T112" s="10">
        <v>425749.41666666698</v>
      </c>
      <c r="U112" s="10">
        <v>3</v>
      </c>
      <c r="V112" s="10">
        <v>3</v>
      </c>
      <c r="W112" s="6" t="s">
        <v>20</v>
      </c>
      <c r="X112" s="6" t="s">
        <v>20</v>
      </c>
      <c r="Y112" s="1">
        <v>1</v>
      </c>
      <c r="Z112" s="1" t="s">
        <v>27</v>
      </c>
    </row>
    <row r="113" spans="1:26" x14ac:dyDescent="0.25">
      <c r="A113" t="s">
        <v>20</v>
      </c>
      <c r="B113" s="9" t="s">
        <v>812</v>
      </c>
      <c r="C113" s="9">
        <v>10</v>
      </c>
      <c r="D113" s="2" t="s">
        <v>816</v>
      </c>
      <c r="E113" s="1">
        <v>0</v>
      </c>
      <c r="F113" s="1">
        <v>31.305</v>
      </c>
      <c r="G113" s="1">
        <v>37</v>
      </c>
      <c r="H113" s="1">
        <v>10</v>
      </c>
      <c r="I113" s="1">
        <v>21</v>
      </c>
      <c r="J113" s="1">
        <v>263</v>
      </c>
      <c r="K113" s="1">
        <v>30.5</v>
      </c>
      <c r="L113" s="1">
        <v>9.42</v>
      </c>
      <c r="M113" s="1">
        <v>8.39</v>
      </c>
      <c r="N113" s="1">
        <v>10</v>
      </c>
      <c r="O113" s="1" t="s">
        <v>813</v>
      </c>
      <c r="P113" s="1" t="s">
        <v>814</v>
      </c>
      <c r="Q113" s="1" t="s">
        <v>815</v>
      </c>
      <c r="R113" s="1" t="s">
        <v>817</v>
      </c>
      <c r="S113" s="10">
        <v>1044601.70833333</v>
      </c>
      <c r="T113" s="10">
        <v>370127.87825520802</v>
      </c>
      <c r="U113" s="10">
        <v>3</v>
      </c>
      <c r="V113" s="10">
        <v>3</v>
      </c>
      <c r="W113" s="6" t="s">
        <v>20</v>
      </c>
      <c r="X113" s="6" t="s">
        <v>20</v>
      </c>
      <c r="Y113" s="1">
        <v>1</v>
      </c>
      <c r="Z113" s="1" t="s">
        <v>27</v>
      </c>
    </row>
    <row r="114" spans="1:26" x14ac:dyDescent="0.25">
      <c r="A114" t="s">
        <v>20</v>
      </c>
      <c r="B114" s="9" t="s">
        <v>1198</v>
      </c>
      <c r="C114" s="9">
        <v>7</v>
      </c>
      <c r="D114" s="2" t="s">
        <v>1202</v>
      </c>
      <c r="E114" s="1">
        <v>0</v>
      </c>
      <c r="F114" s="1">
        <v>31.731000000000002</v>
      </c>
      <c r="G114" s="1">
        <v>48</v>
      </c>
      <c r="H114" s="1">
        <v>7</v>
      </c>
      <c r="I114" s="1">
        <v>31</v>
      </c>
      <c r="J114" s="1">
        <v>146</v>
      </c>
      <c r="K114" s="1">
        <v>16.399999999999999</v>
      </c>
      <c r="L114" s="1">
        <v>9.85</v>
      </c>
      <c r="M114" s="1">
        <v>26.53</v>
      </c>
      <c r="N114" s="1">
        <v>7</v>
      </c>
      <c r="O114" s="1" t="s">
        <v>1199</v>
      </c>
      <c r="P114" s="1" t="s">
        <v>1200</v>
      </c>
      <c r="Q114" s="1" t="s">
        <v>1201</v>
      </c>
      <c r="R114" s="1" t="s">
        <v>1203</v>
      </c>
      <c r="S114" s="10">
        <v>1032071.25</v>
      </c>
      <c r="T114" s="10">
        <v>380546</v>
      </c>
      <c r="U114" s="10">
        <v>3</v>
      </c>
      <c r="V114" s="10">
        <v>3</v>
      </c>
      <c r="W114" s="6" t="s">
        <v>20</v>
      </c>
      <c r="X114" s="6" t="s">
        <v>20</v>
      </c>
      <c r="Y114" s="1">
        <v>1</v>
      </c>
      <c r="Z114" s="1" t="s">
        <v>27</v>
      </c>
    </row>
    <row r="115" spans="1:26" x14ac:dyDescent="0.25">
      <c r="A115" t="s">
        <v>20</v>
      </c>
      <c r="B115" s="9" t="s">
        <v>331</v>
      </c>
      <c r="C115" s="9">
        <v>19</v>
      </c>
      <c r="D115" s="2" t="s">
        <v>335</v>
      </c>
      <c r="E115" s="1">
        <v>0</v>
      </c>
      <c r="F115" s="1">
        <v>197.761</v>
      </c>
      <c r="G115" s="1">
        <v>55</v>
      </c>
      <c r="H115" s="1">
        <v>19</v>
      </c>
      <c r="I115" s="1">
        <v>91</v>
      </c>
      <c r="J115" s="1">
        <v>483</v>
      </c>
      <c r="K115" s="1">
        <v>54.7</v>
      </c>
      <c r="L115" s="1">
        <v>8.9</v>
      </c>
      <c r="M115" s="1">
        <v>104.14</v>
      </c>
      <c r="N115" s="1">
        <v>19</v>
      </c>
      <c r="O115" s="1" t="s">
        <v>332</v>
      </c>
      <c r="P115" s="1" t="s">
        <v>333</v>
      </c>
      <c r="Q115" s="1" t="s">
        <v>334</v>
      </c>
      <c r="R115" s="1" t="s">
        <v>336</v>
      </c>
      <c r="S115" s="10">
        <v>995132.83333333302</v>
      </c>
      <c r="T115" s="10">
        <v>431296.71614583302</v>
      </c>
      <c r="U115" s="10">
        <v>3</v>
      </c>
      <c r="V115" s="10">
        <v>3</v>
      </c>
      <c r="W115" s="6" t="s">
        <v>20</v>
      </c>
      <c r="X115" s="6" t="s">
        <v>20</v>
      </c>
      <c r="Y115" s="1">
        <v>1</v>
      </c>
      <c r="Z115" s="1" t="s">
        <v>27</v>
      </c>
    </row>
    <row r="116" spans="1:26" x14ac:dyDescent="0.25">
      <c r="A116" t="s">
        <v>20</v>
      </c>
      <c r="B116" s="9" t="s">
        <v>714</v>
      </c>
      <c r="C116" s="9">
        <v>12</v>
      </c>
      <c r="D116" s="2" t="s">
        <v>718</v>
      </c>
      <c r="E116" s="1">
        <v>0</v>
      </c>
      <c r="F116" s="1">
        <v>71.162999999999997</v>
      </c>
      <c r="G116" s="1">
        <v>44</v>
      </c>
      <c r="H116" s="1">
        <v>12</v>
      </c>
      <c r="I116" s="1">
        <v>45</v>
      </c>
      <c r="J116" s="1">
        <v>281</v>
      </c>
      <c r="K116" s="1">
        <v>32.200000000000003</v>
      </c>
      <c r="L116" s="1">
        <v>9.06</v>
      </c>
      <c r="M116" s="1">
        <v>46.94</v>
      </c>
      <c r="N116" s="1">
        <v>12</v>
      </c>
      <c r="O116" s="1" t="s">
        <v>715</v>
      </c>
      <c r="P116" s="1" t="s">
        <v>716</v>
      </c>
      <c r="Q116" s="1" t="s">
        <v>717</v>
      </c>
      <c r="R116" s="1" t="s">
        <v>719</v>
      </c>
      <c r="S116" s="10">
        <v>994840.83333333302</v>
      </c>
      <c r="T116" s="10">
        <v>366670.03125</v>
      </c>
      <c r="U116" s="10">
        <v>3</v>
      </c>
      <c r="V116" s="10">
        <v>3</v>
      </c>
      <c r="W116" s="6" t="s">
        <v>20</v>
      </c>
      <c r="X116" s="6" t="s">
        <v>20</v>
      </c>
      <c r="Y116" s="1">
        <v>1</v>
      </c>
      <c r="Z116" s="1" t="s">
        <v>27</v>
      </c>
    </row>
    <row r="117" spans="1:26" x14ac:dyDescent="0.25">
      <c r="A117" t="s">
        <v>20</v>
      </c>
      <c r="B117" s="9" t="s">
        <v>898</v>
      </c>
      <c r="C117" s="9">
        <v>10</v>
      </c>
      <c r="D117" s="2" t="s">
        <v>902</v>
      </c>
      <c r="E117" s="1">
        <v>0</v>
      </c>
      <c r="F117" s="1">
        <v>45.548000000000002</v>
      </c>
      <c r="G117" s="1">
        <v>36</v>
      </c>
      <c r="H117" s="1">
        <v>10</v>
      </c>
      <c r="I117" s="1">
        <v>36</v>
      </c>
      <c r="J117" s="1">
        <v>319</v>
      </c>
      <c r="K117" s="1">
        <v>36.9</v>
      </c>
      <c r="L117" s="1">
        <v>7.65</v>
      </c>
      <c r="M117" s="1">
        <v>31.86</v>
      </c>
      <c r="N117" s="1">
        <v>10</v>
      </c>
      <c r="O117" s="1" t="s">
        <v>899</v>
      </c>
      <c r="P117" s="1" t="s">
        <v>900</v>
      </c>
      <c r="Q117" s="1" t="s">
        <v>901</v>
      </c>
      <c r="R117" s="1" t="s">
        <v>903</v>
      </c>
      <c r="S117" s="10">
        <v>984236.27083333302</v>
      </c>
      <c r="T117" s="10">
        <v>332170.45833333302</v>
      </c>
      <c r="U117" s="10">
        <v>3</v>
      </c>
      <c r="V117" s="10">
        <v>3</v>
      </c>
      <c r="W117" s="6" t="s">
        <v>20</v>
      </c>
      <c r="X117" s="6" t="s">
        <v>20</v>
      </c>
      <c r="Y117" s="1">
        <v>1</v>
      </c>
      <c r="Z117" s="1" t="s">
        <v>27</v>
      </c>
    </row>
    <row r="118" spans="1:26" x14ac:dyDescent="0.25">
      <c r="A118" t="s">
        <v>20</v>
      </c>
      <c r="B118" s="9" t="s">
        <v>250</v>
      </c>
      <c r="C118" s="9">
        <v>24</v>
      </c>
      <c r="D118" s="2" t="s">
        <v>253</v>
      </c>
      <c r="E118" s="1">
        <v>0</v>
      </c>
      <c r="F118" s="1">
        <v>164.86099999999999</v>
      </c>
      <c r="G118" s="1">
        <v>65</v>
      </c>
      <c r="H118" s="1">
        <v>24</v>
      </c>
      <c r="I118" s="1">
        <v>75</v>
      </c>
      <c r="J118" s="1">
        <v>576</v>
      </c>
      <c r="K118" s="1">
        <v>63.8</v>
      </c>
      <c r="L118" s="1">
        <v>4.6100000000000003</v>
      </c>
      <c r="M118" s="1">
        <v>76.959999999999994</v>
      </c>
      <c r="N118" s="1">
        <v>24</v>
      </c>
      <c r="O118" s="1" t="s">
        <v>153</v>
      </c>
      <c r="P118" s="1" t="s">
        <v>251</v>
      </c>
      <c r="Q118" s="1" t="s">
        <v>252</v>
      </c>
      <c r="R118" s="1" t="s">
        <v>254</v>
      </c>
      <c r="S118" s="10">
        <v>957924.2890625</v>
      </c>
      <c r="T118" s="10">
        <v>177047.70768229201</v>
      </c>
      <c r="U118" s="10">
        <v>3</v>
      </c>
      <c r="V118" s="10">
        <v>3</v>
      </c>
      <c r="W118" s="6" t="s">
        <v>20</v>
      </c>
      <c r="X118" s="6" t="s">
        <v>20</v>
      </c>
      <c r="Y118" s="1">
        <v>1</v>
      </c>
      <c r="Z118" s="1" t="s">
        <v>27</v>
      </c>
    </row>
    <row r="119" spans="1:26" x14ac:dyDescent="0.25">
      <c r="A119" t="s">
        <v>20</v>
      </c>
      <c r="B119" s="9" t="s">
        <v>255</v>
      </c>
      <c r="C119" s="9">
        <v>24</v>
      </c>
      <c r="D119" s="2" t="s">
        <v>259</v>
      </c>
      <c r="E119" s="1">
        <v>0</v>
      </c>
      <c r="F119" s="1">
        <v>173.02</v>
      </c>
      <c r="G119" s="1">
        <v>57</v>
      </c>
      <c r="H119" s="1">
        <v>24</v>
      </c>
      <c r="I119" s="1">
        <v>95</v>
      </c>
      <c r="J119" s="1">
        <v>577</v>
      </c>
      <c r="K119" s="1">
        <v>64.3</v>
      </c>
      <c r="L119" s="1">
        <v>5.97</v>
      </c>
      <c r="M119" s="1">
        <v>114.75</v>
      </c>
      <c r="N119" s="1">
        <v>24</v>
      </c>
      <c r="O119" s="1" t="s">
        <v>256</v>
      </c>
      <c r="P119" s="1" t="s">
        <v>257</v>
      </c>
      <c r="Q119" s="1" t="s">
        <v>258</v>
      </c>
      <c r="R119" s="1" t="s">
        <v>260</v>
      </c>
      <c r="S119" s="10">
        <v>922474.5</v>
      </c>
      <c r="T119" s="10">
        <v>374427.53125</v>
      </c>
      <c r="U119" s="10">
        <v>3</v>
      </c>
      <c r="V119" s="10">
        <v>3</v>
      </c>
      <c r="W119" s="6" t="s">
        <v>20</v>
      </c>
      <c r="X119" s="6" t="s">
        <v>20</v>
      </c>
      <c r="Y119" s="1">
        <v>1</v>
      </c>
      <c r="Z119" s="1" t="s">
        <v>27</v>
      </c>
    </row>
    <row r="120" spans="1:26" x14ac:dyDescent="0.25">
      <c r="A120" t="s">
        <v>20</v>
      </c>
      <c r="B120" s="9" t="s">
        <v>47</v>
      </c>
      <c r="C120" s="9">
        <v>53</v>
      </c>
      <c r="D120" s="2" t="s">
        <v>51</v>
      </c>
      <c r="E120" s="1">
        <v>0</v>
      </c>
      <c r="F120" s="1">
        <v>350.27800000000002</v>
      </c>
      <c r="G120" s="1">
        <v>58</v>
      </c>
      <c r="H120" s="1">
        <v>53</v>
      </c>
      <c r="I120" s="1">
        <v>199</v>
      </c>
      <c r="J120" s="1">
        <v>1237</v>
      </c>
      <c r="K120" s="1">
        <v>140.4</v>
      </c>
      <c r="L120" s="1">
        <v>8.4600000000000009</v>
      </c>
      <c r="M120" s="1">
        <v>223.84</v>
      </c>
      <c r="N120" s="1">
        <v>53</v>
      </c>
      <c r="O120" s="1" t="s">
        <v>48</v>
      </c>
      <c r="P120" s="1" t="s">
        <v>49</v>
      </c>
      <c r="Q120" s="1" t="s">
        <v>50</v>
      </c>
      <c r="R120" s="1" t="s">
        <v>52</v>
      </c>
      <c r="S120" s="10">
        <v>871545.92578125</v>
      </c>
      <c r="T120" s="10">
        <v>562225.48763020802</v>
      </c>
      <c r="U120" s="10">
        <v>3</v>
      </c>
      <c r="V120" s="10">
        <v>3</v>
      </c>
      <c r="W120" s="6" t="s">
        <v>20</v>
      </c>
      <c r="X120" s="6" t="s">
        <v>20</v>
      </c>
      <c r="Y120" s="1">
        <v>1</v>
      </c>
      <c r="Z120" s="1" t="s">
        <v>27</v>
      </c>
    </row>
    <row r="121" spans="1:26" x14ac:dyDescent="0.25">
      <c r="A121" t="s">
        <v>20</v>
      </c>
      <c r="B121" s="9" t="s">
        <v>391</v>
      </c>
      <c r="C121" s="9">
        <v>16</v>
      </c>
      <c r="D121" s="2" t="s">
        <v>394</v>
      </c>
      <c r="E121" s="1">
        <v>0</v>
      </c>
      <c r="F121" s="1">
        <v>58.756999999999998</v>
      </c>
      <c r="G121" s="1">
        <v>34</v>
      </c>
      <c r="H121" s="1">
        <v>16</v>
      </c>
      <c r="I121" s="1">
        <v>31</v>
      </c>
      <c r="J121" s="1">
        <v>470</v>
      </c>
      <c r="K121" s="1">
        <v>54.6</v>
      </c>
      <c r="L121" s="1">
        <v>9.19</v>
      </c>
      <c r="M121" s="1">
        <v>15.97</v>
      </c>
      <c r="N121" s="1">
        <v>16</v>
      </c>
      <c r="O121" s="1" t="s">
        <v>27</v>
      </c>
      <c r="P121" s="1" t="s">
        <v>392</v>
      </c>
      <c r="Q121" s="1" t="s">
        <v>393</v>
      </c>
      <c r="R121" s="1" t="s">
        <v>395</v>
      </c>
      <c r="S121" s="10">
        <v>869027.83333333302</v>
      </c>
      <c r="T121" s="10">
        <v>439937.66666666698</v>
      </c>
      <c r="U121" s="10">
        <v>3</v>
      </c>
      <c r="V121" s="10">
        <v>3</v>
      </c>
      <c r="W121" s="6" t="s">
        <v>20</v>
      </c>
      <c r="X121" s="6" t="s">
        <v>20</v>
      </c>
      <c r="Y121" s="1">
        <v>1</v>
      </c>
      <c r="Z121" s="1" t="s">
        <v>27</v>
      </c>
    </row>
    <row r="122" spans="1:26" x14ac:dyDescent="0.25">
      <c r="A122" t="s">
        <v>20</v>
      </c>
      <c r="B122" s="9" t="s">
        <v>957</v>
      </c>
      <c r="C122" s="9">
        <v>9</v>
      </c>
      <c r="D122" s="2" t="s">
        <v>960</v>
      </c>
      <c r="E122" s="1">
        <v>0</v>
      </c>
      <c r="F122" s="1">
        <v>59.447000000000003</v>
      </c>
      <c r="G122" s="1">
        <v>27</v>
      </c>
      <c r="H122" s="1">
        <v>9</v>
      </c>
      <c r="I122" s="1">
        <v>30</v>
      </c>
      <c r="J122" s="1">
        <v>414</v>
      </c>
      <c r="K122" s="1">
        <v>45.4</v>
      </c>
      <c r="L122" s="1">
        <v>5.54</v>
      </c>
      <c r="M122" s="1">
        <v>22.86</v>
      </c>
      <c r="N122" s="1">
        <v>9</v>
      </c>
      <c r="O122" s="1" t="s">
        <v>136</v>
      </c>
      <c r="P122" s="1" t="s">
        <v>958</v>
      </c>
      <c r="Q122" s="1" t="s">
        <v>959</v>
      </c>
      <c r="R122" s="1" t="s">
        <v>961</v>
      </c>
      <c r="S122" s="10">
        <v>829746.46354166698</v>
      </c>
      <c r="T122" s="10">
        <v>308559.47265625</v>
      </c>
      <c r="U122" s="10">
        <v>3</v>
      </c>
      <c r="V122" s="10">
        <v>3</v>
      </c>
      <c r="W122" s="6" t="s">
        <v>20</v>
      </c>
      <c r="X122" s="6" t="s">
        <v>20</v>
      </c>
      <c r="Y122" s="1">
        <v>1</v>
      </c>
      <c r="Z122" s="1" t="s">
        <v>27</v>
      </c>
    </row>
    <row r="123" spans="1:26" x14ac:dyDescent="0.25">
      <c r="A123" t="s">
        <v>20</v>
      </c>
      <c r="B123" s="9" t="s">
        <v>569</v>
      </c>
      <c r="C123" s="9">
        <v>8</v>
      </c>
      <c r="D123" s="2" t="s">
        <v>573</v>
      </c>
      <c r="E123" s="1">
        <v>0</v>
      </c>
      <c r="F123" s="1">
        <v>75.183999999999997</v>
      </c>
      <c r="G123" s="1">
        <v>52</v>
      </c>
      <c r="H123" s="1">
        <v>14</v>
      </c>
      <c r="I123" s="1">
        <v>111</v>
      </c>
      <c r="J123" s="1">
        <v>199</v>
      </c>
      <c r="K123" s="1">
        <v>22.2</v>
      </c>
      <c r="L123" s="1">
        <v>10.48</v>
      </c>
      <c r="M123" s="1">
        <v>124.38</v>
      </c>
      <c r="N123" s="1">
        <v>14</v>
      </c>
      <c r="O123" s="1" t="s">
        <v>570</v>
      </c>
      <c r="P123" s="1" t="s">
        <v>571</v>
      </c>
      <c r="Q123" s="1" t="s">
        <v>572</v>
      </c>
      <c r="R123" s="1" t="s">
        <v>574</v>
      </c>
      <c r="S123" s="10">
        <v>828787.625</v>
      </c>
      <c r="T123" s="10">
        <v>272693.203125</v>
      </c>
      <c r="U123" s="10">
        <v>3</v>
      </c>
      <c r="V123" s="10">
        <v>3</v>
      </c>
      <c r="W123" s="6" t="s">
        <v>20</v>
      </c>
      <c r="X123" s="6" t="s">
        <v>20</v>
      </c>
      <c r="Y123" s="1">
        <v>1</v>
      </c>
      <c r="Z123" s="1" t="s">
        <v>40</v>
      </c>
    </row>
    <row r="124" spans="1:26" x14ac:dyDescent="0.25">
      <c r="A124" t="s">
        <v>20</v>
      </c>
      <c r="B124" s="9" t="s">
        <v>768</v>
      </c>
      <c r="C124" s="9">
        <v>11</v>
      </c>
      <c r="D124" s="2" t="s">
        <v>771</v>
      </c>
      <c r="E124" s="1">
        <v>0</v>
      </c>
      <c r="F124" s="1">
        <v>54.158999999999999</v>
      </c>
      <c r="G124" s="1">
        <v>44</v>
      </c>
      <c r="H124" s="1">
        <v>11</v>
      </c>
      <c r="I124" s="1">
        <v>36</v>
      </c>
      <c r="J124" s="1">
        <v>290</v>
      </c>
      <c r="K124" s="1">
        <v>33.6</v>
      </c>
      <c r="L124" s="1">
        <v>7.93</v>
      </c>
      <c r="M124" s="1">
        <v>28.73</v>
      </c>
      <c r="N124" s="1">
        <v>11</v>
      </c>
      <c r="O124" s="1" t="s">
        <v>769</v>
      </c>
      <c r="P124" s="1" t="s">
        <v>770</v>
      </c>
      <c r="Q124" s="1" t="s">
        <v>771</v>
      </c>
      <c r="R124" s="1" t="s">
        <v>772</v>
      </c>
      <c r="S124" s="10">
        <v>813483.29166666698</v>
      </c>
      <c r="T124" s="10">
        <v>361642.80208333302</v>
      </c>
      <c r="U124" s="10">
        <v>3</v>
      </c>
      <c r="V124" s="10">
        <v>3</v>
      </c>
      <c r="W124" s="6" t="s">
        <v>20</v>
      </c>
      <c r="X124" s="6" t="s">
        <v>20</v>
      </c>
      <c r="Y124" s="1">
        <v>1</v>
      </c>
      <c r="Z124" s="1" t="s">
        <v>40</v>
      </c>
    </row>
    <row r="125" spans="1:26" x14ac:dyDescent="0.25">
      <c r="A125" t="s">
        <v>20</v>
      </c>
      <c r="B125" s="9" t="s">
        <v>818</v>
      </c>
      <c r="C125" s="9">
        <v>10</v>
      </c>
      <c r="D125" s="2" t="s">
        <v>822</v>
      </c>
      <c r="E125" s="1">
        <v>0</v>
      </c>
      <c r="F125" s="1">
        <v>40.432000000000002</v>
      </c>
      <c r="G125" s="1">
        <v>36</v>
      </c>
      <c r="H125" s="1">
        <v>10</v>
      </c>
      <c r="I125" s="1">
        <v>29</v>
      </c>
      <c r="J125" s="1">
        <v>309</v>
      </c>
      <c r="K125" s="1">
        <v>34.9</v>
      </c>
      <c r="L125" s="1">
        <v>9.98</v>
      </c>
      <c r="M125" s="1">
        <v>16.41</v>
      </c>
      <c r="N125" s="1">
        <v>10</v>
      </c>
      <c r="O125" s="1" t="s">
        <v>819</v>
      </c>
      <c r="P125" s="1" t="s">
        <v>820</v>
      </c>
      <c r="Q125" s="1" t="s">
        <v>821</v>
      </c>
      <c r="R125" s="1" t="s">
        <v>823</v>
      </c>
      <c r="S125" s="10">
        <v>791712.89583333302</v>
      </c>
      <c r="T125" s="10">
        <v>282603.15104166698</v>
      </c>
      <c r="U125" s="10">
        <v>3</v>
      </c>
      <c r="V125" s="10">
        <v>3</v>
      </c>
      <c r="W125" s="6" t="s">
        <v>20</v>
      </c>
      <c r="X125" s="6" t="s">
        <v>20</v>
      </c>
      <c r="Y125" s="1">
        <v>1</v>
      </c>
      <c r="Z125" s="1" t="s">
        <v>27</v>
      </c>
    </row>
    <row r="126" spans="1:26" x14ac:dyDescent="0.25">
      <c r="A126" t="s">
        <v>20</v>
      </c>
      <c r="B126" s="9" t="s">
        <v>504</v>
      </c>
      <c r="C126" s="9">
        <v>15</v>
      </c>
      <c r="D126" s="2" t="s">
        <v>508</v>
      </c>
      <c r="E126" s="1">
        <v>0</v>
      </c>
      <c r="F126" s="1">
        <v>96.653000000000006</v>
      </c>
      <c r="G126" s="1">
        <v>46</v>
      </c>
      <c r="H126" s="1">
        <v>15</v>
      </c>
      <c r="I126" s="1">
        <v>47</v>
      </c>
      <c r="J126" s="1">
        <v>383</v>
      </c>
      <c r="K126" s="1">
        <v>43.4</v>
      </c>
      <c r="L126" s="1">
        <v>5.77</v>
      </c>
      <c r="M126" s="1">
        <v>58.31</v>
      </c>
      <c r="N126" s="1">
        <v>15</v>
      </c>
      <c r="O126" s="1" t="s">
        <v>505</v>
      </c>
      <c r="P126" s="1" t="s">
        <v>506</v>
      </c>
      <c r="Q126" s="1" t="s">
        <v>507</v>
      </c>
      <c r="R126" s="1" t="s">
        <v>509</v>
      </c>
      <c r="S126" s="10">
        <v>783128.04166666698</v>
      </c>
      <c r="T126" s="10">
        <v>357947.75</v>
      </c>
      <c r="U126" s="10">
        <v>3</v>
      </c>
      <c r="V126" s="10">
        <v>3</v>
      </c>
      <c r="W126" s="6" t="s">
        <v>20</v>
      </c>
      <c r="X126" s="6" t="s">
        <v>20</v>
      </c>
      <c r="Y126" s="1">
        <v>1</v>
      </c>
      <c r="Z126" s="1" t="s">
        <v>27</v>
      </c>
    </row>
    <row r="127" spans="1:26" x14ac:dyDescent="0.25">
      <c r="A127" t="s">
        <v>20</v>
      </c>
      <c r="B127" s="9" t="s">
        <v>910</v>
      </c>
      <c r="C127" s="9">
        <v>10</v>
      </c>
      <c r="D127" s="2" t="s">
        <v>913</v>
      </c>
      <c r="E127" s="1">
        <v>0</v>
      </c>
      <c r="F127" s="1">
        <v>69.656000000000006</v>
      </c>
      <c r="G127" s="1">
        <v>48</v>
      </c>
      <c r="H127" s="1">
        <v>10</v>
      </c>
      <c r="I127" s="1">
        <v>47</v>
      </c>
      <c r="J127" s="1">
        <v>285</v>
      </c>
      <c r="K127" s="1">
        <v>31</v>
      </c>
      <c r="L127" s="1">
        <v>9.9600000000000009</v>
      </c>
      <c r="M127" s="1">
        <v>64.8</v>
      </c>
      <c r="N127" s="1">
        <v>10</v>
      </c>
      <c r="O127" s="1" t="s">
        <v>216</v>
      </c>
      <c r="P127" s="1" t="s">
        <v>911</v>
      </c>
      <c r="Q127" s="1" t="s">
        <v>912</v>
      </c>
      <c r="R127" s="1" t="s">
        <v>914</v>
      </c>
      <c r="S127" s="10">
        <v>781198.64583333302</v>
      </c>
      <c r="T127" s="10">
        <v>323266.4375</v>
      </c>
      <c r="U127" s="10">
        <v>3</v>
      </c>
      <c r="V127" s="10">
        <v>3</v>
      </c>
      <c r="W127" s="6" t="s">
        <v>20</v>
      </c>
      <c r="X127" s="6" t="s">
        <v>20</v>
      </c>
      <c r="Y127" s="1">
        <v>1</v>
      </c>
      <c r="Z127" s="1" t="s">
        <v>27</v>
      </c>
    </row>
    <row r="128" spans="1:26" x14ac:dyDescent="0.25">
      <c r="A128" t="s">
        <v>20</v>
      </c>
      <c r="B128" s="9" t="s">
        <v>308</v>
      </c>
      <c r="C128" s="9">
        <v>20</v>
      </c>
      <c r="D128" s="2" t="s">
        <v>312</v>
      </c>
      <c r="E128" s="1">
        <v>0</v>
      </c>
      <c r="F128" s="1">
        <v>165.44300000000001</v>
      </c>
      <c r="G128" s="1">
        <v>63</v>
      </c>
      <c r="H128" s="1">
        <v>20</v>
      </c>
      <c r="I128" s="1">
        <v>115</v>
      </c>
      <c r="J128" s="1">
        <v>295</v>
      </c>
      <c r="K128" s="1">
        <v>35.1</v>
      </c>
      <c r="L128" s="1">
        <v>9.4700000000000006</v>
      </c>
      <c r="M128" s="1">
        <v>154.31</v>
      </c>
      <c r="N128" s="1">
        <v>20</v>
      </c>
      <c r="O128" s="1" t="s">
        <v>309</v>
      </c>
      <c r="P128" s="1" t="s">
        <v>310</v>
      </c>
      <c r="Q128" s="1" t="s">
        <v>311</v>
      </c>
      <c r="R128" s="1" t="s">
        <v>313</v>
      </c>
      <c r="S128" s="10">
        <v>780246.95833333302</v>
      </c>
      <c r="T128" s="10">
        <v>159402.76302083299</v>
      </c>
      <c r="U128" s="10">
        <v>3</v>
      </c>
      <c r="V128" s="10">
        <v>3</v>
      </c>
      <c r="W128" s="6" t="s">
        <v>20</v>
      </c>
      <c r="X128" s="6" t="s">
        <v>20</v>
      </c>
      <c r="Y128" s="1">
        <v>1</v>
      </c>
      <c r="Z128" s="1" t="s">
        <v>27</v>
      </c>
    </row>
    <row r="129" spans="1:26" x14ac:dyDescent="0.25">
      <c r="A129" t="s">
        <v>20</v>
      </c>
      <c r="B129" s="9" t="s">
        <v>498</v>
      </c>
      <c r="C129" s="9">
        <v>15</v>
      </c>
      <c r="D129" s="2" t="s">
        <v>502</v>
      </c>
      <c r="E129" s="1">
        <v>0</v>
      </c>
      <c r="F129" s="1">
        <v>130.44499999999999</v>
      </c>
      <c r="G129" s="1">
        <v>51</v>
      </c>
      <c r="H129" s="1">
        <v>15</v>
      </c>
      <c r="I129" s="1">
        <v>97</v>
      </c>
      <c r="J129" s="1">
        <v>327</v>
      </c>
      <c r="K129" s="1">
        <v>34.4</v>
      </c>
      <c r="L129" s="1">
        <v>10.24</v>
      </c>
      <c r="M129" s="1">
        <v>151.18</v>
      </c>
      <c r="N129" s="1">
        <v>15</v>
      </c>
      <c r="O129" s="1" t="s">
        <v>499</v>
      </c>
      <c r="P129" s="1" t="s">
        <v>500</v>
      </c>
      <c r="Q129" s="1" t="s">
        <v>501</v>
      </c>
      <c r="R129" s="1" t="s">
        <v>503</v>
      </c>
      <c r="S129" s="10">
        <v>773199.54166666698</v>
      </c>
      <c r="T129" s="10">
        <v>225773.9765625</v>
      </c>
      <c r="U129" s="10">
        <v>3</v>
      </c>
      <c r="V129" s="10">
        <v>3</v>
      </c>
      <c r="W129" s="6" t="s">
        <v>20</v>
      </c>
      <c r="X129" s="6" t="s">
        <v>20</v>
      </c>
      <c r="Y129" s="1">
        <v>1</v>
      </c>
      <c r="Z129" s="1" t="s">
        <v>27</v>
      </c>
    </row>
    <row r="130" spans="1:26" x14ac:dyDescent="0.25">
      <c r="A130" t="s">
        <v>20</v>
      </c>
      <c r="B130" s="9" t="s">
        <v>1125</v>
      </c>
      <c r="C130" s="9">
        <v>8</v>
      </c>
      <c r="D130" s="2" t="s">
        <v>1129</v>
      </c>
      <c r="E130" s="1">
        <v>0</v>
      </c>
      <c r="F130" s="1">
        <v>42.136000000000003</v>
      </c>
      <c r="G130" s="1">
        <v>40</v>
      </c>
      <c r="H130" s="1">
        <v>8</v>
      </c>
      <c r="I130" s="1">
        <v>19</v>
      </c>
      <c r="J130" s="1">
        <v>214</v>
      </c>
      <c r="K130" s="1">
        <v>24.4</v>
      </c>
      <c r="L130" s="1">
        <v>6.6</v>
      </c>
      <c r="M130" s="1">
        <v>20.86</v>
      </c>
      <c r="N130" s="1">
        <v>8</v>
      </c>
      <c r="O130" s="1" t="s">
        <v>1126</v>
      </c>
      <c r="P130" s="1" t="s">
        <v>1127</v>
      </c>
      <c r="Q130" s="1" t="s">
        <v>1128</v>
      </c>
      <c r="R130" s="1" t="s">
        <v>1130</v>
      </c>
      <c r="S130" s="10">
        <v>768873.54166666698</v>
      </c>
      <c r="T130" s="10">
        <v>139849.52734375</v>
      </c>
      <c r="U130" s="10">
        <v>3</v>
      </c>
      <c r="V130" s="10">
        <v>3</v>
      </c>
      <c r="W130" s="6" t="s">
        <v>20</v>
      </c>
      <c r="X130" s="6" t="s">
        <v>20</v>
      </c>
      <c r="Y130" s="1">
        <v>1</v>
      </c>
      <c r="Z130" s="1" t="s">
        <v>27</v>
      </c>
    </row>
    <row r="131" spans="1:26" x14ac:dyDescent="0.25">
      <c r="A131" t="s">
        <v>20</v>
      </c>
      <c r="B131" s="9" t="s">
        <v>1517</v>
      </c>
      <c r="C131" s="9">
        <v>5</v>
      </c>
      <c r="D131" s="2" t="s">
        <v>1521</v>
      </c>
      <c r="E131" s="1">
        <v>0</v>
      </c>
      <c r="F131" s="1">
        <v>32.936999999999998</v>
      </c>
      <c r="G131" s="1">
        <v>29</v>
      </c>
      <c r="H131" s="1">
        <v>5</v>
      </c>
      <c r="I131" s="1">
        <v>14</v>
      </c>
      <c r="J131" s="1">
        <v>195</v>
      </c>
      <c r="K131" s="1">
        <v>22.4</v>
      </c>
      <c r="L131" s="1">
        <v>10.18</v>
      </c>
      <c r="M131" s="1">
        <v>17.64</v>
      </c>
      <c r="N131" s="1">
        <v>5</v>
      </c>
      <c r="O131" s="1" t="s">
        <v>1518</v>
      </c>
      <c r="P131" s="1" t="s">
        <v>1519</v>
      </c>
      <c r="Q131" s="1" t="s">
        <v>1520</v>
      </c>
      <c r="R131" s="1" t="s">
        <v>1522</v>
      </c>
      <c r="S131" s="10">
        <v>750173.79166666698</v>
      </c>
      <c r="T131" s="10">
        <v>196848.22395833299</v>
      </c>
      <c r="U131" s="10">
        <v>3</v>
      </c>
      <c r="V131" s="10">
        <v>3</v>
      </c>
      <c r="W131" s="6" t="s">
        <v>20</v>
      </c>
      <c r="X131" s="6" t="s">
        <v>20</v>
      </c>
      <c r="Y131" s="1">
        <v>1</v>
      </c>
      <c r="Z131" s="1" t="s">
        <v>27</v>
      </c>
    </row>
    <row r="132" spans="1:26" x14ac:dyDescent="0.25">
      <c r="A132" t="s">
        <v>20</v>
      </c>
      <c r="B132" s="9" t="s">
        <v>708</v>
      </c>
      <c r="C132" s="9">
        <v>12</v>
      </c>
      <c r="D132" s="2" t="s">
        <v>712</v>
      </c>
      <c r="E132" s="1">
        <v>0</v>
      </c>
      <c r="F132" s="1">
        <v>79.843000000000004</v>
      </c>
      <c r="G132" s="1">
        <v>29</v>
      </c>
      <c r="H132" s="1">
        <v>12</v>
      </c>
      <c r="I132" s="1">
        <v>32</v>
      </c>
      <c r="J132" s="1">
        <v>513</v>
      </c>
      <c r="K132" s="1">
        <v>59.6</v>
      </c>
      <c r="L132" s="1">
        <v>7.58</v>
      </c>
      <c r="M132" s="1">
        <v>32.19</v>
      </c>
      <c r="N132" s="1">
        <v>12</v>
      </c>
      <c r="O132" s="1" t="s">
        <v>709</v>
      </c>
      <c r="P132" s="1" t="s">
        <v>710</v>
      </c>
      <c r="Q132" s="1" t="s">
        <v>711</v>
      </c>
      <c r="R132" s="1" t="s">
        <v>713</v>
      </c>
      <c r="S132" s="10">
        <v>745576.27083333302</v>
      </c>
      <c r="T132" s="10">
        <v>368079.23958333302</v>
      </c>
      <c r="U132" s="10">
        <v>3</v>
      </c>
      <c r="V132" s="10">
        <v>3</v>
      </c>
      <c r="W132" s="6" t="s">
        <v>20</v>
      </c>
      <c r="X132" s="6" t="s">
        <v>20</v>
      </c>
      <c r="Y132" s="1">
        <v>1</v>
      </c>
      <c r="Z132" s="1" t="s">
        <v>27</v>
      </c>
    </row>
    <row r="133" spans="1:26" x14ac:dyDescent="0.25">
      <c r="A133" t="s">
        <v>20</v>
      </c>
      <c r="B133" s="9" t="s">
        <v>302</v>
      </c>
      <c r="C133" s="9">
        <v>21</v>
      </c>
      <c r="D133" s="2" t="s">
        <v>306</v>
      </c>
      <c r="E133" s="1">
        <v>0</v>
      </c>
      <c r="F133" s="1">
        <v>142.64699999999999</v>
      </c>
      <c r="G133" s="1">
        <v>62</v>
      </c>
      <c r="H133" s="1">
        <v>21</v>
      </c>
      <c r="I133" s="1">
        <v>47</v>
      </c>
      <c r="J133" s="1">
        <v>513</v>
      </c>
      <c r="K133" s="1">
        <v>57.7</v>
      </c>
      <c r="L133" s="1">
        <v>9.31</v>
      </c>
      <c r="M133" s="1">
        <v>74.42</v>
      </c>
      <c r="N133" s="1">
        <v>21</v>
      </c>
      <c r="O133" s="1" t="s">
        <v>303</v>
      </c>
      <c r="P133" s="1" t="s">
        <v>304</v>
      </c>
      <c r="Q133" s="1" t="s">
        <v>305</v>
      </c>
      <c r="R133" s="1" t="s">
        <v>307</v>
      </c>
      <c r="S133" s="10">
        <v>740447.7265625</v>
      </c>
      <c r="T133" s="10">
        <v>315837.884765625</v>
      </c>
      <c r="U133" s="10">
        <v>3</v>
      </c>
      <c r="V133" s="10">
        <v>3</v>
      </c>
      <c r="W133" s="6" t="s">
        <v>20</v>
      </c>
      <c r="X133" s="6" t="s">
        <v>20</v>
      </c>
      <c r="Y133" s="1">
        <v>1</v>
      </c>
      <c r="Z133" s="1" t="s">
        <v>27</v>
      </c>
    </row>
    <row r="134" spans="1:26" x14ac:dyDescent="0.25">
      <c r="A134" t="s">
        <v>20</v>
      </c>
      <c r="B134" s="9" t="s">
        <v>830</v>
      </c>
      <c r="C134" s="9">
        <v>10</v>
      </c>
      <c r="D134" s="2" t="s">
        <v>832</v>
      </c>
      <c r="E134" s="1">
        <v>0</v>
      </c>
      <c r="F134" s="1">
        <v>65.87</v>
      </c>
      <c r="G134" s="1">
        <v>42</v>
      </c>
      <c r="H134" s="1">
        <v>10</v>
      </c>
      <c r="I134" s="1">
        <v>34</v>
      </c>
      <c r="J134" s="1">
        <v>277</v>
      </c>
      <c r="K134" s="1">
        <v>32.299999999999997</v>
      </c>
      <c r="L134" s="1">
        <v>8.9700000000000006</v>
      </c>
      <c r="M134" s="1">
        <v>38.33</v>
      </c>
      <c r="N134" s="1">
        <v>10</v>
      </c>
      <c r="O134" s="1" t="s">
        <v>27</v>
      </c>
      <c r="P134" s="1" t="s">
        <v>831</v>
      </c>
      <c r="Q134" s="1" t="s">
        <v>832</v>
      </c>
      <c r="R134" s="1" t="s">
        <v>833</v>
      </c>
      <c r="S134" s="10">
        <v>739983.14583333302</v>
      </c>
      <c r="T134" s="10">
        <v>303567.04166666698</v>
      </c>
      <c r="U134" s="10">
        <v>3</v>
      </c>
      <c r="V134" s="10">
        <v>3</v>
      </c>
      <c r="W134" s="6" t="s">
        <v>20</v>
      </c>
      <c r="X134" s="6" t="s">
        <v>20</v>
      </c>
      <c r="Y134" s="1">
        <v>1</v>
      </c>
      <c r="Z134" s="1" t="s">
        <v>27</v>
      </c>
    </row>
    <row r="135" spans="1:26" x14ac:dyDescent="0.25">
      <c r="A135" t="s">
        <v>20</v>
      </c>
      <c r="B135" s="9" t="s">
        <v>881</v>
      </c>
      <c r="C135" s="9">
        <v>10</v>
      </c>
      <c r="D135" s="2" t="s">
        <v>885</v>
      </c>
      <c r="E135" s="1">
        <v>0</v>
      </c>
      <c r="F135" s="1">
        <v>41.301000000000002</v>
      </c>
      <c r="G135" s="1">
        <v>32</v>
      </c>
      <c r="H135" s="1">
        <v>10</v>
      </c>
      <c r="I135" s="1">
        <v>36</v>
      </c>
      <c r="J135" s="1">
        <v>322</v>
      </c>
      <c r="K135" s="1">
        <v>36.299999999999997</v>
      </c>
      <c r="L135" s="1">
        <v>10.36</v>
      </c>
      <c r="M135" s="1">
        <v>16.850000000000001</v>
      </c>
      <c r="N135" s="1">
        <v>10</v>
      </c>
      <c r="O135" s="1" t="s">
        <v>882</v>
      </c>
      <c r="P135" s="1" t="s">
        <v>883</v>
      </c>
      <c r="Q135" s="1" t="s">
        <v>884</v>
      </c>
      <c r="R135" s="1" t="s">
        <v>886</v>
      </c>
      <c r="S135" s="10">
        <v>738038.5625</v>
      </c>
      <c r="T135" s="10">
        <v>226733.015625</v>
      </c>
      <c r="U135" s="10">
        <v>3</v>
      </c>
      <c r="V135" s="10">
        <v>3</v>
      </c>
      <c r="W135" s="6" t="s">
        <v>20</v>
      </c>
      <c r="X135" s="6" t="s">
        <v>20</v>
      </c>
      <c r="Y135" s="1">
        <v>1</v>
      </c>
      <c r="Z135" s="1" t="s">
        <v>27</v>
      </c>
    </row>
    <row r="136" spans="1:26" x14ac:dyDescent="0.25">
      <c r="A136" t="s">
        <v>20</v>
      </c>
      <c r="B136" s="9" t="s">
        <v>915</v>
      </c>
      <c r="C136" s="9">
        <v>10</v>
      </c>
      <c r="D136" s="2" t="s">
        <v>919</v>
      </c>
      <c r="E136" s="1">
        <v>0</v>
      </c>
      <c r="F136" s="1">
        <v>70.400000000000006</v>
      </c>
      <c r="G136" s="1">
        <v>40</v>
      </c>
      <c r="H136" s="1">
        <v>10</v>
      </c>
      <c r="I136" s="1">
        <v>30</v>
      </c>
      <c r="J136" s="1">
        <v>326</v>
      </c>
      <c r="K136" s="1">
        <v>36.6</v>
      </c>
      <c r="L136" s="1">
        <v>4.97</v>
      </c>
      <c r="M136" s="1">
        <v>40.049999999999997</v>
      </c>
      <c r="N136" s="1">
        <v>10</v>
      </c>
      <c r="O136" s="1" t="s">
        <v>916</v>
      </c>
      <c r="P136" s="1" t="s">
        <v>917</v>
      </c>
      <c r="Q136" s="1" t="s">
        <v>918</v>
      </c>
      <c r="R136" s="1" t="s">
        <v>920</v>
      </c>
      <c r="S136" s="10">
        <v>722068.85416666698</v>
      </c>
      <c r="T136" s="10">
        <v>377089.875</v>
      </c>
      <c r="U136" s="10">
        <v>3</v>
      </c>
      <c r="V136" s="10">
        <v>3</v>
      </c>
      <c r="W136" s="6" t="s">
        <v>20</v>
      </c>
      <c r="X136" s="6" t="s">
        <v>20</v>
      </c>
      <c r="Y136" s="1">
        <v>1</v>
      </c>
      <c r="Z136" s="1" t="s">
        <v>27</v>
      </c>
    </row>
    <row r="137" spans="1:26" x14ac:dyDescent="0.25">
      <c r="A137" t="s">
        <v>20</v>
      </c>
      <c r="B137" s="9" t="s">
        <v>1108</v>
      </c>
      <c r="C137" s="9">
        <v>8</v>
      </c>
      <c r="D137" s="2" t="s">
        <v>1111</v>
      </c>
      <c r="E137" s="1">
        <v>0</v>
      </c>
      <c r="F137" s="1">
        <v>57.003</v>
      </c>
      <c r="G137" s="1">
        <v>41</v>
      </c>
      <c r="H137" s="1">
        <v>8</v>
      </c>
      <c r="I137" s="1">
        <v>23</v>
      </c>
      <c r="J137" s="1">
        <v>292</v>
      </c>
      <c r="K137" s="1">
        <v>33.1</v>
      </c>
      <c r="L137" s="1">
        <v>9.67</v>
      </c>
      <c r="M137" s="1">
        <v>25.02</v>
      </c>
      <c r="N137" s="1">
        <v>8</v>
      </c>
      <c r="O137" s="1" t="s">
        <v>853</v>
      </c>
      <c r="P137" s="1" t="s">
        <v>1109</v>
      </c>
      <c r="Q137" s="1" t="s">
        <v>1110</v>
      </c>
      <c r="R137" s="1" t="s">
        <v>1112</v>
      </c>
      <c r="S137" s="10">
        <v>712904.02083333302</v>
      </c>
      <c r="T137" s="10">
        <v>247448.0390625</v>
      </c>
      <c r="U137" s="10">
        <v>3</v>
      </c>
      <c r="V137" s="10">
        <v>3</v>
      </c>
      <c r="W137" s="6" t="s">
        <v>20</v>
      </c>
      <c r="X137" s="6" t="s">
        <v>20</v>
      </c>
      <c r="Y137" s="1">
        <v>1</v>
      </c>
      <c r="Z137" s="1" t="s">
        <v>27</v>
      </c>
    </row>
    <row r="138" spans="1:26" x14ac:dyDescent="0.25">
      <c r="A138" t="s">
        <v>20</v>
      </c>
      <c r="B138" s="9" t="s">
        <v>1568</v>
      </c>
      <c r="C138" s="9">
        <v>4</v>
      </c>
      <c r="D138" s="2" t="s">
        <v>1572</v>
      </c>
      <c r="E138" s="1">
        <v>0</v>
      </c>
      <c r="F138" s="1">
        <v>16.989000000000001</v>
      </c>
      <c r="G138" s="1">
        <v>29</v>
      </c>
      <c r="H138" s="1">
        <v>4</v>
      </c>
      <c r="I138" s="1">
        <v>9</v>
      </c>
      <c r="J138" s="1">
        <v>140</v>
      </c>
      <c r="K138" s="1">
        <v>16.100000000000001</v>
      </c>
      <c r="L138" s="1">
        <v>10.45</v>
      </c>
      <c r="M138" s="1">
        <v>9.81</v>
      </c>
      <c r="N138" s="1">
        <v>4</v>
      </c>
      <c r="O138" s="1" t="s">
        <v>1569</v>
      </c>
      <c r="P138" s="1" t="s">
        <v>1570</v>
      </c>
      <c r="Q138" s="1" t="s">
        <v>1571</v>
      </c>
      <c r="R138" s="1" t="s">
        <v>1573</v>
      </c>
      <c r="S138" s="10">
        <v>687764.64583333302</v>
      </c>
      <c r="T138" s="10">
        <v>250107.99479166701</v>
      </c>
      <c r="U138" s="10">
        <v>3</v>
      </c>
      <c r="V138" s="10">
        <v>3</v>
      </c>
      <c r="W138" s="6" t="s">
        <v>20</v>
      </c>
      <c r="X138" s="6" t="s">
        <v>20</v>
      </c>
      <c r="Y138" s="1">
        <v>1</v>
      </c>
      <c r="Z138" s="1" t="s">
        <v>27</v>
      </c>
    </row>
    <row r="139" spans="1:26" x14ac:dyDescent="0.25">
      <c r="A139" t="s">
        <v>20</v>
      </c>
      <c r="B139" s="9" t="s">
        <v>71</v>
      </c>
      <c r="C139" s="9">
        <v>46</v>
      </c>
      <c r="D139" s="2" t="s">
        <v>75</v>
      </c>
      <c r="E139" s="1">
        <v>0</v>
      </c>
      <c r="F139" s="1">
        <v>329.32600000000002</v>
      </c>
      <c r="G139" s="1">
        <v>70</v>
      </c>
      <c r="H139" s="1">
        <v>46</v>
      </c>
      <c r="I139" s="1">
        <v>124</v>
      </c>
      <c r="J139" s="1">
        <v>900</v>
      </c>
      <c r="K139" s="1">
        <v>98.6</v>
      </c>
      <c r="L139" s="1">
        <v>9</v>
      </c>
      <c r="M139" s="1">
        <v>164.68</v>
      </c>
      <c r="N139" s="1">
        <v>46</v>
      </c>
      <c r="O139" s="1" t="s">
        <v>72</v>
      </c>
      <c r="P139" s="1" t="s">
        <v>73</v>
      </c>
      <c r="Q139" s="1" t="s">
        <v>74</v>
      </c>
      <c r="R139" s="1" t="s">
        <v>76</v>
      </c>
      <c r="S139" s="10">
        <v>678905.21354166698</v>
      </c>
      <c r="T139" s="10">
        <v>303501.96744791698</v>
      </c>
      <c r="U139" s="10">
        <v>3</v>
      </c>
      <c r="V139" s="10">
        <v>3</v>
      </c>
      <c r="W139" s="6" t="s">
        <v>20</v>
      </c>
      <c r="X139" s="6" t="s">
        <v>20</v>
      </c>
      <c r="Y139" s="1">
        <v>1</v>
      </c>
      <c r="Z139" s="1" t="s">
        <v>27</v>
      </c>
    </row>
    <row r="140" spans="1:26" x14ac:dyDescent="0.25">
      <c r="A140" t="s">
        <v>20</v>
      </c>
      <c r="B140" s="9" t="s">
        <v>973</v>
      </c>
      <c r="C140" s="9">
        <v>9</v>
      </c>
      <c r="D140" s="2" t="s">
        <v>977</v>
      </c>
      <c r="E140" s="1">
        <v>0</v>
      </c>
      <c r="F140" s="1">
        <v>50.655000000000001</v>
      </c>
      <c r="G140" s="1">
        <v>32</v>
      </c>
      <c r="H140" s="1">
        <v>9</v>
      </c>
      <c r="I140" s="1">
        <v>28</v>
      </c>
      <c r="J140" s="1">
        <v>375</v>
      </c>
      <c r="K140" s="1">
        <v>41.7</v>
      </c>
      <c r="L140" s="1">
        <v>5.68</v>
      </c>
      <c r="M140" s="1">
        <v>18.600000000000001</v>
      </c>
      <c r="N140" s="1">
        <v>9</v>
      </c>
      <c r="O140" s="1" t="s">
        <v>974</v>
      </c>
      <c r="P140" s="1" t="s">
        <v>975</v>
      </c>
      <c r="Q140" s="1" t="s">
        <v>976</v>
      </c>
      <c r="R140" s="1" t="s">
        <v>978</v>
      </c>
      <c r="S140" s="10">
        <v>671928.83333333302</v>
      </c>
      <c r="T140" s="10">
        <v>458795.51041666698</v>
      </c>
      <c r="U140" s="10">
        <v>3</v>
      </c>
      <c r="V140" s="10">
        <v>3</v>
      </c>
      <c r="W140" s="6" t="s">
        <v>20</v>
      </c>
      <c r="X140" s="6" t="s">
        <v>20</v>
      </c>
      <c r="Y140" s="1">
        <v>1</v>
      </c>
      <c r="Z140" s="1" t="s">
        <v>27</v>
      </c>
    </row>
    <row r="141" spans="1:26" x14ac:dyDescent="0.25">
      <c r="A141" t="s">
        <v>20</v>
      </c>
      <c r="B141" s="9" t="s">
        <v>1563</v>
      </c>
      <c r="C141" s="9">
        <v>4</v>
      </c>
      <c r="D141" s="2" t="s">
        <v>1566</v>
      </c>
      <c r="E141" s="1">
        <v>0</v>
      </c>
      <c r="F141" s="1">
        <v>14.507</v>
      </c>
      <c r="G141" s="1">
        <v>29</v>
      </c>
      <c r="H141" s="1">
        <v>4</v>
      </c>
      <c r="I141" s="1">
        <v>11</v>
      </c>
      <c r="J141" s="1">
        <v>163</v>
      </c>
      <c r="K141" s="1">
        <v>18.5</v>
      </c>
      <c r="L141" s="1">
        <v>10.11</v>
      </c>
      <c r="M141" s="1">
        <v>4.4800000000000004</v>
      </c>
      <c r="N141" s="1">
        <v>4</v>
      </c>
      <c r="O141" s="1" t="s">
        <v>570</v>
      </c>
      <c r="P141" s="1" t="s">
        <v>1564</v>
      </c>
      <c r="Q141" s="1" t="s">
        <v>1565</v>
      </c>
      <c r="R141" s="1" t="s">
        <v>1567</v>
      </c>
      <c r="S141" s="10">
        <v>660288.47916666698</v>
      </c>
      <c r="T141" s="10">
        <v>246553.10416666701</v>
      </c>
      <c r="U141" s="10">
        <v>3</v>
      </c>
      <c r="V141" s="10">
        <v>3</v>
      </c>
      <c r="W141" s="6" t="s">
        <v>20</v>
      </c>
      <c r="X141" s="6" t="s">
        <v>20</v>
      </c>
      <c r="Y141" s="1">
        <v>1</v>
      </c>
      <c r="Z141" s="1" t="s">
        <v>27</v>
      </c>
    </row>
    <row r="142" spans="1:26" x14ac:dyDescent="0.25">
      <c r="A142" t="s">
        <v>20</v>
      </c>
      <c r="B142" s="9" t="s">
        <v>622</v>
      </c>
      <c r="C142" s="9">
        <v>13</v>
      </c>
      <c r="D142" s="2" t="s">
        <v>626</v>
      </c>
      <c r="E142" s="1">
        <v>0</v>
      </c>
      <c r="F142" s="1">
        <v>55.46</v>
      </c>
      <c r="G142" s="1">
        <v>29</v>
      </c>
      <c r="H142" s="1">
        <v>13</v>
      </c>
      <c r="I142" s="1">
        <v>40</v>
      </c>
      <c r="J142" s="1">
        <v>482</v>
      </c>
      <c r="K142" s="1">
        <v>51.8</v>
      </c>
      <c r="L142" s="1">
        <v>7.8</v>
      </c>
      <c r="M142" s="1">
        <v>38.229999999999997</v>
      </c>
      <c r="N142" s="1">
        <v>13</v>
      </c>
      <c r="O142" s="1" t="s">
        <v>623</v>
      </c>
      <c r="P142" s="1" t="s">
        <v>624</v>
      </c>
      <c r="Q142" s="1" t="s">
        <v>625</v>
      </c>
      <c r="R142" s="1" t="s">
        <v>627</v>
      </c>
      <c r="S142" s="10">
        <v>658139.66666666698</v>
      </c>
      <c r="T142" s="10">
        <v>301806.03645833302</v>
      </c>
      <c r="U142" s="10">
        <v>3</v>
      </c>
      <c r="V142" s="10">
        <v>3</v>
      </c>
      <c r="W142" s="6" t="s">
        <v>20</v>
      </c>
      <c r="X142" s="6" t="s">
        <v>20</v>
      </c>
      <c r="Y142" s="1">
        <v>1</v>
      </c>
      <c r="Z142" s="1" t="s">
        <v>27</v>
      </c>
    </row>
    <row r="143" spans="1:26" x14ac:dyDescent="0.25">
      <c r="A143" t="s">
        <v>20</v>
      </c>
      <c r="B143" s="9" t="s">
        <v>1574</v>
      </c>
      <c r="C143" s="9">
        <v>4</v>
      </c>
      <c r="D143" s="2" t="s">
        <v>1578</v>
      </c>
      <c r="E143" s="1">
        <v>0</v>
      </c>
      <c r="F143" s="1">
        <v>17.167000000000002</v>
      </c>
      <c r="G143" s="1">
        <v>27</v>
      </c>
      <c r="H143" s="1">
        <v>4</v>
      </c>
      <c r="I143" s="1">
        <v>11</v>
      </c>
      <c r="J143" s="1">
        <v>147</v>
      </c>
      <c r="K143" s="1">
        <v>17.3</v>
      </c>
      <c r="L143" s="1">
        <v>10.49</v>
      </c>
      <c r="M143" s="1">
        <v>7.02</v>
      </c>
      <c r="N143" s="1">
        <v>4</v>
      </c>
      <c r="O143" s="1" t="s">
        <v>1575</v>
      </c>
      <c r="P143" s="1" t="s">
        <v>1576</v>
      </c>
      <c r="Q143" s="1" t="s">
        <v>1577</v>
      </c>
      <c r="R143" s="1" t="s">
        <v>1579</v>
      </c>
      <c r="S143" s="10">
        <v>655506.80859375</v>
      </c>
      <c r="T143" s="10">
        <v>223163.73958333299</v>
      </c>
      <c r="U143" s="10">
        <v>3</v>
      </c>
      <c r="V143" s="10">
        <v>3</v>
      </c>
      <c r="W143" s="6" t="s">
        <v>20</v>
      </c>
      <c r="X143" s="6" t="s">
        <v>20</v>
      </c>
      <c r="Y143" s="1">
        <v>1</v>
      </c>
      <c r="Z143" s="1" t="s">
        <v>27</v>
      </c>
    </row>
    <row r="144" spans="1:26" x14ac:dyDescent="0.25">
      <c r="A144" t="s">
        <v>20</v>
      </c>
      <c r="B144" s="9" t="s">
        <v>425</v>
      </c>
      <c r="C144" s="9">
        <v>16</v>
      </c>
      <c r="D144" s="2" t="s">
        <v>429</v>
      </c>
      <c r="E144" s="1">
        <v>0</v>
      </c>
      <c r="F144" s="1">
        <v>95.070999999999998</v>
      </c>
      <c r="G144" s="1">
        <v>53</v>
      </c>
      <c r="H144" s="1">
        <v>16</v>
      </c>
      <c r="I144" s="1">
        <v>64</v>
      </c>
      <c r="J144" s="1">
        <v>367</v>
      </c>
      <c r="K144" s="1">
        <v>42.8</v>
      </c>
      <c r="L144" s="1">
        <v>9.51</v>
      </c>
      <c r="M144" s="1">
        <v>65.41</v>
      </c>
      <c r="N144" s="1">
        <v>16</v>
      </c>
      <c r="O144" s="1" t="s">
        <v>426</v>
      </c>
      <c r="P144" s="1" t="s">
        <v>427</v>
      </c>
      <c r="Q144" s="1" t="s">
        <v>428</v>
      </c>
      <c r="R144" s="1" t="s">
        <v>430</v>
      </c>
      <c r="S144" s="10">
        <v>652937.875</v>
      </c>
      <c r="T144" s="10">
        <v>265718.65364583302</v>
      </c>
      <c r="U144" s="10">
        <v>3</v>
      </c>
      <c r="V144" s="10">
        <v>3</v>
      </c>
      <c r="W144" s="6" t="s">
        <v>20</v>
      </c>
      <c r="X144" s="6" t="s">
        <v>20</v>
      </c>
      <c r="Y144" s="1">
        <v>1</v>
      </c>
      <c r="Z144" s="1" t="s">
        <v>27</v>
      </c>
    </row>
    <row r="145" spans="1:26" x14ac:dyDescent="0.25">
      <c r="A145" t="s">
        <v>20</v>
      </c>
      <c r="B145" s="9" t="s">
        <v>296</v>
      </c>
      <c r="C145" s="9">
        <v>20</v>
      </c>
      <c r="D145" s="2" t="s">
        <v>300</v>
      </c>
      <c r="E145" s="1">
        <v>0</v>
      </c>
      <c r="F145" s="1">
        <v>120.86199999999999</v>
      </c>
      <c r="G145" s="1">
        <v>51</v>
      </c>
      <c r="H145" s="1">
        <v>21</v>
      </c>
      <c r="I145" s="1">
        <v>80</v>
      </c>
      <c r="J145" s="1">
        <v>490</v>
      </c>
      <c r="K145" s="1">
        <v>53.7</v>
      </c>
      <c r="L145" s="1">
        <v>8.7200000000000006</v>
      </c>
      <c r="M145" s="1">
        <v>64.55</v>
      </c>
      <c r="N145" s="1">
        <v>21</v>
      </c>
      <c r="O145" s="1" t="s">
        <v>297</v>
      </c>
      <c r="P145" s="1" t="s">
        <v>298</v>
      </c>
      <c r="Q145" s="1" t="s">
        <v>299</v>
      </c>
      <c r="R145" s="1" t="s">
        <v>301</v>
      </c>
      <c r="S145" s="10">
        <v>649314.9375</v>
      </c>
      <c r="T145" s="10">
        <v>502755.40625</v>
      </c>
      <c r="U145" s="10">
        <v>3</v>
      </c>
      <c r="V145" s="10">
        <v>3</v>
      </c>
      <c r="W145" s="6" t="s">
        <v>20</v>
      </c>
      <c r="X145" s="6" t="s">
        <v>20</v>
      </c>
      <c r="Y145" s="1">
        <v>1</v>
      </c>
      <c r="Z145" s="1" t="s">
        <v>27</v>
      </c>
    </row>
    <row r="146" spans="1:26" x14ac:dyDescent="0.25">
      <c r="A146" t="s">
        <v>20</v>
      </c>
      <c r="B146" s="9" t="s">
        <v>65</v>
      </c>
      <c r="C146" s="9">
        <v>46</v>
      </c>
      <c r="D146" s="2" t="s">
        <v>69</v>
      </c>
      <c r="E146" s="1">
        <v>0</v>
      </c>
      <c r="F146" s="1">
        <v>407.065</v>
      </c>
      <c r="G146" s="1">
        <v>57</v>
      </c>
      <c r="H146" s="1">
        <v>46</v>
      </c>
      <c r="I146" s="1">
        <v>256</v>
      </c>
      <c r="J146" s="1">
        <v>1022</v>
      </c>
      <c r="K146" s="1">
        <v>115.8</v>
      </c>
      <c r="L146" s="1">
        <v>5.33</v>
      </c>
      <c r="M146" s="1">
        <v>342.64</v>
      </c>
      <c r="N146" s="1">
        <v>46</v>
      </c>
      <c r="O146" s="1" t="s">
        <v>66</v>
      </c>
      <c r="P146" s="1" t="s">
        <v>67</v>
      </c>
      <c r="Q146" s="1" t="s">
        <v>68</v>
      </c>
      <c r="R146" s="1" t="s">
        <v>70</v>
      </c>
      <c r="S146" s="10">
        <v>637063.72395833302</v>
      </c>
      <c r="T146" s="10">
        <v>285076.66927083302</v>
      </c>
      <c r="U146" s="10">
        <v>3</v>
      </c>
      <c r="V146" s="10">
        <v>3</v>
      </c>
      <c r="W146" s="6" t="s">
        <v>20</v>
      </c>
      <c r="X146" s="6" t="s">
        <v>20</v>
      </c>
      <c r="Y146" s="1">
        <v>1</v>
      </c>
      <c r="Z146" s="1" t="s">
        <v>27</v>
      </c>
    </row>
    <row r="147" spans="1:26" x14ac:dyDescent="0.25">
      <c r="A147" t="s">
        <v>20</v>
      </c>
      <c r="B147" s="9" t="s">
        <v>846</v>
      </c>
      <c r="C147" s="9">
        <v>10</v>
      </c>
      <c r="D147" s="2" t="s">
        <v>850</v>
      </c>
      <c r="E147" s="1">
        <v>0</v>
      </c>
      <c r="F147" s="1">
        <v>46.124000000000002</v>
      </c>
      <c r="G147" s="1">
        <v>42</v>
      </c>
      <c r="H147" s="1">
        <v>10</v>
      </c>
      <c r="I147" s="1">
        <v>43</v>
      </c>
      <c r="J147" s="1">
        <v>249</v>
      </c>
      <c r="K147" s="1">
        <v>28.5</v>
      </c>
      <c r="L147" s="1">
        <v>9.6999999999999993</v>
      </c>
      <c r="M147" s="1">
        <v>42.92</v>
      </c>
      <c r="N147" s="1">
        <v>10</v>
      </c>
      <c r="O147" s="1" t="s">
        <v>847</v>
      </c>
      <c r="P147" s="1" t="s">
        <v>848</v>
      </c>
      <c r="Q147" s="1" t="s">
        <v>849</v>
      </c>
      <c r="R147" s="1" t="s">
        <v>851</v>
      </c>
      <c r="S147" s="10">
        <v>624121.75</v>
      </c>
      <c r="T147" s="10">
        <v>257781.22916666701</v>
      </c>
      <c r="U147" s="10">
        <v>3</v>
      </c>
      <c r="V147" s="10">
        <v>3</v>
      </c>
      <c r="W147" s="6" t="s">
        <v>20</v>
      </c>
      <c r="X147" s="6" t="s">
        <v>20</v>
      </c>
      <c r="Y147" s="1">
        <v>1</v>
      </c>
      <c r="Z147" s="1" t="s">
        <v>27</v>
      </c>
    </row>
    <row r="148" spans="1:26" x14ac:dyDescent="0.25">
      <c r="A148" t="s">
        <v>20</v>
      </c>
      <c r="B148" s="9" t="s">
        <v>88</v>
      </c>
      <c r="C148" s="9">
        <v>41</v>
      </c>
      <c r="D148" s="2" t="s">
        <v>92</v>
      </c>
      <c r="E148" s="1">
        <v>0</v>
      </c>
      <c r="F148" s="1">
        <v>557.54899999999998</v>
      </c>
      <c r="G148" s="1">
        <v>60</v>
      </c>
      <c r="H148" s="1">
        <v>41</v>
      </c>
      <c r="I148" s="1">
        <v>415</v>
      </c>
      <c r="J148" s="1">
        <v>752</v>
      </c>
      <c r="K148" s="1">
        <v>84.8</v>
      </c>
      <c r="L148" s="1">
        <v>5.74</v>
      </c>
      <c r="M148" s="1">
        <v>650.80999999999995</v>
      </c>
      <c r="N148" s="1">
        <v>41</v>
      </c>
      <c r="O148" s="1" t="s">
        <v>89</v>
      </c>
      <c r="P148" s="1" t="s">
        <v>90</v>
      </c>
      <c r="Q148" s="1" t="s">
        <v>91</v>
      </c>
      <c r="R148" s="1" t="s">
        <v>93</v>
      </c>
      <c r="S148" s="10">
        <v>622976.31705729198</v>
      </c>
      <c r="T148" s="10">
        <v>144313.328125</v>
      </c>
      <c r="U148" s="10">
        <v>3</v>
      </c>
      <c r="V148" s="10">
        <v>3</v>
      </c>
      <c r="W148" s="6" t="s">
        <v>20</v>
      </c>
      <c r="X148" s="6" t="s">
        <v>20</v>
      </c>
      <c r="Y148" s="1">
        <v>1</v>
      </c>
      <c r="Z148" s="1" t="s">
        <v>27</v>
      </c>
    </row>
    <row r="149" spans="1:26" x14ac:dyDescent="0.25">
      <c r="A149" t="s">
        <v>20</v>
      </c>
      <c r="B149" s="9" t="s">
        <v>840</v>
      </c>
      <c r="C149" s="9">
        <v>10</v>
      </c>
      <c r="D149" s="2" t="s">
        <v>844</v>
      </c>
      <c r="E149" s="1">
        <v>0</v>
      </c>
      <c r="F149" s="1">
        <v>95.88</v>
      </c>
      <c r="G149" s="1">
        <v>51</v>
      </c>
      <c r="H149" s="1">
        <v>10</v>
      </c>
      <c r="I149" s="1">
        <v>33</v>
      </c>
      <c r="J149" s="1">
        <v>297</v>
      </c>
      <c r="K149" s="1">
        <v>34.4</v>
      </c>
      <c r="L149" s="1">
        <v>8.8699999999999992</v>
      </c>
      <c r="M149" s="1">
        <v>45.6</v>
      </c>
      <c r="N149" s="1">
        <v>10</v>
      </c>
      <c r="O149" s="1" t="s">
        <v>841</v>
      </c>
      <c r="P149" s="1" t="s">
        <v>842</v>
      </c>
      <c r="Q149" s="1" t="s">
        <v>843</v>
      </c>
      <c r="R149" s="1" t="s">
        <v>845</v>
      </c>
      <c r="S149" s="10">
        <v>620129.076171875</v>
      </c>
      <c r="T149" s="10">
        <v>313425.94270833302</v>
      </c>
      <c r="U149" s="10">
        <v>3</v>
      </c>
      <c r="V149" s="10">
        <v>3</v>
      </c>
      <c r="W149" s="6" t="s">
        <v>20</v>
      </c>
      <c r="X149" s="6" t="s">
        <v>20</v>
      </c>
      <c r="Y149" s="1">
        <v>1</v>
      </c>
      <c r="Z149" s="1" t="s">
        <v>27</v>
      </c>
    </row>
    <row r="150" spans="1:26" x14ac:dyDescent="0.25">
      <c r="A150" t="s">
        <v>20</v>
      </c>
      <c r="B150" s="9" t="s">
        <v>1384</v>
      </c>
      <c r="C150" s="9">
        <v>6</v>
      </c>
      <c r="D150" s="2" t="s">
        <v>1388</v>
      </c>
      <c r="E150" s="1">
        <v>0</v>
      </c>
      <c r="F150" s="1">
        <v>26.623999999999999</v>
      </c>
      <c r="G150" s="1">
        <v>34</v>
      </c>
      <c r="H150" s="1">
        <v>6</v>
      </c>
      <c r="I150" s="1">
        <v>17</v>
      </c>
      <c r="J150" s="1">
        <v>183</v>
      </c>
      <c r="K150" s="1">
        <v>21.5</v>
      </c>
      <c r="L150" s="1">
        <v>9.69</v>
      </c>
      <c r="M150" s="1">
        <v>11.29</v>
      </c>
      <c r="N150" s="1">
        <v>6</v>
      </c>
      <c r="O150" s="1" t="s">
        <v>1385</v>
      </c>
      <c r="P150" s="1" t="s">
        <v>1386</v>
      </c>
      <c r="Q150" s="1" t="s">
        <v>1387</v>
      </c>
      <c r="R150" s="1" t="s">
        <v>1389</v>
      </c>
      <c r="S150" s="10">
        <v>619518.203125</v>
      </c>
      <c r="T150" s="10">
        <v>164081.42708333299</v>
      </c>
      <c r="U150" s="10">
        <v>3</v>
      </c>
      <c r="V150" s="10">
        <v>3</v>
      </c>
      <c r="W150" s="6" t="s">
        <v>20</v>
      </c>
      <c r="X150" s="6" t="s">
        <v>20</v>
      </c>
      <c r="Y150" s="1">
        <v>1</v>
      </c>
      <c r="Z150" s="1" t="s">
        <v>27</v>
      </c>
    </row>
    <row r="151" spans="1:26" x14ac:dyDescent="0.25">
      <c r="A151" t="s">
        <v>20</v>
      </c>
      <c r="B151" s="9" t="s">
        <v>367</v>
      </c>
      <c r="C151" s="9">
        <v>18</v>
      </c>
      <c r="D151" s="2" t="s">
        <v>371</v>
      </c>
      <c r="E151" s="1">
        <v>0</v>
      </c>
      <c r="F151" s="1">
        <v>103.673</v>
      </c>
      <c r="G151" s="1">
        <v>45</v>
      </c>
      <c r="H151" s="1">
        <v>18</v>
      </c>
      <c r="I151" s="1">
        <v>51</v>
      </c>
      <c r="J151" s="1">
        <v>527</v>
      </c>
      <c r="K151" s="1">
        <v>57.8</v>
      </c>
      <c r="L151" s="1">
        <v>6.8</v>
      </c>
      <c r="M151" s="1">
        <v>57.33</v>
      </c>
      <c r="N151" s="1">
        <v>18</v>
      </c>
      <c r="O151" s="1" t="s">
        <v>368</v>
      </c>
      <c r="P151" s="1" t="s">
        <v>369</v>
      </c>
      <c r="Q151" s="1" t="s">
        <v>370</v>
      </c>
      <c r="R151" s="1" t="s">
        <v>372</v>
      </c>
      <c r="S151" s="10">
        <v>609524.42708333302</v>
      </c>
      <c r="T151" s="10">
        <v>456267.81770833302</v>
      </c>
      <c r="U151" s="10">
        <v>3</v>
      </c>
      <c r="V151" s="10">
        <v>3</v>
      </c>
      <c r="W151" s="6" t="s">
        <v>20</v>
      </c>
      <c r="X151" s="6" t="s">
        <v>20</v>
      </c>
      <c r="Y151" s="1">
        <v>1</v>
      </c>
      <c r="Z151" s="1" t="s">
        <v>27</v>
      </c>
    </row>
    <row r="152" spans="1:26" x14ac:dyDescent="0.25">
      <c r="A152" t="s">
        <v>20</v>
      </c>
      <c r="B152" s="9" t="s">
        <v>551</v>
      </c>
      <c r="C152" s="9">
        <v>14</v>
      </c>
      <c r="D152" s="2" t="s">
        <v>555</v>
      </c>
      <c r="E152" s="1">
        <v>0</v>
      </c>
      <c r="F152" s="1">
        <v>117.76300000000001</v>
      </c>
      <c r="G152" s="1">
        <v>47</v>
      </c>
      <c r="H152" s="1">
        <v>14</v>
      </c>
      <c r="I152" s="1">
        <v>100</v>
      </c>
      <c r="J152" s="1">
        <v>322</v>
      </c>
      <c r="K152" s="1">
        <v>36.5</v>
      </c>
      <c r="L152" s="1">
        <v>9.4499999999999993</v>
      </c>
      <c r="M152" s="1">
        <v>162.1</v>
      </c>
      <c r="N152" s="1">
        <v>14</v>
      </c>
      <c r="O152" s="1" t="s">
        <v>552</v>
      </c>
      <c r="P152" s="1" t="s">
        <v>553</v>
      </c>
      <c r="Q152" s="1" t="s">
        <v>554</v>
      </c>
      <c r="R152" s="1" t="s">
        <v>556</v>
      </c>
      <c r="S152" s="10">
        <v>597414.02083333302</v>
      </c>
      <c r="T152" s="10">
        <v>153890.73177083299</v>
      </c>
      <c r="U152" s="10">
        <v>3</v>
      </c>
      <c r="V152" s="10">
        <v>3</v>
      </c>
      <c r="W152" s="6" t="s">
        <v>20</v>
      </c>
      <c r="X152" s="6" t="s">
        <v>20</v>
      </c>
      <c r="Y152" s="1">
        <v>1</v>
      </c>
      <c r="Z152" s="1" t="s">
        <v>27</v>
      </c>
    </row>
    <row r="153" spans="1:26" x14ac:dyDescent="0.25">
      <c r="A153" t="s">
        <v>20</v>
      </c>
      <c r="B153" s="9" t="s">
        <v>1756</v>
      </c>
      <c r="C153" s="9">
        <v>3</v>
      </c>
      <c r="D153" s="2" t="s">
        <v>1760</v>
      </c>
      <c r="E153" s="1">
        <v>0</v>
      </c>
      <c r="F153" s="1">
        <v>29.175000000000001</v>
      </c>
      <c r="G153" s="1">
        <v>38</v>
      </c>
      <c r="H153" s="1">
        <v>3</v>
      </c>
      <c r="I153" s="1">
        <v>14</v>
      </c>
      <c r="J153" s="1">
        <v>92</v>
      </c>
      <c r="K153" s="1">
        <v>10.1</v>
      </c>
      <c r="L153" s="1">
        <v>10.42</v>
      </c>
      <c r="M153" s="1">
        <v>19.61</v>
      </c>
      <c r="N153" s="1">
        <v>3</v>
      </c>
      <c r="O153" s="1" t="s">
        <v>1757</v>
      </c>
      <c r="P153" s="1" t="s">
        <v>1758</v>
      </c>
      <c r="Q153" s="1" t="s">
        <v>1759</v>
      </c>
      <c r="R153" s="1" t="s">
        <v>1761</v>
      </c>
      <c r="S153" s="10">
        <v>591945.44303385401</v>
      </c>
      <c r="T153" s="10">
        <v>158554.76236979201</v>
      </c>
      <c r="U153" s="10">
        <v>3</v>
      </c>
      <c r="V153" s="10">
        <v>3</v>
      </c>
      <c r="W153" s="6" t="s">
        <v>20</v>
      </c>
      <c r="X153" s="6" t="s">
        <v>20</v>
      </c>
      <c r="Y153" s="1">
        <v>1</v>
      </c>
      <c r="Z153" s="1" t="s">
        <v>27</v>
      </c>
    </row>
    <row r="154" spans="1:26" x14ac:dyDescent="0.25">
      <c r="A154" t="s">
        <v>20</v>
      </c>
      <c r="B154" s="9" t="s">
        <v>1378</v>
      </c>
      <c r="C154" s="9">
        <v>6</v>
      </c>
      <c r="D154" s="2" t="s">
        <v>1382</v>
      </c>
      <c r="E154" s="1">
        <v>0</v>
      </c>
      <c r="F154" s="1">
        <v>21.603999999999999</v>
      </c>
      <c r="G154" s="1">
        <v>33</v>
      </c>
      <c r="H154" s="1">
        <v>6</v>
      </c>
      <c r="I154" s="1">
        <v>11</v>
      </c>
      <c r="J154" s="1">
        <v>167</v>
      </c>
      <c r="K154" s="1">
        <v>18.7</v>
      </c>
      <c r="L154" s="1">
        <v>4.5599999999999996</v>
      </c>
      <c r="M154" s="1">
        <v>6.2</v>
      </c>
      <c r="N154" s="1">
        <v>6</v>
      </c>
      <c r="O154" s="1" t="s">
        <v>1379</v>
      </c>
      <c r="P154" s="1" t="s">
        <v>1380</v>
      </c>
      <c r="Q154" s="1" t="s">
        <v>1381</v>
      </c>
      <c r="R154" s="1" t="s">
        <v>1383</v>
      </c>
      <c r="S154" s="10">
        <v>587189.47916666698</v>
      </c>
      <c r="T154" s="10">
        <v>289141.15625</v>
      </c>
      <c r="U154" s="10">
        <v>3</v>
      </c>
      <c r="V154" s="10">
        <v>3</v>
      </c>
      <c r="W154" s="6" t="s">
        <v>20</v>
      </c>
      <c r="X154" s="6" t="s">
        <v>20</v>
      </c>
      <c r="Y154" s="1">
        <v>1</v>
      </c>
      <c r="Z154" s="1" t="s">
        <v>27</v>
      </c>
    </row>
    <row r="155" spans="1:26" x14ac:dyDescent="0.25">
      <c r="A155" t="s">
        <v>20</v>
      </c>
      <c r="B155" s="9" t="s">
        <v>1026</v>
      </c>
      <c r="C155" s="9">
        <v>9</v>
      </c>
      <c r="D155" s="2" t="s">
        <v>1030</v>
      </c>
      <c r="E155" s="1">
        <v>0</v>
      </c>
      <c r="F155" s="1">
        <v>42.854999999999997</v>
      </c>
      <c r="G155" s="1">
        <v>37</v>
      </c>
      <c r="H155" s="1">
        <v>9</v>
      </c>
      <c r="I155" s="1">
        <v>18</v>
      </c>
      <c r="J155" s="1">
        <v>302</v>
      </c>
      <c r="K155" s="1">
        <v>34.1</v>
      </c>
      <c r="L155" s="1">
        <v>8.65</v>
      </c>
      <c r="M155" s="1">
        <v>9.44</v>
      </c>
      <c r="N155" s="1">
        <v>9</v>
      </c>
      <c r="O155" s="1" t="s">
        <v>1027</v>
      </c>
      <c r="P155" s="1" t="s">
        <v>1028</v>
      </c>
      <c r="Q155" s="1" t="s">
        <v>1029</v>
      </c>
      <c r="R155" s="1" t="s">
        <v>1031</v>
      </c>
      <c r="S155" s="10">
        <v>583108.13541666698</v>
      </c>
      <c r="T155" s="10">
        <v>304298.25</v>
      </c>
      <c r="U155" s="10">
        <v>3</v>
      </c>
      <c r="V155" s="10">
        <v>3</v>
      </c>
      <c r="W155" s="6" t="s">
        <v>20</v>
      </c>
      <c r="X155" s="6" t="s">
        <v>20</v>
      </c>
      <c r="Y155" s="1">
        <v>1</v>
      </c>
      <c r="Z155" s="1" t="s">
        <v>27</v>
      </c>
    </row>
    <row r="156" spans="1:26" x14ac:dyDescent="0.25">
      <c r="A156" t="s">
        <v>20</v>
      </c>
      <c r="B156" s="9" t="s">
        <v>510</v>
      </c>
      <c r="C156" s="9">
        <v>14</v>
      </c>
      <c r="D156" s="2" t="s">
        <v>514</v>
      </c>
      <c r="E156" s="1">
        <v>0</v>
      </c>
      <c r="F156" s="1">
        <v>98.965999999999994</v>
      </c>
      <c r="G156" s="1">
        <v>68</v>
      </c>
      <c r="H156" s="1">
        <v>14</v>
      </c>
      <c r="I156" s="1">
        <v>47</v>
      </c>
      <c r="J156" s="1">
        <v>346</v>
      </c>
      <c r="K156" s="1">
        <v>37.200000000000003</v>
      </c>
      <c r="L156" s="1">
        <v>4.79</v>
      </c>
      <c r="M156" s="1">
        <v>49.03</v>
      </c>
      <c r="N156" s="1">
        <v>14</v>
      </c>
      <c r="O156" s="1" t="s">
        <v>511</v>
      </c>
      <c r="P156" s="1" t="s">
        <v>512</v>
      </c>
      <c r="Q156" s="1" t="s">
        <v>513</v>
      </c>
      <c r="R156" s="1" t="s">
        <v>515</v>
      </c>
      <c r="S156" s="10">
        <v>582047.85416666698</v>
      </c>
      <c r="T156" s="10">
        <v>123253.60677083299</v>
      </c>
      <c r="U156" s="10">
        <v>3</v>
      </c>
      <c r="V156" s="10">
        <v>3</v>
      </c>
      <c r="W156" s="6" t="s">
        <v>20</v>
      </c>
      <c r="X156" s="6" t="s">
        <v>20</v>
      </c>
      <c r="Y156" s="1">
        <v>1</v>
      </c>
      <c r="Z156" s="1" t="s">
        <v>27</v>
      </c>
    </row>
    <row r="157" spans="1:26" x14ac:dyDescent="0.25">
      <c r="A157" t="s">
        <v>20</v>
      </c>
      <c r="B157" s="9" t="s">
        <v>1426</v>
      </c>
      <c r="C157" s="9">
        <v>5</v>
      </c>
      <c r="D157" s="2" t="s">
        <v>1430</v>
      </c>
      <c r="E157" s="1">
        <v>0</v>
      </c>
      <c r="F157" s="1">
        <v>16.532</v>
      </c>
      <c r="G157" s="1">
        <v>28</v>
      </c>
      <c r="H157" s="1">
        <v>5</v>
      </c>
      <c r="I157" s="1">
        <v>12</v>
      </c>
      <c r="J157" s="1">
        <v>157</v>
      </c>
      <c r="K157" s="1">
        <v>18.600000000000001</v>
      </c>
      <c r="L157" s="1">
        <v>10.039999999999999</v>
      </c>
      <c r="M157" s="1">
        <v>6.46</v>
      </c>
      <c r="N157" s="1">
        <v>5</v>
      </c>
      <c r="O157" s="1" t="s">
        <v>1427</v>
      </c>
      <c r="P157" s="1" t="s">
        <v>1428</v>
      </c>
      <c r="Q157" s="1" t="s">
        <v>1429</v>
      </c>
      <c r="R157" s="1" t="s">
        <v>1431</v>
      </c>
      <c r="S157" s="10">
        <v>580999.39583333302</v>
      </c>
      <c r="T157" s="10">
        <v>175091.50520833299</v>
      </c>
      <c r="U157" s="10">
        <v>3</v>
      </c>
      <c r="V157" s="10">
        <v>3</v>
      </c>
      <c r="W157" s="6" t="s">
        <v>20</v>
      </c>
      <c r="X157" s="6" t="s">
        <v>20</v>
      </c>
      <c r="Y157" s="1">
        <v>1</v>
      </c>
      <c r="Z157" s="1" t="s">
        <v>27</v>
      </c>
    </row>
    <row r="158" spans="1:26" x14ac:dyDescent="0.25">
      <c r="A158" t="s">
        <v>20</v>
      </c>
      <c r="B158" s="9" t="s">
        <v>314</v>
      </c>
      <c r="C158" s="9">
        <v>7</v>
      </c>
      <c r="D158" s="2" t="s">
        <v>318</v>
      </c>
      <c r="E158" s="1">
        <v>0</v>
      </c>
      <c r="F158" s="1">
        <v>260.44600000000003</v>
      </c>
      <c r="G158" s="1">
        <v>57</v>
      </c>
      <c r="H158" s="1">
        <v>20</v>
      </c>
      <c r="I158" s="1">
        <v>174</v>
      </c>
      <c r="J158" s="1">
        <v>523</v>
      </c>
      <c r="K158" s="1">
        <v>56.5</v>
      </c>
      <c r="L158" s="1">
        <v>7.4</v>
      </c>
      <c r="M158" s="1">
        <v>219.7</v>
      </c>
      <c r="N158" s="1">
        <v>20</v>
      </c>
      <c r="O158" s="1" t="s">
        <v>315</v>
      </c>
      <c r="P158" s="1" t="s">
        <v>316</v>
      </c>
      <c r="Q158" s="1" t="s">
        <v>317</v>
      </c>
      <c r="R158" s="1" t="s">
        <v>319</v>
      </c>
      <c r="S158" s="10">
        <v>568377.19661458302</v>
      </c>
      <c r="T158" s="10">
        <v>1170189.81770833</v>
      </c>
      <c r="U158" s="10">
        <v>3</v>
      </c>
      <c r="V158" s="10">
        <v>3</v>
      </c>
      <c r="W158" s="6" t="s">
        <v>20</v>
      </c>
      <c r="X158" s="6" t="s">
        <v>20</v>
      </c>
      <c r="Y158" s="1">
        <v>1</v>
      </c>
      <c r="Z158" s="1" t="s">
        <v>27</v>
      </c>
    </row>
    <row r="159" spans="1:26" x14ac:dyDescent="0.25">
      <c r="A159" t="s">
        <v>20</v>
      </c>
      <c r="B159" s="9" t="s">
        <v>1625</v>
      </c>
      <c r="C159" s="9">
        <v>4</v>
      </c>
      <c r="D159" s="2" t="s">
        <v>1628</v>
      </c>
      <c r="E159" s="1">
        <v>0</v>
      </c>
      <c r="F159" s="1">
        <v>30.66</v>
      </c>
      <c r="G159" s="1">
        <v>11</v>
      </c>
      <c r="H159" s="1">
        <v>4</v>
      </c>
      <c r="I159" s="1">
        <v>12</v>
      </c>
      <c r="J159" s="1">
        <v>429</v>
      </c>
      <c r="K159" s="1">
        <v>43.7</v>
      </c>
      <c r="L159" s="1">
        <v>4.91</v>
      </c>
      <c r="M159" s="1">
        <v>15.13</v>
      </c>
      <c r="N159" s="1">
        <v>4</v>
      </c>
      <c r="O159" s="1" t="s">
        <v>27</v>
      </c>
      <c r="P159" s="1" t="s">
        <v>1626</v>
      </c>
      <c r="Q159" s="1" t="s">
        <v>1627</v>
      </c>
      <c r="R159" s="1" t="s">
        <v>1629</v>
      </c>
      <c r="S159" s="10">
        <v>565839.64583333302</v>
      </c>
      <c r="T159" s="10">
        <v>260771.03645833299</v>
      </c>
      <c r="U159" s="10">
        <v>3</v>
      </c>
      <c r="V159" s="10">
        <v>3</v>
      </c>
      <c r="W159" s="6" t="s">
        <v>20</v>
      </c>
      <c r="X159" s="6" t="s">
        <v>20</v>
      </c>
      <c r="Y159" s="1">
        <v>1</v>
      </c>
      <c r="Z159" s="1" t="s">
        <v>27</v>
      </c>
    </row>
    <row r="160" spans="1:26" x14ac:dyDescent="0.25">
      <c r="A160" t="s">
        <v>20</v>
      </c>
      <c r="B160" s="9" t="s">
        <v>1615</v>
      </c>
      <c r="C160" s="9">
        <v>3</v>
      </c>
      <c r="D160" s="2" t="s">
        <v>1618</v>
      </c>
      <c r="E160" s="1">
        <v>0</v>
      </c>
      <c r="F160" s="1">
        <v>16.454000000000001</v>
      </c>
      <c r="G160" s="1">
        <v>39</v>
      </c>
      <c r="H160" s="1">
        <v>4</v>
      </c>
      <c r="I160" s="1">
        <v>19</v>
      </c>
      <c r="J160" s="1">
        <v>88</v>
      </c>
      <c r="K160" s="1">
        <v>9.9</v>
      </c>
      <c r="L160" s="1">
        <v>11.8</v>
      </c>
      <c r="M160" s="1">
        <v>18.420000000000002</v>
      </c>
      <c r="N160" s="1">
        <v>4</v>
      </c>
      <c r="O160" s="1" t="s">
        <v>1415</v>
      </c>
      <c r="P160" s="1" t="s">
        <v>1616</v>
      </c>
      <c r="Q160" s="1" t="s">
        <v>1617</v>
      </c>
      <c r="R160" s="1" t="s">
        <v>1619</v>
      </c>
      <c r="S160" s="10">
        <v>547099.03125</v>
      </c>
      <c r="T160" s="10">
        <v>199852.96875</v>
      </c>
      <c r="U160" s="10">
        <v>3</v>
      </c>
      <c r="V160" s="10">
        <v>3</v>
      </c>
      <c r="W160" s="6" t="s">
        <v>20</v>
      </c>
      <c r="X160" s="6" t="s">
        <v>20</v>
      </c>
      <c r="Y160" s="1">
        <v>1</v>
      </c>
      <c r="Z160" s="1" t="s">
        <v>27</v>
      </c>
    </row>
    <row r="161" spans="1:26" x14ac:dyDescent="0.25">
      <c r="A161" t="s">
        <v>20</v>
      </c>
      <c r="B161" s="9" t="s">
        <v>1449</v>
      </c>
      <c r="C161" s="9">
        <v>5</v>
      </c>
      <c r="D161" s="2" t="s">
        <v>1453</v>
      </c>
      <c r="E161" s="1">
        <v>0</v>
      </c>
      <c r="F161" s="1">
        <v>15.186</v>
      </c>
      <c r="G161" s="1">
        <v>18</v>
      </c>
      <c r="H161" s="1">
        <v>5</v>
      </c>
      <c r="I161" s="1">
        <v>10</v>
      </c>
      <c r="J161" s="1">
        <v>391</v>
      </c>
      <c r="K161" s="1">
        <v>42.8</v>
      </c>
      <c r="L161" s="1">
        <v>5.47</v>
      </c>
      <c r="M161" s="1">
        <v>3.93</v>
      </c>
      <c r="N161" s="1">
        <v>5</v>
      </c>
      <c r="O161" s="1" t="s">
        <v>1450</v>
      </c>
      <c r="P161" s="1" t="s">
        <v>1451</v>
      </c>
      <c r="Q161" s="1" t="s">
        <v>1452</v>
      </c>
      <c r="R161" s="1" t="s">
        <v>1454</v>
      </c>
      <c r="S161" s="10">
        <v>529585.34895833302</v>
      </c>
      <c r="T161" s="10">
        <v>222711.97005208299</v>
      </c>
      <c r="U161" s="10">
        <v>3</v>
      </c>
      <c r="V161" s="10">
        <v>3</v>
      </c>
      <c r="W161" s="6" t="s">
        <v>20</v>
      </c>
      <c r="X161" s="6" t="s">
        <v>20</v>
      </c>
      <c r="Y161" s="1">
        <v>1</v>
      </c>
      <c r="Z161" s="1" t="s">
        <v>27</v>
      </c>
    </row>
    <row r="162" spans="1:26" x14ac:dyDescent="0.25">
      <c r="A162" t="s">
        <v>20</v>
      </c>
      <c r="B162" s="9" t="s">
        <v>610</v>
      </c>
      <c r="C162" s="9">
        <v>13</v>
      </c>
      <c r="D162" s="2" t="s">
        <v>614</v>
      </c>
      <c r="E162" s="1">
        <v>0</v>
      </c>
      <c r="F162" s="1">
        <v>78.784000000000006</v>
      </c>
      <c r="G162" s="1">
        <v>60</v>
      </c>
      <c r="H162" s="1">
        <v>13</v>
      </c>
      <c r="I162" s="1">
        <v>48</v>
      </c>
      <c r="J162" s="1">
        <v>275</v>
      </c>
      <c r="K162" s="1">
        <v>32.1</v>
      </c>
      <c r="L162" s="1">
        <v>8.5399999999999991</v>
      </c>
      <c r="M162" s="1">
        <v>53.36</v>
      </c>
      <c r="N162" s="1">
        <v>13</v>
      </c>
      <c r="O162" s="1" t="s">
        <v>611</v>
      </c>
      <c r="P162" s="1" t="s">
        <v>612</v>
      </c>
      <c r="Q162" s="1" t="s">
        <v>613</v>
      </c>
      <c r="R162" s="1" t="s">
        <v>615</v>
      </c>
      <c r="S162" s="10">
        <v>527754.05208333302</v>
      </c>
      <c r="T162" s="10">
        <v>341623.34375</v>
      </c>
      <c r="U162" s="10">
        <v>3</v>
      </c>
      <c r="V162" s="10">
        <v>3</v>
      </c>
      <c r="W162" s="6" t="s">
        <v>20</v>
      </c>
      <c r="X162" s="6" t="s">
        <v>20</v>
      </c>
      <c r="Y162" s="1">
        <v>1</v>
      </c>
      <c r="Z162" s="1" t="s">
        <v>27</v>
      </c>
    </row>
    <row r="163" spans="1:26" x14ac:dyDescent="0.25">
      <c r="A163" t="s">
        <v>20</v>
      </c>
      <c r="B163" s="9" t="s">
        <v>773</v>
      </c>
      <c r="C163" s="9">
        <v>11</v>
      </c>
      <c r="D163" s="2" t="s">
        <v>777</v>
      </c>
      <c r="E163" s="1">
        <v>0</v>
      </c>
      <c r="F163" s="1">
        <v>54.683999999999997</v>
      </c>
      <c r="G163" s="1">
        <v>43</v>
      </c>
      <c r="H163" s="1">
        <v>11</v>
      </c>
      <c r="I163" s="1">
        <v>30</v>
      </c>
      <c r="J163" s="1">
        <v>332</v>
      </c>
      <c r="K163" s="1">
        <v>35.700000000000003</v>
      </c>
      <c r="L163" s="1">
        <v>6.96</v>
      </c>
      <c r="M163" s="1">
        <v>11.78</v>
      </c>
      <c r="N163" s="1">
        <v>11</v>
      </c>
      <c r="O163" s="1" t="s">
        <v>774</v>
      </c>
      <c r="P163" s="1" t="s">
        <v>775</v>
      </c>
      <c r="Q163" s="1" t="s">
        <v>776</v>
      </c>
      <c r="R163" s="1" t="s">
        <v>778</v>
      </c>
      <c r="S163" s="10">
        <v>526211.96875</v>
      </c>
      <c r="T163" s="10">
        <v>360151.02083333302</v>
      </c>
      <c r="U163" s="10">
        <v>3</v>
      </c>
      <c r="V163" s="10">
        <v>3</v>
      </c>
      <c r="W163" s="6" t="s">
        <v>20</v>
      </c>
      <c r="X163" s="6" t="s">
        <v>20</v>
      </c>
      <c r="Y163" s="1">
        <v>1</v>
      </c>
      <c r="Z163" s="1" t="s">
        <v>27</v>
      </c>
    </row>
    <row r="164" spans="1:26" x14ac:dyDescent="0.25">
      <c r="A164" t="s">
        <v>20</v>
      </c>
      <c r="B164" s="9" t="s">
        <v>337</v>
      </c>
      <c r="C164" s="9">
        <v>19</v>
      </c>
      <c r="D164" s="2" t="s">
        <v>341</v>
      </c>
      <c r="E164" s="1">
        <v>0</v>
      </c>
      <c r="F164" s="1">
        <v>106.962</v>
      </c>
      <c r="G164" s="1">
        <v>36</v>
      </c>
      <c r="H164" s="1">
        <v>19</v>
      </c>
      <c r="I164" s="1">
        <v>53</v>
      </c>
      <c r="J164" s="1">
        <v>670</v>
      </c>
      <c r="K164" s="1">
        <v>77.2</v>
      </c>
      <c r="L164" s="1">
        <v>8.2200000000000006</v>
      </c>
      <c r="M164" s="1">
        <v>34.450000000000003</v>
      </c>
      <c r="N164" s="1">
        <v>19</v>
      </c>
      <c r="O164" s="1" t="s">
        <v>338</v>
      </c>
      <c r="P164" s="1" t="s">
        <v>339</v>
      </c>
      <c r="Q164" s="1" t="s">
        <v>340</v>
      </c>
      <c r="R164" s="1" t="s">
        <v>342</v>
      </c>
      <c r="S164" s="10">
        <v>519495.61328125</v>
      </c>
      <c r="T164" s="10">
        <v>271690.31901041698</v>
      </c>
      <c r="U164" s="10">
        <v>3</v>
      </c>
      <c r="V164" s="10">
        <v>3</v>
      </c>
      <c r="W164" s="6" t="s">
        <v>20</v>
      </c>
      <c r="X164" s="6" t="s">
        <v>20</v>
      </c>
      <c r="Y164" s="1">
        <v>1</v>
      </c>
      <c r="Z164" s="1" t="s">
        <v>27</v>
      </c>
    </row>
    <row r="165" spans="1:26" x14ac:dyDescent="0.25">
      <c r="A165" t="s">
        <v>20</v>
      </c>
      <c r="B165" s="9" t="s">
        <v>696</v>
      </c>
      <c r="C165" s="9">
        <v>12</v>
      </c>
      <c r="D165" s="2" t="s">
        <v>700</v>
      </c>
      <c r="E165" s="1">
        <v>0</v>
      </c>
      <c r="F165" s="1">
        <v>43.09</v>
      </c>
      <c r="G165" s="1">
        <v>35</v>
      </c>
      <c r="H165" s="1">
        <v>12</v>
      </c>
      <c r="I165" s="1">
        <v>33</v>
      </c>
      <c r="J165" s="1">
        <v>316</v>
      </c>
      <c r="K165" s="1">
        <v>37.1</v>
      </c>
      <c r="L165" s="1">
        <v>9.39</v>
      </c>
      <c r="M165" s="1">
        <v>18.21</v>
      </c>
      <c r="N165" s="1">
        <v>12</v>
      </c>
      <c r="O165" s="1" t="s">
        <v>697</v>
      </c>
      <c r="P165" s="1" t="s">
        <v>698</v>
      </c>
      <c r="Q165" s="1" t="s">
        <v>699</v>
      </c>
      <c r="R165" s="1" t="s">
        <v>701</v>
      </c>
      <c r="S165" s="10">
        <v>514338</v>
      </c>
      <c r="T165" s="10">
        <v>336155.07291666698</v>
      </c>
      <c r="U165" s="10">
        <v>3</v>
      </c>
      <c r="V165" s="10">
        <v>3</v>
      </c>
      <c r="W165" s="6" t="s">
        <v>20</v>
      </c>
      <c r="X165" s="6" t="s">
        <v>20</v>
      </c>
      <c r="Y165" s="1">
        <v>1</v>
      </c>
      <c r="Z165" s="1" t="s">
        <v>27</v>
      </c>
    </row>
    <row r="166" spans="1:26" x14ac:dyDescent="0.25">
      <c r="A166" t="s">
        <v>20</v>
      </c>
      <c r="B166" s="9" t="s">
        <v>267</v>
      </c>
      <c r="C166" s="9">
        <v>23</v>
      </c>
      <c r="D166" s="2" t="s">
        <v>271</v>
      </c>
      <c r="E166" s="1">
        <v>0</v>
      </c>
      <c r="F166" s="1">
        <v>163.946</v>
      </c>
      <c r="G166" s="1">
        <v>56</v>
      </c>
      <c r="H166" s="1">
        <v>23</v>
      </c>
      <c r="I166" s="1">
        <v>92</v>
      </c>
      <c r="J166" s="1">
        <v>545</v>
      </c>
      <c r="K166" s="1">
        <v>58.6</v>
      </c>
      <c r="L166" s="1">
        <v>9.0399999999999991</v>
      </c>
      <c r="M166" s="1">
        <v>112.26</v>
      </c>
      <c r="N166" s="1">
        <v>23</v>
      </c>
      <c r="O166" s="1" t="s">
        <v>268</v>
      </c>
      <c r="P166" s="1" t="s">
        <v>269</v>
      </c>
      <c r="Q166" s="1" t="s">
        <v>270</v>
      </c>
      <c r="R166" s="1" t="s">
        <v>272</v>
      </c>
      <c r="S166" s="10">
        <v>509921.96875</v>
      </c>
      <c r="T166" s="10">
        <v>279431.53645833302</v>
      </c>
      <c r="U166" s="10">
        <v>3</v>
      </c>
      <c r="V166" s="10">
        <v>3</v>
      </c>
      <c r="W166" s="6" t="s">
        <v>20</v>
      </c>
      <c r="X166" s="6" t="s">
        <v>20</v>
      </c>
      <c r="Y166" s="1">
        <v>1</v>
      </c>
      <c r="Z166" s="1" t="s">
        <v>27</v>
      </c>
    </row>
    <row r="167" spans="1:26" x14ac:dyDescent="0.25">
      <c r="A167" t="s">
        <v>20</v>
      </c>
      <c r="B167" s="9" t="s">
        <v>1677</v>
      </c>
      <c r="C167" s="9">
        <v>4</v>
      </c>
      <c r="D167" s="2" t="s">
        <v>1680</v>
      </c>
      <c r="E167" s="1">
        <v>0</v>
      </c>
      <c r="F167" s="1">
        <v>26.773</v>
      </c>
      <c r="G167" s="1">
        <v>50</v>
      </c>
      <c r="H167" s="1">
        <v>4</v>
      </c>
      <c r="I167" s="1">
        <v>22</v>
      </c>
      <c r="J167" s="1">
        <v>126</v>
      </c>
      <c r="K167" s="1">
        <v>13.6</v>
      </c>
      <c r="L167" s="1">
        <v>7.85</v>
      </c>
      <c r="M167" s="1">
        <v>30.96</v>
      </c>
      <c r="N167" s="1">
        <v>4</v>
      </c>
      <c r="O167" s="1" t="s">
        <v>344</v>
      </c>
      <c r="P167" s="1" t="s">
        <v>1678</v>
      </c>
      <c r="Q167" s="1" t="s">
        <v>1679</v>
      </c>
      <c r="R167" s="1" t="s">
        <v>1681</v>
      </c>
      <c r="S167" s="10">
        <v>502587.33854166698</v>
      </c>
      <c r="T167" s="10">
        <v>117983.30729166701</v>
      </c>
      <c r="U167" s="10">
        <v>3</v>
      </c>
      <c r="V167" s="10">
        <v>3</v>
      </c>
      <c r="W167" s="6" t="s">
        <v>20</v>
      </c>
      <c r="X167" s="6" t="s">
        <v>20</v>
      </c>
      <c r="Y167" s="1">
        <v>1</v>
      </c>
      <c r="Z167" s="1" t="s">
        <v>27</v>
      </c>
    </row>
    <row r="168" spans="1:26" x14ac:dyDescent="0.25">
      <c r="A168" t="s">
        <v>20</v>
      </c>
      <c r="B168" s="9" t="s">
        <v>1671</v>
      </c>
      <c r="C168" s="9">
        <v>3</v>
      </c>
      <c r="D168" s="2" t="s">
        <v>1675</v>
      </c>
      <c r="E168" s="1">
        <v>0</v>
      </c>
      <c r="F168" s="1">
        <v>24.448</v>
      </c>
      <c r="G168" s="1">
        <v>30</v>
      </c>
      <c r="H168" s="1">
        <v>4</v>
      </c>
      <c r="I168" s="1">
        <v>48</v>
      </c>
      <c r="J168" s="1">
        <v>134</v>
      </c>
      <c r="K168" s="1">
        <v>14.3</v>
      </c>
      <c r="L168" s="1">
        <v>10.65</v>
      </c>
      <c r="M168" s="1">
        <v>40.119999999999997</v>
      </c>
      <c r="N168" s="1">
        <v>4</v>
      </c>
      <c r="O168" s="1" t="s">
        <v>1672</v>
      </c>
      <c r="P168" s="1" t="s">
        <v>1673</v>
      </c>
      <c r="Q168" s="1" t="s">
        <v>1674</v>
      </c>
      <c r="R168" s="1" t="s">
        <v>1676</v>
      </c>
      <c r="S168" s="10">
        <v>483554.73958333302</v>
      </c>
      <c r="T168" s="10">
        <v>374673.546875</v>
      </c>
      <c r="U168" s="10">
        <v>3</v>
      </c>
      <c r="V168" s="10">
        <v>3</v>
      </c>
      <c r="W168" s="6" t="s">
        <v>20</v>
      </c>
      <c r="X168" s="6" t="s">
        <v>20</v>
      </c>
      <c r="Y168" s="1">
        <v>1</v>
      </c>
      <c r="Z168" s="1" t="s">
        <v>27</v>
      </c>
    </row>
    <row r="169" spans="1:26" x14ac:dyDescent="0.25">
      <c r="A169" t="s">
        <v>20</v>
      </c>
      <c r="B169" s="9" t="s">
        <v>1315</v>
      </c>
      <c r="C169" s="9">
        <v>6</v>
      </c>
      <c r="D169" s="2" t="s">
        <v>1319</v>
      </c>
      <c r="E169" s="1">
        <v>0</v>
      </c>
      <c r="F169" s="1">
        <v>25.361000000000001</v>
      </c>
      <c r="G169" s="1">
        <v>35</v>
      </c>
      <c r="H169" s="1">
        <v>6</v>
      </c>
      <c r="I169" s="1">
        <v>13</v>
      </c>
      <c r="J169" s="1">
        <v>146</v>
      </c>
      <c r="K169" s="1">
        <v>16.5</v>
      </c>
      <c r="L169" s="1">
        <v>10.130000000000001</v>
      </c>
      <c r="M169" s="1">
        <v>8.77</v>
      </c>
      <c r="N169" s="1">
        <v>6</v>
      </c>
      <c r="O169" s="1" t="s">
        <v>1316</v>
      </c>
      <c r="P169" s="1" t="s">
        <v>1317</v>
      </c>
      <c r="Q169" s="1" t="s">
        <v>1318</v>
      </c>
      <c r="R169" s="1" t="s">
        <v>1320</v>
      </c>
      <c r="S169" s="10">
        <v>482078.41666666698</v>
      </c>
      <c r="T169" s="10">
        <v>145114.44791666701</v>
      </c>
      <c r="U169" s="10">
        <v>3</v>
      </c>
      <c r="V169" s="10">
        <v>3</v>
      </c>
      <c r="W169" s="6" t="s">
        <v>20</v>
      </c>
      <c r="X169" s="6" t="s">
        <v>20</v>
      </c>
      <c r="Y169" s="1">
        <v>1</v>
      </c>
      <c r="Z169" s="1" t="s">
        <v>27</v>
      </c>
    </row>
    <row r="170" spans="1:26" x14ac:dyDescent="0.25">
      <c r="A170" t="s">
        <v>20</v>
      </c>
      <c r="B170" s="9" t="s">
        <v>1187</v>
      </c>
      <c r="C170" s="9">
        <v>8</v>
      </c>
      <c r="D170" s="2" t="s">
        <v>1190</v>
      </c>
      <c r="E170" s="1">
        <v>0</v>
      </c>
      <c r="F170" s="1">
        <v>28.175000000000001</v>
      </c>
      <c r="G170" s="1">
        <v>20</v>
      </c>
      <c r="H170" s="1">
        <v>8</v>
      </c>
      <c r="I170" s="1">
        <v>22</v>
      </c>
      <c r="J170" s="1">
        <v>393</v>
      </c>
      <c r="K170" s="1">
        <v>43.8</v>
      </c>
      <c r="L170" s="1">
        <v>10.78</v>
      </c>
      <c r="M170" s="1">
        <v>15.45</v>
      </c>
      <c r="N170" s="1">
        <v>8</v>
      </c>
      <c r="O170" s="1" t="s">
        <v>1097</v>
      </c>
      <c r="P170" s="1" t="s">
        <v>1188</v>
      </c>
      <c r="Q170" s="1" t="s">
        <v>1189</v>
      </c>
      <c r="R170" s="1" t="s">
        <v>1191</v>
      </c>
      <c r="S170" s="10">
        <v>470501.17708333302</v>
      </c>
      <c r="T170" s="10">
        <v>141299.9921875</v>
      </c>
      <c r="U170" s="10">
        <v>3</v>
      </c>
      <c r="V170" s="10">
        <v>3</v>
      </c>
      <c r="W170" s="6" t="s">
        <v>20</v>
      </c>
      <c r="X170" s="6" t="s">
        <v>20</v>
      </c>
      <c r="Y170" s="1">
        <v>1</v>
      </c>
      <c r="Z170" s="1" t="s">
        <v>27</v>
      </c>
    </row>
    <row r="171" spans="1:26" x14ac:dyDescent="0.25">
      <c r="A171" t="s">
        <v>20</v>
      </c>
      <c r="B171" s="9" t="s">
        <v>1706</v>
      </c>
      <c r="C171" s="9">
        <v>3</v>
      </c>
      <c r="D171" s="2" t="s">
        <v>1709</v>
      </c>
      <c r="E171" s="1">
        <v>0</v>
      </c>
      <c r="F171" s="1">
        <v>31.638999999999999</v>
      </c>
      <c r="G171" s="1">
        <v>19</v>
      </c>
      <c r="H171" s="1">
        <v>3</v>
      </c>
      <c r="I171" s="1">
        <v>29</v>
      </c>
      <c r="J171" s="1">
        <v>106</v>
      </c>
      <c r="K171" s="1">
        <v>12.4</v>
      </c>
      <c r="L171" s="1">
        <v>10.18</v>
      </c>
      <c r="M171" s="1">
        <v>35.549999999999997</v>
      </c>
      <c r="N171" s="1">
        <v>3</v>
      </c>
      <c r="O171" s="1" t="s">
        <v>1707</v>
      </c>
      <c r="P171" s="1" t="s">
        <v>1708</v>
      </c>
      <c r="Q171" s="1" t="s">
        <v>1709</v>
      </c>
      <c r="R171" s="1" t="s">
        <v>1710</v>
      </c>
      <c r="S171" s="10">
        <v>470482.25520833302</v>
      </c>
      <c r="T171" s="10">
        <v>85805.322265625</v>
      </c>
      <c r="U171" s="10">
        <v>3</v>
      </c>
      <c r="V171" s="10">
        <v>3</v>
      </c>
      <c r="W171" s="6" t="s">
        <v>20</v>
      </c>
      <c r="X171" s="6" t="s">
        <v>20</v>
      </c>
      <c r="Y171" s="1">
        <v>1</v>
      </c>
      <c r="Z171" s="1" t="s">
        <v>27</v>
      </c>
    </row>
    <row r="172" spans="1:26" x14ac:dyDescent="0.25">
      <c r="A172" t="s">
        <v>20</v>
      </c>
      <c r="B172" s="9" t="s">
        <v>419</v>
      </c>
      <c r="C172" s="9">
        <v>16</v>
      </c>
      <c r="D172" s="2" t="s">
        <v>423</v>
      </c>
      <c r="E172" s="1">
        <v>0</v>
      </c>
      <c r="F172" s="1">
        <v>88.626000000000005</v>
      </c>
      <c r="G172" s="1">
        <v>55</v>
      </c>
      <c r="H172" s="1">
        <v>16</v>
      </c>
      <c r="I172" s="1">
        <v>47</v>
      </c>
      <c r="J172" s="1">
        <v>339</v>
      </c>
      <c r="K172" s="1">
        <v>39.4</v>
      </c>
      <c r="L172" s="1">
        <v>8.5299999999999994</v>
      </c>
      <c r="M172" s="1">
        <v>62.1</v>
      </c>
      <c r="N172" s="1">
        <v>16</v>
      </c>
      <c r="O172" s="1" t="s">
        <v>420</v>
      </c>
      <c r="P172" s="1" t="s">
        <v>421</v>
      </c>
      <c r="Q172" s="1" t="s">
        <v>422</v>
      </c>
      <c r="R172" s="1" t="s">
        <v>424</v>
      </c>
      <c r="S172" s="10">
        <v>465993.11458333302</v>
      </c>
      <c r="T172" s="10">
        <v>261339.16145833299</v>
      </c>
      <c r="U172" s="10">
        <v>3</v>
      </c>
      <c r="V172" s="10">
        <v>3</v>
      </c>
      <c r="W172" s="6" t="s">
        <v>20</v>
      </c>
      <c r="X172" s="6" t="s">
        <v>20</v>
      </c>
      <c r="Y172" s="1">
        <v>1</v>
      </c>
      <c r="Z172" s="1" t="s">
        <v>27</v>
      </c>
    </row>
    <row r="173" spans="1:26" x14ac:dyDescent="0.25">
      <c r="A173" t="s">
        <v>20</v>
      </c>
      <c r="B173" s="9" t="s">
        <v>1192</v>
      </c>
      <c r="C173" s="9">
        <v>7</v>
      </c>
      <c r="D173" s="2" t="s">
        <v>1196</v>
      </c>
      <c r="E173" s="1">
        <v>0</v>
      </c>
      <c r="F173" s="1">
        <v>33.536999999999999</v>
      </c>
      <c r="G173" s="1">
        <v>66</v>
      </c>
      <c r="H173" s="1">
        <v>7</v>
      </c>
      <c r="I173" s="1">
        <v>17</v>
      </c>
      <c r="J173" s="1">
        <v>114</v>
      </c>
      <c r="K173" s="1">
        <v>12.2</v>
      </c>
      <c r="L173" s="1">
        <v>6.04</v>
      </c>
      <c r="M173" s="1">
        <v>14.82</v>
      </c>
      <c r="N173" s="1">
        <v>7</v>
      </c>
      <c r="O173" s="1" t="s">
        <v>1193</v>
      </c>
      <c r="P173" s="1" t="s">
        <v>1194</v>
      </c>
      <c r="Q173" s="1" t="s">
        <v>1195</v>
      </c>
      <c r="R173" s="1" t="s">
        <v>1197</v>
      </c>
      <c r="S173" s="10">
        <v>461531.46875</v>
      </c>
      <c r="T173" s="10">
        <v>159780.09375</v>
      </c>
      <c r="U173" s="10">
        <v>3</v>
      </c>
      <c r="V173" s="10">
        <v>3</v>
      </c>
      <c r="W173" s="6" t="s">
        <v>20</v>
      </c>
      <c r="X173" s="6" t="s">
        <v>20</v>
      </c>
      <c r="Y173" s="1">
        <v>1</v>
      </c>
      <c r="Z173" s="1" t="s">
        <v>40</v>
      </c>
    </row>
    <row r="174" spans="1:26" x14ac:dyDescent="0.25">
      <c r="A174" t="s">
        <v>20</v>
      </c>
      <c r="B174" s="9" t="s">
        <v>1535</v>
      </c>
      <c r="C174" s="9">
        <v>5</v>
      </c>
      <c r="D174" s="2" t="s">
        <v>1538</v>
      </c>
      <c r="E174" s="1">
        <v>0</v>
      </c>
      <c r="F174" s="1">
        <v>34.057000000000002</v>
      </c>
      <c r="G174" s="1">
        <v>22</v>
      </c>
      <c r="H174" s="1">
        <v>5</v>
      </c>
      <c r="I174" s="1">
        <v>14</v>
      </c>
      <c r="J174" s="1">
        <v>269</v>
      </c>
      <c r="K174" s="1">
        <v>29.8</v>
      </c>
      <c r="L174" s="1">
        <v>10.18</v>
      </c>
      <c r="M174" s="1">
        <v>10.24</v>
      </c>
      <c r="N174" s="1">
        <v>5</v>
      </c>
      <c r="O174" s="1" t="s">
        <v>222</v>
      </c>
      <c r="P174" s="1" t="s">
        <v>1536</v>
      </c>
      <c r="Q174" s="1" t="s">
        <v>1537</v>
      </c>
      <c r="R174" s="1" t="s">
        <v>1539</v>
      </c>
      <c r="S174" s="10">
        <v>454983.11458333302</v>
      </c>
      <c r="T174" s="10">
        <v>129783.1875</v>
      </c>
      <c r="U174" s="10">
        <v>3</v>
      </c>
      <c r="V174" s="10">
        <v>3</v>
      </c>
      <c r="W174" s="6" t="s">
        <v>20</v>
      </c>
      <c r="X174" s="6" t="s">
        <v>20</v>
      </c>
      <c r="Y174" s="1">
        <v>1</v>
      </c>
      <c r="Z174" s="1" t="s">
        <v>27</v>
      </c>
    </row>
    <row r="175" spans="1:26" x14ac:dyDescent="0.25">
      <c r="A175" t="s">
        <v>20</v>
      </c>
      <c r="B175" s="9" t="s">
        <v>385</v>
      </c>
      <c r="C175" s="9">
        <v>17</v>
      </c>
      <c r="D175" s="2" t="s">
        <v>389</v>
      </c>
      <c r="E175" s="1">
        <v>0</v>
      </c>
      <c r="F175" s="1">
        <v>80.298000000000002</v>
      </c>
      <c r="G175" s="1">
        <v>40</v>
      </c>
      <c r="H175" s="1">
        <v>17</v>
      </c>
      <c r="I175" s="1">
        <v>39</v>
      </c>
      <c r="J175" s="1">
        <v>522</v>
      </c>
      <c r="K175" s="1">
        <v>58.2</v>
      </c>
      <c r="L175" s="1">
        <v>4.53</v>
      </c>
      <c r="M175" s="1">
        <v>29.68</v>
      </c>
      <c r="N175" s="1">
        <v>17</v>
      </c>
      <c r="O175" s="1" t="s">
        <v>386</v>
      </c>
      <c r="P175" s="1" t="s">
        <v>387</v>
      </c>
      <c r="Q175" s="1" t="s">
        <v>388</v>
      </c>
      <c r="R175" s="1" t="s">
        <v>390</v>
      </c>
      <c r="S175" s="10">
        <v>440513.76041666698</v>
      </c>
      <c r="T175" s="10">
        <v>126234.89322916701</v>
      </c>
      <c r="U175" s="10">
        <v>3</v>
      </c>
      <c r="V175" s="10">
        <v>3</v>
      </c>
      <c r="W175" s="6" t="s">
        <v>20</v>
      </c>
      <c r="X175" s="6" t="s">
        <v>20</v>
      </c>
      <c r="Y175" s="1">
        <v>1</v>
      </c>
      <c r="Z175" s="1" t="s">
        <v>27</v>
      </c>
    </row>
    <row r="176" spans="1:26" x14ac:dyDescent="0.25">
      <c r="A176" t="s">
        <v>20</v>
      </c>
      <c r="B176" s="9" t="s">
        <v>1745</v>
      </c>
      <c r="C176" s="9">
        <v>3</v>
      </c>
      <c r="D176" s="2" t="s">
        <v>1748</v>
      </c>
      <c r="E176" s="1">
        <v>0</v>
      </c>
      <c r="F176" s="1">
        <v>17.925000000000001</v>
      </c>
      <c r="G176" s="1">
        <v>28</v>
      </c>
      <c r="H176" s="1">
        <v>3</v>
      </c>
      <c r="I176" s="1">
        <v>13</v>
      </c>
      <c r="J176" s="1">
        <v>137</v>
      </c>
      <c r="K176" s="1">
        <v>16</v>
      </c>
      <c r="L176" s="1">
        <v>9.36</v>
      </c>
      <c r="M176" s="1">
        <v>15.37</v>
      </c>
      <c r="N176" s="1">
        <v>3</v>
      </c>
      <c r="O176" s="1" t="s">
        <v>1569</v>
      </c>
      <c r="P176" s="1" t="s">
        <v>1746</v>
      </c>
      <c r="Q176" s="1" t="s">
        <v>1747</v>
      </c>
      <c r="R176" s="1" t="s">
        <v>1749</v>
      </c>
      <c r="S176" s="10">
        <v>436932.58463541698</v>
      </c>
      <c r="T176" s="10">
        <v>148336.53515625</v>
      </c>
      <c r="U176" s="10">
        <v>3</v>
      </c>
      <c r="V176" s="10">
        <v>3</v>
      </c>
      <c r="W176" s="6" t="s">
        <v>20</v>
      </c>
      <c r="X176" s="6" t="s">
        <v>20</v>
      </c>
      <c r="Y176" s="1">
        <v>1</v>
      </c>
      <c r="Z176" s="1" t="s">
        <v>27</v>
      </c>
    </row>
    <row r="177" spans="1:26" x14ac:dyDescent="0.25">
      <c r="A177" t="s">
        <v>20</v>
      </c>
      <c r="B177" s="9" t="s">
        <v>1119</v>
      </c>
      <c r="C177" s="9">
        <v>8</v>
      </c>
      <c r="D177" s="2" t="s">
        <v>1123</v>
      </c>
      <c r="E177" s="1">
        <v>0</v>
      </c>
      <c r="F177" s="1">
        <v>38.676000000000002</v>
      </c>
      <c r="G177" s="1">
        <v>54</v>
      </c>
      <c r="H177" s="1">
        <v>8</v>
      </c>
      <c r="I177" s="1">
        <v>22</v>
      </c>
      <c r="J177" s="1">
        <v>169</v>
      </c>
      <c r="K177" s="1">
        <v>19.399999999999999</v>
      </c>
      <c r="L177" s="1">
        <v>10.39</v>
      </c>
      <c r="M177" s="1">
        <v>16.53</v>
      </c>
      <c r="N177" s="1">
        <v>8</v>
      </c>
      <c r="O177" s="1" t="s">
        <v>1120</v>
      </c>
      <c r="P177" s="1" t="s">
        <v>1121</v>
      </c>
      <c r="Q177" s="1" t="s">
        <v>1122</v>
      </c>
      <c r="R177" s="1" t="s">
        <v>1124</v>
      </c>
      <c r="S177" s="10">
        <v>436191.39583333302</v>
      </c>
      <c r="T177" s="10">
        <v>163260.19270833299</v>
      </c>
      <c r="U177" s="10">
        <v>3</v>
      </c>
      <c r="V177" s="10">
        <v>3</v>
      </c>
      <c r="W177" s="6" t="s">
        <v>20</v>
      </c>
      <c r="X177" s="6" t="s">
        <v>20</v>
      </c>
      <c r="Y177" s="1">
        <v>1</v>
      </c>
      <c r="Z177" s="1" t="s">
        <v>27</v>
      </c>
    </row>
    <row r="178" spans="1:26" x14ac:dyDescent="0.25">
      <c r="A178" t="s">
        <v>20</v>
      </c>
      <c r="B178" s="9" t="s">
        <v>442</v>
      </c>
      <c r="C178" s="9">
        <v>16</v>
      </c>
      <c r="D178" s="2" t="s">
        <v>446</v>
      </c>
      <c r="E178" s="1">
        <v>0</v>
      </c>
      <c r="F178" s="1">
        <v>79.891999999999996</v>
      </c>
      <c r="G178" s="1">
        <v>52</v>
      </c>
      <c r="H178" s="1">
        <v>16</v>
      </c>
      <c r="I178" s="1">
        <v>48</v>
      </c>
      <c r="J178" s="1">
        <v>368</v>
      </c>
      <c r="K178" s="1">
        <v>40.5</v>
      </c>
      <c r="L178" s="1">
        <v>7.96</v>
      </c>
      <c r="M178" s="1">
        <v>35.340000000000003</v>
      </c>
      <c r="N178" s="1">
        <v>16</v>
      </c>
      <c r="O178" s="1" t="s">
        <v>443</v>
      </c>
      <c r="P178" s="1" t="s">
        <v>444</v>
      </c>
      <c r="Q178" s="1" t="s">
        <v>445</v>
      </c>
      <c r="R178" s="1" t="s">
        <v>447</v>
      </c>
      <c r="S178" s="10">
        <v>434439.15625</v>
      </c>
      <c r="T178" s="10">
        <v>208565.36979166701</v>
      </c>
      <c r="U178" s="10">
        <v>3</v>
      </c>
      <c r="V178" s="10">
        <v>3</v>
      </c>
      <c r="W178" s="6" t="s">
        <v>20</v>
      </c>
      <c r="X178" s="6" t="s">
        <v>20</v>
      </c>
      <c r="Y178" s="1">
        <v>1</v>
      </c>
      <c r="Z178" s="1" t="s">
        <v>27</v>
      </c>
    </row>
    <row r="179" spans="1:26" x14ac:dyDescent="0.25">
      <c r="A179" t="s">
        <v>20</v>
      </c>
      <c r="B179" s="9" t="s">
        <v>187</v>
      </c>
      <c r="C179" s="9">
        <v>28</v>
      </c>
      <c r="D179" s="2" t="s">
        <v>190</v>
      </c>
      <c r="E179" s="1">
        <v>0</v>
      </c>
      <c r="F179" s="1">
        <v>237.792</v>
      </c>
      <c r="G179" s="1">
        <v>49</v>
      </c>
      <c r="H179" s="1">
        <v>28</v>
      </c>
      <c r="I179" s="1">
        <v>83</v>
      </c>
      <c r="J179" s="1">
        <v>776</v>
      </c>
      <c r="K179" s="1">
        <v>87.7</v>
      </c>
      <c r="L179" s="1">
        <v>6.57</v>
      </c>
      <c r="M179" s="1">
        <v>125.75</v>
      </c>
      <c r="N179" s="1">
        <v>28</v>
      </c>
      <c r="O179" s="1" t="s">
        <v>153</v>
      </c>
      <c r="P179" s="1" t="s">
        <v>188</v>
      </c>
      <c r="Q179" s="1" t="s">
        <v>189</v>
      </c>
      <c r="R179" s="1" t="s">
        <v>191</v>
      </c>
      <c r="S179" s="10">
        <v>423255.89583333302</v>
      </c>
      <c r="T179" s="10">
        <v>94511.140625</v>
      </c>
      <c r="U179" s="10">
        <v>3</v>
      </c>
      <c r="V179" s="10">
        <v>3</v>
      </c>
      <c r="W179" s="6" t="s">
        <v>20</v>
      </c>
      <c r="X179" s="6" t="s">
        <v>20</v>
      </c>
      <c r="Y179" s="1">
        <v>1</v>
      </c>
      <c r="Z179" s="1" t="s">
        <v>27</v>
      </c>
    </row>
    <row r="180" spans="1:26" x14ac:dyDescent="0.25">
      <c r="A180" t="s">
        <v>20</v>
      </c>
      <c r="B180" s="9" t="s">
        <v>118</v>
      </c>
      <c r="C180" s="9">
        <v>6</v>
      </c>
      <c r="D180" s="2" t="s">
        <v>122</v>
      </c>
      <c r="E180" s="1">
        <v>0</v>
      </c>
      <c r="F180" s="1">
        <v>287.346</v>
      </c>
      <c r="G180" s="1">
        <v>67</v>
      </c>
      <c r="H180" s="1">
        <v>33</v>
      </c>
      <c r="I180" s="1">
        <v>159</v>
      </c>
      <c r="J180" s="1">
        <v>642</v>
      </c>
      <c r="K180" s="1">
        <v>69.599999999999994</v>
      </c>
      <c r="L180" s="1">
        <v>5.1100000000000003</v>
      </c>
      <c r="M180" s="1">
        <v>205.87</v>
      </c>
      <c r="N180" s="1">
        <v>33</v>
      </c>
      <c r="O180" s="1" t="s">
        <v>119</v>
      </c>
      <c r="P180" s="1" t="s">
        <v>120</v>
      </c>
      <c r="Q180" s="1" t="s">
        <v>121</v>
      </c>
      <c r="R180" s="1" t="s">
        <v>123</v>
      </c>
      <c r="S180" s="10">
        <v>414983.88020833302</v>
      </c>
      <c r="T180" s="10">
        <v>154902.71875</v>
      </c>
      <c r="U180" s="10">
        <v>3</v>
      </c>
      <c r="V180" s="10">
        <v>3</v>
      </c>
      <c r="W180" s="6" t="s">
        <v>20</v>
      </c>
      <c r="X180" s="6" t="s">
        <v>20</v>
      </c>
      <c r="Y180" s="1">
        <v>1</v>
      </c>
      <c r="Z180" s="1" t="s">
        <v>27</v>
      </c>
    </row>
    <row r="181" spans="1:26" x14ac:dyDescent="0.25">
      <c r="A181" t="s">
        <v>20</v>
      </c>
      <c r="B181" s="9" t="s">
        <v>160</v>
      </c>
      <c r="C181" s="9">
        <v>30</v>
      </c>
      <c r="D181" s="2" t="s">
        <v>164</v>
      </c>
      <c r="E181" s="1">
        <v>0</v>
      </c>
      <c r="F181" s="1">
        <v>330.71699999999998</v>
      </c>
      <c r="G181" s="1">
        <v>70</v>
      </c>
      <c r="H181" s="1">
        <v>30</v>
      </c>
      <c r="I181" s="1">
        <v>258</v>
      </c>
      <c r="J181" s="1">
        <v>490</v>
      </c>
      <c r="K181" s="1">
        <v>56.1</v>
      </c>
      <c r="L181" s="1">
        <v>8.73</v>
      </c>
      <c r="M181" s="1">
        <v>420.9</v>
      </c>
      <c r="N181" s="1">
        <v>30</v>
      </c>
      <c r="O181" s="1" t="s">
        <v>161</v>
      </c>
      <c r="P181" s="1" t="s">
        <v>162</v>
      </c>
      <c r="Q181" s="1" t="s">
        <v>163</v>
      </c>
      <c r="R181" s="1" t="s">
        <v>165</v>
      </c>
      <c r="S181" s="10">
        <v>411907.10416666698</v>
      </c>
      <c r="T181" s="10">
        <v>70962.821614583299</v>
      </c>
      <c r="U181" s="10">
        <v>3</v>
      </c>
      <c r="V181" s="10">
        <v>3</v>
      </c>
      <c r="W181" s="6" t="s">
        <v>20</v>
      </c>
      <c r="X181" s="6" t="s">
        <v>20</v>
      </c>
      <c r="Y181" s="1">
        <v>1</v>
      </c>
      <c r="Z181" s="1" t="s">
        <v>27</v>
      </c>
    </row>
    <row r="182" spans="1:26" x14ac:dyDescent="0.25">
      <c r="A182" t="s">
        <v>20</v>
      </c>
      <c r="B182" s="9" t="s">
        <v>678</v>
      </c>
      <c r="C182" s="9">
        <v>12</v>
      </c>
      <c r="D182" s="2" t="s">
        <v>682</v>
      </c>
      <c r="E182" s="1">
        <v>0</v>
      </c>
      <c r="F182" s="1">
        <v>105.17400000000001</v>
      </c>
      <c r="G182" s="1">
        <v>54</v>
      </c>
      <c r="H182" s="1">
        <v>12</v>
      </c>
      <c r="I182" s="1">
        <v>49</v>
      </c>
      <c r="J182" s="1">
        <v>295</v>
      </c>
      <c r="K182" s="1">
        <v>32.9</v>
      </c>
      <c r="L182" s="1">
        <v>8.98</v>
      </c>
      <c r="M182" s="1">
        <v>66.83</v>
      </c>
      <c r="N182" s="1">
        <v>12</v>
      </c>
      <c r="O182" s="1" t="s">
        <v>679</v>
      </c>
      <c r="P182" s="1" t="s">
        <v>680</v>
      </c>
      <c r="Q182" s="1" t="s">
        <v>681</v>
      </c>
      <c r="R182" s="1" t="s">
        <v>683</v>
      </c>
      <c r="S182" s="10">
        <v>411694.47916666698</v>
      </c>
      <c r="T182" s="10">
        <v>159525.77083333299</v>
      </c>
      <c r="U182" s="10">
        <v>3</v>
      </c>
      <c r="V182" s="10">
        <v>3</v>
      </c>
      <c r="W182" s="6" t="s">
        <v>20</v>
      </c>
      <c r="X182" s="6" t="s">
        <v>20</v>
      </c>
      <c r="Y182" s="1">
        <v>1</v>
      </c>
      <c r="Z182" s="1" t="s">
        <v>40</v>
      </c>
    </row>
    <row r="183" spans="1:26" x14ac:dyDescent="0.25">
      <c r="A183" t="s">
        <v>20</v>
      </c>
      <c r="B183" s="9" t="s">
        <v>239</v>
      </c>
      <c r="C183" s="9">
        <v>19</v>
      </c>
      <c r="D183" s="2" t="s">
        <v>243</v>
      </c>
      <c r="E183" s="1">
        <v>0</v>
      </c>
      <c r="F183" s="1">
        <v>112.712</v>
      </c>
      <c r="G183" s="1">
        <v>32</v>
      </c>
      <c r="H183" s="1">
        <v>24</v>
      </c>
      <c r="I183" s="1">
        <v>49</v>
      </c>
      <c r="J183" s="1">
        <v>1044</v>
      </c>
      <c r="K183" s="1">
        <v>115.9</v>
      </c>
      <c r="L183" s="1">
        <v>6.05</v>
      </c>
      <c r="M183" s="1">
        <v>28.18</v>
      </c>
      <c r="N183" s="1">
        <v>24</v>
      </c>
      <c r="O183" s="1" t="s">
        <v>240</v>
      </c>
      <c r="P183" s="1" t="s">
        <v>241</v>
      </c>
      <c r="Q183" s="1" t="s">
        <v>242</v>
      </c>
      <c r="R183" s="1" t="s">
        <v>244</v>
      </c>
      <c r="S183" s="10">
        <v>411534.60416666698</v>
      </c>
      <c r="T183" s="10">
        <v>176925.64583333299</v>
      </c>
      <c r="U183" s="10">
        <v>3</v>
      </c>
      <c r="V183" s="10">
        <v>3</v>
      </c>
      <c r="W183" s="6" t="s">
        <v>20</v>
      </c>
      <c r="X183" s="6" t="s">
        <v>20</v>
      </c>
      <c r="Y183" s="1">
        <v>1</v>
      </c>
      <c r="Z183" s="1" t="s">
        <v>27</v>
      </c>
    </row>
    <row r="184" spans="1:26" x14ac:dyDescent="0.25">
      <c r="A184" t="s">
        <v>20</v>
      </c>
      <c r="B184" s="9" t="s">
        <v>1170</v>
      </c>
      <c r="C184" s="9">
        <v>8</v>
      </c>
      <c r="D184" s="2" t="s">
        <v>1174</v>
      </c>
      <c r="E184" s="1">
        <v>0</v>
      </c>
      <c r="F184" s="1">
        <v>32.191000000000003</v>
      </c>
      <c r="G184" s="1">
        <v>39</v>
      </c>
      <c r="H184" s="1">
        <v>8</v>
      </c>
      <c r="I184" s="1">
        <v>17</v>
      </c>
      <c r="J184" s="1">
        <v>238</v>
      </c>
      <c r="K184" s="1">
        <v>26.9</v>
      </c>
      <c r="L184" s="1">
        <v>9.8000000000000007</v>
      </c>
      <c r="M184" s="1">
        <v>8.5500000000000007</v>
      </c>
      <c r="N184" s="1">
        <v>8</v>
      </c>
      <c r="O184" s="1" t="s">
        <v>1171</v>
      </c>
      <c r="P184" s="1" t="s">
        <v>1172</v>
      </c>
      <c r="Q184" s="1" t="s">
        <v>1173</v>
      </c>
      <c r="R184" s="1" t="s">
        <v>1175</v>
      </c>
      <c r="S184" s="10">
        <v>411412.66666666698</v>
      </c>
      <c r="T184" s="10">
        <v>144396.74479166701</v>
      </c>
      <c r="U184" s="10">
        <v>3</v>
      </c>
      <c r="V184" s="10">
        <v>3</v>
      </c>
      <c r="W184" s="6" t="s">
        <v>20</v>
      </c>
      <c r="X184" s="6" t="s">
        <v>20</v>
      </c>
      <c r="Y184" s="1">
        <v>1</v>
      </c>
      <c r="Z184" s="1" t="s">
        <v>27</v>
      </c>
    </row>
    <row r="185" spans="1:26" x14ac:dyDescent="0.25">
      <c r="A185" t="s">
        <v>20</v>
      </c>
      <c r="B185" s="9" t="s">
        <v>362</v>
      </c>
      <c r="C185" s="9">
        <v>4</v>
      </c>
      <c r="D185" s="2" t="s">
        <v>365</v>
      </c>
      <c r="E185" s="1">
        <v>0</v>
      </c>
      <c r="F185" s="1">
        <v>241.45</v>
      </c>
      <c r="G185" s="1">
        <v>54</v>
      </c>
      <c r="H185" s="1">
        <v>18</v>
      </c>
      <c r="I185" s="1">
        <v>125</v>
      </c>
      <c r="J185" s="1">
        <v>453</v>
      </c>
      <c r="K185" s="1">
        <v>51.7</v>
      </c>
      <c r="L185" s="1">
        <v>9.26</v>
      </c>
      <c r="M185" s="1">
        <v>187.12</v>
      </c>
      <c r="N185" s="1">
        <v>18</v>
      </c>
      <c r="O185" s="1" t="s">
        <v>309</v>
      </c>
      <c r="P185" s="1" t="s">
        <v>363</v>
      </c>
      <c r="Q185" s="1" t="s">
        <v>364</v>
      </c>
      <c r="R185" s="1" t="s">
        <v>366</v>
      </c>
      <c r="S185" s="10">
        <v>410271.10026041698</v>
      </c>
      <c r="T185" s="10">
        <v>114131.28125</v>
      </c>
      <c r="U185" s="10">
        <v>3</v>
      </c>
      <c r="V185" s="10">
        <v>3</v>
      </c>
      <c r="W185" s="6" t="s">
        <v>20</v>
      </c>
      <c r="X185" s="6" t="s">
        <v>20</v>
      </c>
      <c r="Y185" s="1">
        <v>1</v>
      </c>
      <c r="Z185" s="1" t="s">
        <v>27</v>
      </c>
    </row>
    <row r="186" spans="1:26" x14ac:dyDescent="0.25">
      <c r="A186" t="s">
        <v>20</v>
      </c>
      <c r="B186" s="9" t="s">
        <v>350</v>
      </c>
      <c r="C186" s="9">
        <v>18</v>
      </c>
      <c r="D186" s="2" t="s">
        <v>354</v>
      </c>
      <c r="E186" s="1">
        <v>0</v>
      </c>
      <c r="F186" s="1">
        <v>99.222999999999999</v>
      </c>
      <c r="G186" s="1">
        <v>45</v>
      </c>
      <c r="H186" s="1">
        <v>18</v>
      </c>
      <c r="I186" s="1">
        <v>48</v>
      </c>
      <c r="J186" s="1">
        <v>489</v>
      </c>
      <c r="K186" s="1">
        <v>56.8</v>
      </c>
      <c r="L186" s="1">
        <v>9.41</v>
      </c>
      <c r="M186" s="1">
        <v>40.729999999999997</v>
      </c>
      <c r="N186" s="1">
        <v>18</v>
      </c>
      <c r="O186" s="1" t="s">
        <v>351</v>
      </c>
      <c r="P186" s="1" t="s">
        <v>352</v>
      </c>
      <c r="Q186" s="1" t="s">
        <v>353</v>
      </c>
      <c r="R186" s="1" t="s">
        <v>355</v>
      </c>
      <c r="S186" s="10">
        <v>409115.21875</v>
      </c>
      <c r="T186" s="10">
        <v>75557.041666666701</v>
      </c>
      <c r="U186" s="10">
        <v>3</v>
      </c>
      <c r="V186" s="10">
        <v>3</v>
      </c>
      <c r="W186" s="6" t="s">
        <v>20</v>
      </c>
      <c r="X186" s="6" t="s">
        <v>20</v>
      </c>
      <c r="Y186" s="1">
        <v>1</v>
      </c>
      <c r="Z186" s="1" t="s">
        <v>27</v>
      </c>
    </row>
    <row r="187" spans="1:26" x14ac:dyDescent="0.25">
      <c r="A187" t="s">
        <v>20</v>
      </c>
      <c r="B187" s="9" t="s">
        <v>166</v>
      </c>
      <c r="C187" s="9">
        <v>30</v>
      </c>
      <c r="D187" s="2" t="s">
        <v>170</v>
      </c>
      <c r="E187" s="1">
        <v>0</v>
      </c>
      <c r="F187" s="1">
        <v>190.95099999999999</v>
      </c>
      <c r="G187" s="1">
        <v>54</v>
      </c>
      <c r="H187" s="1">
        <v>30</v>
      </c>
      <c r="I187" s="1">
        <v>99</v>
      </c>
      <c r="J187" s="1">
        <v>835</v>
      </c>
      <c r="K187" s="1">
        <v>91.9</v>
      </c>
      <c r="L187" s="1">
        <v>4.9400000000000004</v>
      </c>
      <c r="M187" s="1">
        <v>83.88</v>
      </c>
      <c r="N187" s="1">
        <v>30</v>
      </c>
      <c r="O187" s="1" t="s">
        <v>167</v>
      </c>
      <c r="P187" s="1" t="s">
        <v>168</v>
      </c>
      <c r="Q187" s="1" t="s">
        <v>169</v>
      </c>
      <c r="R187" s="1" t="s">
        <v>171</v>
      </c>
      <c r="S187" s="10">
        <v>406881.01041666698</v>
      </c>
      <c r="T187" s="10">
        <v>178804.15885416701</v>
      </c>
      <c r="U187" s="10">
        <v>3</v>
      </c>
      <c r="V187" s="10">
        <v>3</v>
      </c>
      <c r="W187" s="6" t="s">
        <v>20</v>
      </c>
      <c r="X187" s="6" t="s">
        <v>20</v>
      </c>
      <c r="Y187" s="1">
        <v>1</v>
      </c>
      <c r="Z187" s="1" t="s">
        <v>27</v>
      </c>
    </row>
    <row r="188" spans="1:26" x14ac:dyDescent="0.25">
      <c r="A188" t="s">
        <v>20</v>
      </c>
      <c r="B188" s="9" t="s">
        <v>921</v>
      </c>
      <c r="C188" s="9">
        <v>9</v>
      </c>
      <c r="D188" s="2" t="s">
        <v>925</v>
      </c>
      <c r="E188" s="1">
        <v>0</v>
      </c>
      <c r="F188" s="1">
        <v>39.445999999999998</v>
      </c>
      <c r="G188" s="1">
        <v>24</v>
      </c>
      <c r="H188" s="1">
        <v>9</v>
      </c>
      <c r="I188" s="1">
        <v>31</v>
      </c>
      <c r="J188" s="1">
        <v>420</v>
      </c>
      <c r="K188" s="1">
        <v>46.3</v>
      </c>
      <c r="L188" s="1">
        <v>8.1</v>
      </c>
      <c r="M188" s="1">
        <v>18.45</v>
      </c>
      <c r="N188" s="1">
        <v>9</v>
      </c>
      <c r="O188" s="1" t="s">
        <v>922</v>
      </c>
      <c r="P188" s="1" t="s">
        <v>923</v>
      </c>
      <c r="Q188" s="1" t="s">
        <v>924</v>
      </c>
      <c r="R188" s="1" t="s">
        <v>926</v>
      </c>
      <c r="S188" s="10">
        <v>395084.3125</v>
      </c>
      <c r="T188" s="10">
        <v>184211.671875</v>
      </c>
      <c r="U188" s="10">
        <v>3</v>
      </c>
      <c r="V188" s="10">
        <v>3</v>
      </c>
      <c r="W188" s="6" t="s">
        <v>20</v>
      </c>
      <c r="X188" s="6" t="s">
        <v>20</v>
      </c>
      <c r="Y188" s="1">
        <v>1</v>
      </c>
      <c r="Z188" s="1" t="s">
        <v>27</v>
      </c>
    </row>
    <row r="189" spans="1:26" x14ac:dyDescent="0.25">
      <c r="A189" t="s">
        <v>20</v>
      </c>
      <c r="B189" s="9" t="s">
        <v>750</v>
      </c>
      <c r="C189" s="9">
        <v>11</v>
      </c>
      <c r="D189" s="2" t="s">
        <v>754</v>
      </c>
      <c r="E189" s="1">
        <v>0</v>
      </c>
      <c r="F189" s="1">
        <v>85.971000000000004</v>
      </c>
      <c r="G189" s="1">
        <v>43</v>
      </c>
      <c r="H189" s="1">
        <v>11</v>
      </c>
      <c r="I189" s="1">
        <v>54</v>
      </c>
      <c r="J189" s="1">
        <v>250</v>
      </c>
      <c r="K189" s="1">
        <v>28.2</v>
      </c>
      <c r="L189" s="1">
        <v>5.76</v>
      </c>
      <c r="M189" s="1">
        <v>72.510000000000005</v>
      </c>
      <c r="N189" s="1">
        <v>11</v>
      </c>
      <c r="O189" s="1" t="s">
        <v>751</v>
      </c>
      <c r="P189" s="1" t="s">
        <v>752</v>
      </c>
      <c r="Q189" s="1" t="s">
        <v>753</v>
      </c>
      <c r="R189" s="1" t="s">
        <v>755</v>
      </c>
      <c r="S189" s="10">
        <v>391799.625</v>
      </c>
      <c r="T189" s="10">
        <v>135930.1015625</v>
      </c>
      <c r="U189" s="10">
        <v>3</v>
      </c>
      <c r="V189" s="10">
        <v>3</v>
      </c>
      <c r="W189" s="6" t="s">
        <v>20</v>
      </c>
      <c r="X189" s="6" t="s">
        <v>20</v>
      </c>
      <c r="Y189" s="1">
        <v>1</v>
      </c>
      <c r="Z189" s="1" t="s">
        <v>27</v>
      </c>
    </row>
    <row r="190" spans="1:26" x14ac:dyDescent="0.25">
      <c r="A190" t="s">
        <v>20</v>
      </c>
      <c r="B190" s="9" t="s">
        <v>762</v>
      </c>
      <c r="C190" s="9">
        <v>11</v>
      </c>
      <c r="D190" s="2" t="s">
        <v>766</v>
      </c>
      <c r="E190" s="1">
        <v>0</v>
      </c>
      <c r="F190" s="1">
        <v>52.17</v>
      </c>
      <c r="G190" s="1">
        <v>35</v>
      </c>
      <c r="H190" s="1">
        <v>11</v>
      </c>
      <c r="I190" s="1">
        <v>28</v>
      </c>
      <c r="J190" s="1">
        <v>394</v>
      </c>
      <c r="K190" s="1">
        <v>44.1</v>
      </c>
      <c r="L190" s="1">
        <v>7.43</v>
      </c>
      <c r="M190" s="1">
        <v>19.37</v>
      </c>
      <c r="N190" s="1">
        <v>11</v>
      </c>
      <c r="O190" s="1" t="s">
        <v>763</v>
      </c>
      <c r="P190" s="1" t="s">
        <v>764</v>
      </c>
      <c r="Q190" s="1" t="s">
        <v>765</v>
      </c>
      <c r="R190" s="1" t="s">
        <v>767</v>
      </c>
      <c r="S190" s="10">
        <v>376524.42708333302</v>
      </c>
      <c r="T190" s="10">
        <v>147312.44010416701</v>
      </c>
      <c r="U190" s="10">
        <v>3</v>
      </c>
      <c r="V190" s="10">
        <v>3</v>
      </c>
      <c r="W190" s="6" t="s">
        <v>20</v>
      </c>
      <c r="X190" s="6" t="s">
        <v>20</v>
      </c>
      <c r="Y190" s="1">
        <v>1</v>
      </c>
      <c r="Z190" s="1" t="s">
        <v>27</v>
      </c>
    </row>
    <row r="191" spans="1:26" x14ac:dyDescent="0.25">
      <c r="A191" t="s">
        <v>20</v>
      </c>
      <c r="B191" s="9" t="s">
        <v>1136</v>
      </c>
      <c r="C191" s="9">
        <v>8</v>
      </c>
      <c r="D191" s="2" t="s">
        <v>1139</v>
      </c>
      <c r="E191" s="1">
        <v>0</v>
      </c>
      <c r="F191" s="1">
        <v>52.292000000000002</v>
      </c>
      <c r="G191" s="1">
        <v>64</v>
      </c>
      <c r="H191" s="1">
        <v>8</v>
      </c>
      <c r="I191" s="1">
        <v>22</v>
      </c>
      <c r="J191" s="1">
        <v>149</v>
      </c>
      <c r="K191" s="1">
        <v>16.399999999999999</v>
      </c>
      <c r="L191" s="1">
        <v>4.7300000000000004</v>
      </c>
      <c r="M191" s="1">
        <v>14.88</v>
      </c>
      <c r="N191" s="1">
        <v>8</v>
      </c>
      <c r="O191" s="1" t="s">
        <v>27</v>
      </c>
      <c r="P191" s="1" t="s">
        <v>1137</v>
      </c>
      <c r="Q191" s="1" t="s">
        <v>1138</v>
      </c>
      <c r="R191" s="1" t="s">
        <v>1140</v>
      </c>
      <c r="S191" s="10">
        <v>375446.97395833302</v>
      </c>
      <c r="T191" s="10">
        <v>96597.84375</v>
      </c>
      <c r="U191" s="10">
        <v>3</v>
      </c>
      <c r="V191" s="10">
        <v>3</v>
      </c>
      <c r="W191" s="6" t="s">
        <v>20</v>
      </c>
      <c r="X191" s="6" t="s">
        <v>20</v>
      </c>
      <c r="Y191" s="1">
        <v>1</v>
      </c>
      <c r="Z191" s="1" t="s">
        <v>27</v>
      </c>
    </row>
    <row r="192" spans="1:26" x14ac:dyDescent="0.25">
      <c r="A192" t="s">
        <v>20</v>
      </c>
      <c r="B192" s="9" t="s">
        <v>1338</v>
      </c>
      <c r="C192" s="9">
        <v>6</v>
      </c>
      <c r="D192" s="2" t="s">
        <v>1342</v>
      </c>
      <c r="E192" s="1">
        <v>0</v>
      </c>
      <c r="F192" s="1">
        <v>33.005000000000003</v>
      </c>
      <c r="G192" s="1">
        <v>39</v>
      </c>
      <c r="H192" s="1">
        <v>6</v>
      </c>
      <c r="I192" s="1">
        <v>13</v>
      </c>
      <c r="J192" s="1">
        <v>206</v>
      </c>
      <c r="K192" s="1">
        <v>22.6</v>
      </c>
      <c r="L192" s="1">
        <v>4.45</v>
      </c>
      <c r="M192" s="1">
        <v>11.6</v>
      </c>
      <c r="N192" s="1">
        <v>6</v>
      </c>
      <c r="O192" s="1" t="s">
        <v>1339</v>
      </c>
      <c r="P192" s="1" t="s">
        <v>1340</v>
      </c>
      <c r="Q192" s="1" t="s">
        <v>1341</v>
      </c>
      <c r="R192" s="1" t="s">
        <v>1343</v>
      </c>
      <c r="S192" s="10">
        <v>369542.09375</v>
      </c>
      <c r="T192" s="10">
        <v>89972.075520833299</v>
      </c>
      <c r="U192" s="10">
        <v>3</v>
      </c>
      <c r="V192" s="10">
        <v>3</v>
      </c>
      <c r="W192" s="6" t="s">
        <v>20</v>
      </c>
      <c r="X192" s="6" t="s">
        <v>20</v>
      </c>
      <c r="Y192" s="1">
        <v>1</v>
      </c>
      <c r="Z192" s="1" t="s">
        <v>27</v>
      </c>
    </row>
    <row r="193" spans="1:26" x14ac:dyDescent="0.25">
      <c r="A193" t="s">
        <v>20</v>
      </c>
      <c r="B193" s="9" t="s">
        <v>320</v>
      </c>
      <c r="C193" s="9">
        <v>20</v>
      </c>
      <c r="D193" s="2" t="s">
        <v>324</v>
      </c>
      <c r="E193" s="1">
        <v>0</v>
      </c>
      <c r="F193" s="1">
        <v>89.84</v>
      </c>
      <c r="G193" s="1">
        <v>33</v>
      </c>
      <c r="H193" s="1">
        <v>20</v>
      </c>
      <c r="I193" s="1">
        <v>44</v>
      </c>
      <c r="J193" s="1">
        <v>705</v>
      </c>
      <c r="K193" s="1">
        <v>80.900000000000006</v>
      </c>
      <c r="L193" s="1">
        <v>4.83</v>
      </c>
      <c r="M193" s="1">
        <v>35.14</v>
      </c>
      <c r="N193" s="1">
        <v>20</v>
      </c>
      <c r="O193" s="1" t="s">
        <v>321</v>
      </c>
      <c r="P193" s="1" t="s">
        <v>322</v>
      </c>
      <c r="Q193" s="1" t="s">
        <v>323</v>
      </c>
      <c r="R193" s="1" t="s">
        <v>325</v>
      </c>
      <c r="S193" s="10">
        <v>365185.66666666698</v>
      </c>
      <c r="T193" s="10">
        <v>232643.140625</v>
      </c>
      <c r="U193" s="10">
        <v>3</v>
      </c>
      <c r="V193" s="10">
        <v>3</v>
      </c>
      <c r="W193" s="6" t="s">
        <v>20</v>
      </c>
      <c r="X193" s="6" t="s">
        <v>20</v>
      </c>
      <c r="Y193" s="1">
        <v>1</v>
      </c>
      <c r="Z193" s="1" t="s">
        <v>27</v>
      </c>
    </row>
    <row r="194" spans="1:26" x14ac:dyDescent="0.25">
      <c r="A194" t="s">
        <v>20</v>
      </c>
      <c r="B194" s="9" t="s">
        <v>1153</v>
      </c>
      <c r="C194" s="9">
        <v>8</v>
      </c>
      <c r="D194" s="2" t="s">
        <v>1156</v>
      </c>
      <c r="E194" s="1">
        <v>0</v>
      </c>
      <c r="F194" s="1">
        <v>52.750999999999998</v>
      </c>
      <c r="G194" s="1">
        <v>27</v>
      </c>
      <c r="H194" s="1">
        <v>8</v>
      </c>
      <c r="I194" s="1">
        <v>30</v>
      </c>
      <c r="J194" s="1">
        <v>369</v>
      </c>
      <c r="K194" s="1">
        <v>39.700000000000003</v>
      </c>
      <c r="L194" s="1">
        <v>8.69</v>
      </c>
      <c r="M194" s="1">
        <v>31.81</v>
      </c>
      <c r="N194" s="1">
        <v>8</v>
      </c>
      <c r="O194" s="1" t="s">
        <v>349</v>
      </c>
      <c r="P194" s="1" t="s">
        <v>1154</v>
      </c>
      <c r="Q194" s="1" t="s">
        <v>1155</v>
      </c>
      <c r="R194" s="1" t="s">
        <v>1157</v>
      </c>
      <c r="S194" s="10">
        <v>364137.90625</v>
      </c>
      <c r="T194" s="10">
        <v>180848.14583333299</v>
      </c>
      <c r="U194" s="10">
        <v>3</v>
      </c>
      <c r="V194" s="10">
        <v>3</v>
      </c>
      <c r="W194" s="6" t="s">
        <v>20</v>
      </c>
      <c r="X194" s="6" t="s">
        <v>20</v>
      </c>
      <c r="Y194" s="1">
        <v>1</v>
      </c>
      <c r="Z194" s="1" t="s">
        <v>27</v>
      </c>
    </row>
    <row r="195" spans="1:26" x14ac:dyDescent="0.25">
      <c r="A195" t="s">
        <v>20</v>
      </c>
      <c r="B195" s="9" t="s">
        <v>1717</v>
      </c>
      <c r="C195" s="9">
        <v>3</v>
      </c>
      <c r="D195" s="2" t="s">
        <v>1721</v>
      </c>
      <c r="E195" s="1">
        <v>0</v>
      </c>
      <c r="F195" s="1">
        <v>16.34</v>
      </c>
      <c r="G195" s="1">
        <v>30</v>
      </c>
      <c r="H195" s="1">
        <v>3</v>
      </c>
      <c r="I195" s="1">
        <v>6</v>
      </c>
      <c r="J195" s="1">
        <v>148</v>
      </c>
      <c r="K195" s="1">
        <v>16.399999999999999</v>
      </c>
      <c r="L195" s="1">
        <v>6.52</v>
      </c>
      <c r="M195" s="1">
        <v>2.48</v>
      </c>
      <c r="N195" s="1">
        <v>3</v>
      </c>
      <c r="O195" s="1" t="s">
        <v>1718</v>
      </c>
      <c r="P195" s="1" t="s">
        <v>1719</v>
      </c>
      <c r="Q195" s="1" t="s">
        <v>1720</v>
      </c>
      <c r="R195" s="1" t="s">
        <v>1722</v>
      </c>
      <c r="S195" s="10">
        <v>360403.8828125</v>
      </c>
      <c r="T195" s="10">
        <v>160985.93359375</v>
      </c>
      <c r="U195" s="10">
        <v>3</v>
      </c>
      <c r="V195" s="10">
        <v>3</v>
      </c>
      <c r="W195" s="6" t="s">
        <v>20</v>
      </c>
      <c r="X195" s="6" t="s">
        <v>20</v>
      </c>
      <c r="Y195" s="1">
        <v>1</v>
      </c>
      <c r="Z195" s="1" t="s">
        <v>27</v>
      </c>
    </row>
    <row r="196" spans="1:26" x14ac:dyDescent="0.25">
      <c r="A196" t="s">
        <v>20</v>
      </c>
      <c r="B196" s="9" t="s">
        <v>192</v>
      </c>
      <c r="C196" s="9">
        <v>27</v>
      </c>
      <c r="D196" s="2" t="s">
        <v>195</v>
      </c>
      <c r="E196" s="1">
        <v>0</v>
      </c>
      <c r="F196" s="1">
        <v>201.88200000000001</v>
      </c>
      <c r="G196" s="1">
        <v>64</v>
      </c>
      <c r="H196" s="1">
        <v>27</v>
      </c>
      <c r="I196" s="1">
        <v>70</v>
      </c>
      <c r="J196" s="1">
        <v>575</v>
      </c>
      <c r="K196" s="1">
        <v>65.2</v>
      </c>
      <c r="L196" s="1">
        <v>4.8600000000000003</v>
      </c>
      <c r="M196" s="1">
        <v>89.45</v>
      </c>
      <c r="N196" s="1">
        <v>27</v>
      </c>
      <c r="O196" s="1" t="s">
        <v>27</v>
      </c>
      <c r="P196" s="1" t="s">
        <v>193</v>
      </c>
      <c r="Q196" s="1" t="s">
        <v>194</v>
      </c>
      <c r="R196" s="1" t="s">
        <v>196</v>
      </c>
      <c r="S196" s="10">
        <v>355933.29166666698</v>
      </c>
      <c r="T196" s="10">
        <v>104121.78059895799</v>
      </c>
      <c r="U196" s="10">
        <v>3</v>
      </c>
      <c r="V196" s="10">
        <v>3</v>
      </c>
      <c r="W196" s="6" t="s">
        <v>20</v>
      </c>
      <c r="X196" s="6" t="s">
        <v>20</v>
      </c>
      <c r="Y196" s="1">
        <v>1</v>
      </c>
      <c r="Z196" s="1" t="s">
        <v>27</v>
      </c>
    </row>
    <row r="197" spans="1:26" x14ac:dyDescent="0.25">
      <c r="A197" t="s">
        <v>20</v>
      </c>
      <c r="B197" s="9" t="s">
        <v>182</v>
      </c>
      <c r="C197" s="9">
        <v>28</v>
      </c>
      <c r="D197" s="2" t="s">
        <v>185</v>
      </c>
      <c r="E197" s="1">
        <v>0</v>
      </c>
      <c r="F197" s="1">
        <v>133.76599999999999</v>
      </c>
      <c r="G197" s="1">
        <v>48</v>
      </c>
      <c r="H197" s="1">
        <v>28</v>
      </c>
      <c r="I197" s="1">
        <v>85</v>
      </c>
      <c r="J197" s="1">
        <v>664</v>
      </c>
      <c r="K197" s="1">
        <v>76.2</v>
      </c>
      <c r="L197" s="1">
        <v>8.98</v>
      </c>
      <c r="M197" s="1">
        <v>88.27</v>
      </c>
      <c r="N197" s="1">
        <v>28</v>
      </c>
      <c r="O197" s="1" t="s">
        <v>89</v>
      </c>
      <c r="P197" s="1" t="s">
        <v>183</v>
      </c>
      <c r="Q197" s="1" t="s">
        <v>184</v>
      </c>
      <c r="R197" s="1" t="s">
        <v>186</v>
      </c>
      <c r="S197" s="10">
        <v>354765.0625</v>
      </c>
      <c r="T197" s="10">
        <v>238010.18229166701</v>
      </c>
      <c r="U197" s="10">
        <v>3</v>
      </c>
      <c r="V197" s="10">
        <v>3</v>
      </c>
      <c r="W197" s="6" t="s">
        <v>20</v>
      </c>
      <c r="X197" s="6" t="s">
        <v>20</v>
      </c>
      <c r="Y197" s="1">
        <v>1</v>
      </c>
      <c r="Z197" s="1" t="s">
        <v>27</v>
      </c>
    </row>
    <row r="198" spans="1:26" x14ac:dyDescent="0.25">
      <c r="A198" t="s">
        <v>20</v>
      </c>
      <c r="B198" s="9" t="s">
        <v>453</v>
      </c>
      <c r="C198" s="9">
        <v>15</v>
      </c>
      <c r="D198" s="2" t="s">
        <v>457</v>
      </c>
      <c r="E198" s="1">
        <v>0</v>
      </c>
      <c r="F198" s="1">
        <v>64.864000000000004</v>
      </c>
      <c r="G198" s="1">
        <v>34</v>
      </c>
      <c r="H198" s="1">
        <v>15</v>
      </c>
      <c r="I198" s="1">
        <v>34</v>
      </c>
      <c r="J198" s="1">
        <v>592</v>
      </c>
      <c r="K198" s="1">
        <v>65.5</v>
      </c>
      <c r="L198" s="1">
        <v>4.68</v>
      </c>
      <c r="M198" s="1">
        <v>34.15</v>
      </c>
      <c r="N198" s="1">
        <v>15</v>
      </c>
      <c r="O198" s="1" t="s">
        <v>454</v>
      </c>
      <c r="P198" s="1" t="s">
        <v>455</v>
      </c>
      <c r="Q198" s="1" t="s">
        <v>456</v>
      </c>
      <c r="R198" s="1" t="s">
        <v>458</v>
      </c>
      <c r="S198" s="10">
        <v>345345.91666666698</v>
      </c>
      <c r="T198" s="10">
        <v>114649.16666666701</v>
      </c>
      <c r="U198" s="10">
        <v>3</v>
      </c>
      <c r="V198" s="10">
        <v>3</v>
      </c>
      <c r="W198" s="6" t="s">
        <v>20</v>
      </c>
      <c r="X198" s="6" t="s">
        <v>20</v>
      </c>
      <c r="Y198" s="1">
        <v>1</v>
      </c>
      <c r="Z198" s="1" t="s">
        <v>40</v>
      </c>
    </row>
    <row r="199" spans="1:26" x14ac:dyDescent="0.25">
      <c r="A199" t="s">
        <v>20</v>
      </c>
      <c r="B199" s="9" t="s">
        <v>1239</v>
      </c>
      <c r="C199" s="9">
        <v>7</v>
      </c>
      <c r="D199" s="2" t="s">
        <v>1243</v>
      </c>
      <c r="E199" s="1">
        <v>0</v>
      </c>
      <c r="F199" s="1">
        <v>25.54</v>
      </c>
      <c r="G199" s="1">
        <v>42</v>
      </c>
      <c r="H199" s="1">
        <v>7</v>
      </c>
      <c r="I199" s="1">
        <v>19</v>
      </c>
      <c r="J199" s="1">
        <v>153</v>
      </c>
      <c r="K199" s="1">
        <v>17.399999999999999</v>
      </c>
      <c r="L199" s="1">
        <v>4.83</v>
      </c>
      <c r="M199" s="1">
        <v>13.39</v>
      </c>
      <c r="N199" s="1">
        <v>7</v>
      </c>
      <c r="O199" s="1" t="s">
        <v>1240</v>
      </c>
      <c r="P199" s="1" t="s">
        <v>1241</v>
      </c>
      <c r="Q199" s="1" t="s">
        <v>1242</v>
      </c>
      <c r="R199" s="1" t="s">
        <v>1244</v>
      </c>
      <c r="S199" s="10">
        <v>336403.13541666698</v>
      </c>
      <c r="T199" s="10">
        <v>89197.411458333299</v>
      </c>
      <c r="U199" s="10">
        <v>3</v>
      </c>
      <c r="V199" s="10">
        <v>3</v>
      </c>
      <c r="W199" s="6" t="s">
        <v>20</v>
      </c>
      <c r="X199" s="6" t="s">
        <v>20</v>
      </c>
      <c r="Y199" s="1">
        <v>1</v>
      </c>
      <c r="Z199" s="1" t="s">
        <v>27</v>
      </c>
    </row>
    <row r="200" spans="1:26" x14ac:dyDescent="0.25">
      <c r="A200" t="s">
        <v>20</v>
      </c>
      <c r="B200" s="9" t="s">
        <v>1275</v>
      </c>
      <c r="C200" s="9">
        <v>7</v>
      </c>
      <c r="D200" s="2" t="s">
        <v>1279</v>
      </c>
      <c r="E200" s="1">
        <v>0</v>
      </c>
      <c r="F200" s="1">
        <v>51.7</v>
      </c>
      <c r="G200" s="1">
        <v>15</v>
      </c>
      <c r="H200" s="1">
        <v>7</v>
      </c>
      <c r="I200" s="1">
        <v>15</v>
      </c>
      <c r="J200" s="1">
        <v>559</v>
      </c>
      <c r="K200" s="1">
        <v>59.5</v>
      </c>
      <c r="L200" s="1">
        <v>4.67</v>
      </c>
      <c r="M200" s="1">
        <v>16.5</v>
      </c>
      <c r="N200" s="1">
        <v>7</v>
      </c>
      <c r="O200" s="1" t="s">
        <v>1276</v>
      </c>
      <c r="P200" s="1" t="s">
        <v>1277</v>
      </c>
      <c r="Q200" s="1" t="s">
        <v>1278</v>
      </c>
      <c r="R200" s="1" t="s">
        <v>1280</v>
      </c>
      <c r="S200" s="10">
        <v>336086.76302083302</v>
      </c>
      <c r="T200" s="10">
        <v>180594.337890625</v>
      </c>
      <c r="U200" s="10">
        <v>3</v>
      </c>
      <c r="V200" s="10">
        <v>3</v>
      </c>
      <c r="W200" s="6" t="s">
        <v>20</v>
      </c>
      <c r="X200" s="6" t="s">
        <v>20</v>
      </c>
      <c r="Y200" s="1">
        <v>1</v>
      </c>
      <c r="Z200" s="1" t="s">
        <v>27</v>
      </c>
    </row>
    <row r="201" spans="1:26" x14ac:dyDescent="0.25">
      <c r="A201" t="s">
        <v>20</v>
      </c>
      <c r="B201" s="9" t="s">
        <v>1141</v>
      </c>
      <c r="C201" s="9">
        <v>8</v>
      </c>
      <c r="D201" s="2" t="s">
        <v>1145</v>
      </c>
      <c r="E201" s="1">
        <v>0</v>
      </c>
      <c r="F201" s="1">
        <v>29.055</v>
      </c>
      <c r="G201" s="1">
        <v>33</v>
      </c>
      <c r="H201" s="1">
        <v>8</v>
      </c>
      <c r="I201" s="1">
        <v>22</v>
      </c>
      <c r="J201" s="1">
        <v>258</v>
      </c>
      <c r="K201" s="1">
        <v>30</v>
      </c>
      <c r="L201" s="1">
        <v>10.130000000000001</v>
      </c>
      <c r="M201" s="1">
        <v>2.4500000000000002</v>
      </c>
      <c r="N201" s="1">
        <v>8</v>
      </c>
      <c r="O201" s="1" t="s">
        <v>1142</v>
      </c>
      <c r="P201" s="1" t="s">
        <v>1143</v>
      </c>
      <c r="Q201" s="1" t="s">
        <v>1144</v>
      </c>
      <c r="R201" s="1" t="s">
        <v>1146</v>
      </c>
      <c r="S201" s="10">
        <v>331114.72395833302</v>
      </c>
      <c r="T201" s="10">
        <v>94624.817708333299</v>
      </c>
      <c r="U201" s="10">
        <v>3</v>
      </c>
      <c r="V201" s="10">
        <v>3</v>
      </c>
      <c r="W201" s="6" t="s">
        <v>20</v>
      </c>
      <c r="X201" s="6" t="s">
        <v>20</v>
      </c>
      <c r="Y201" s="1">
        <v>1</v>
      </c>
      <c r="Z201" s="1" t="s">
        <v>27</v>
      </c>
    </row>
    <row r="202" spans="1:26" x14ac:dyDescent="0.25">
      <c r="A202" t="s">
        <v>20</v>
      </c>
      <c r="B202" s="9" t="s">
        <v>581</v>
      </c>
      <c r="C202" s="9">
        <v>13</v>
      </c>
      <c r="D202" s="2" t="s">
        <v>584</v>
      </c>
      <c r="E202" s="1">
        <v>0</v>
      </c>
      <c r="F202" s="1">
        <v>76.105000000000004</v>
      </c>
      <c r="G202" s="1">
        <v>40</v>
      </c>
      <c r="H202" s="1">
        <v>13</v>
      </c>
      <c r="I202" s="1">
        <v>39</v>
      </c>
      <c r="J202" s="1">
        <v>372</v>
      </c>
      <c r="K202" s="1">
        <v>44.6</v>
      </c>
      <c r="L202" s="1">
        <v>8.59</v>
      </c>
      <c r="M202" s="1">
        <v>37.090000000000003</v>
      </c>
      <c r="N202" s="1">
        <v>13</v>
      </c>
      <c r="O202" s="1" t="s">
        <v>420</v>
      </c>
      <c r="P202" s="1" t="s">
        <v>582</v>
      </c>
      <c r="Q202" s="1" t="s">
        <v>583</v>
      </c>
      <c r="R202" s="1" t="s">
        <v>585</v>
      </c>
      <c r="S202" s="10">
        <v>330333.80208333302</v>
      </c>
      <c r="T202" s="10">
        <v>169611.546875</v>
      </c>
      <c r="U202" s="10">
        <v>3</v>
      </c>
      <c r="V202" s="10">
        <v>3</v>
      </c>
      <c r="W202" s="6" t="s">
        <v>20</v>
      </c>
      <c r="X202" s="6" t="s">
        <v>20</v>
      </c>
      <c r="Y202" s="1">
        <v>1</v>
      </c>
      <c r="Z202" s="1" t="s">
        <v>27</v>
      </c>
    </row>
    <row r="203" spans="1:26" x14ac:dyDescent="0.25">
      <c r="A203" t="s">
        <v>20</v>
      </c>
      <c r="B203" s="9" t="s">
        <v>616</v>
      </c>
      <c r="C203" s="9">
        <v>13</v>
      </c>
      <c r="D203" s="2" t="s">
        <v>620</v>
      </c>
      <c r="E203" s="1">
        <v>0</v>
      </c>
      <c r="F203" s="1">
        <v>57.923000000000002</v>
      </c>
      <c r="G203" s="1">
        <v>25</v>
      </c>
      <c r="H203" s="1">
        <v>13</v>
      </c>
      <c r="I203" s="1">
        <v>21</v>
      </c>
      <c r="J203" s="1">
        <v>591</v>
      </c>
      <c r="K203" s="1">
        <v>68.599999999999994</v>
      </c>
      <c r="L203" s="1">
        <v>5.0999999999999996</v>
      </c>
      <c r="M203" s="1">
        <v>23.9</v>
      </c>
      <c r="N203" s="1">
        <v>13</v>
      </c>
      <c r="O203" s="1" t="s">
        <v>617</v>
      </c>
      <c r="P203" s="1" t="s">
        <v>618</v>
      </c>
      <c r="Q203" s="1" t="s">
        <v>619</v>
      </c>
      <c r="R203" s="1" t="s">
        <v>621</v>
      </c>
      <c r="S203" s="10">
        <v>329979.00520833302</v>
      </c>
      <c r="T203" s="10">
        <v>117435.77083333299</v>
      </c>
      <c r="U203" s="10">
        <v>3</v>
      </c>
      <c r="V203" s="10">
        <v>3</v>
      </c>
      <c r="W203" s="6" t="s">
        <v>20</v>
      </c>
      <c r="X203" s="6" t="s">
        <v>20</v>
      </c>
      <c r="Y203" s="1">
        <v>1</v>
      </c>
      <c r="Z203" s="1" t="s">
        <v>27</v>
      </c>
    </row>
    <row r="204" spans="1:26" x14ac:dyDescent="0.25">
      <c r="A204" t="s">
        <v>20</v>
      </c>
      <c r="B204" s="9" t="s">
        <v>437</v>
      </c>
      <c r="C204" s="9">
        <v>8</v>
      </c>
      <c r="D204" s="2" t="s">
        <v>440</v>
      </c>
      <c r="E204" s="1">
        <v>0</v>
      </c>
      <c r="F204" s="1">
        <v>149.96799999999999</v>
      </c>
      <c r="G204" s="1">
        <v>44</v>
      </c>
      <c r="H204" s="1">
        <v>16</v>
      </c>
      <c r="I204" s="1">
        <v>129</v>
      </c>
      <c r="J204" s="1">
        <v>524</v>
      </c>
      <c r="K204" s="1">
        <v>56.4</v>
      </c>
      <c r="L204" s="1">
        <v>8.16</v>
      </c>
      <c r="M204" s="1">
        <v>158.6</v>
      </c>
      <c r="N204" s="1">
        <v>16</v>
      </c>
      <c r="O204" s="1" t="s">
        <v>315</v>
      </c>
      <c r="P204" s="1" t="s">
        <v>438</v>
      </c>
      <c r="Q204" s="1" t="s">
        <v>439</v>
      </c>
      <c r="R204" s="1" t="s">
        <v>441</v>
      </c>
      <c r="S204" s="10">
        <v>326734.94010416698</v>
      </c>
      <c r="T204" s="10">
        <v>459008.58333333302</v>
      </c>
      <c r="U204" s="10">
        <v>3</v>
      </c>
      <c r="V204" s="10">
        <v>3</v>
      </c>
      <c r="W204" s="6" t="s">
        <v>20</v>
      </c>
      <c r="X204" s="6" t="s">
        <v>20</v>
      </c>
      <c r="Y204" s="1">
        <v>1</v>
      </c>
      <c r="Z204" s="1" t="s">
        <v>40</v>
      </c>
    </row>
    <row r="205" spans="1:26" x14ac:dyDescent="0.25">
      <c r="A205" t="s">
        <v>20</v>
      </c>
      <c r="B205" s="9" t="s">
        <v>1540</v>
      </c>
      <c r="C205" s="9">
        <v>5</v>
      </c>
      <c r="D205" s="2" t="s">
        <v>1544</v>
      </c>
      <c r="E205" s="1">
        <v>0</v>
      </c>
      <c r="F205" s="1">
        <v>37.607999999999997</v>
      </c>
      <c r="G205" s="1">
        <v>62</v>
      </c>
      <c r="H205" s="1">
        <v>5</v>
      </c>
      <c r="I205" s="1">
        <v>14</v>
      </c>
      <c r="J205" s="1">
        <v>143</v>
      </c>
      <c r="K205" s="1">
        <v>15.9</v>
      </c>
      <c r="L205" s="1">
        <v>5.2</v>
      </c>
      <c r="M205" s="1">
        <v>13.36</v>
      </c>
      <c r="N205" s="1">
        <v>5</v>
      </c>
      <c r="O205" s="1" t="s">
        <v>1541</v>
      </c>
      <c r="P205" s="1" t="s">
        <v>1542</v>
      </c>
      <c r="Q205" s="1" t="s">
        <v>1543</v>
      </c>
      <c r="R205" s="1" t="s">
        <v>1545</v>
      </c>
      <c r="S205" s="10">
        <v>317155.72395833302</v>
      </c>
      <c r="T205" s="10">
        <v>103447.484375</v>
      </c>
      <c r="U205" s="10">
        <v>3</v>
      </c>
      <c r="V205" s="10">
        <v>3</v>
      </c>
      <c r="W205" s="6" t="s">
        <v>20</v>
      </c>
      <c r="X205" s="6" t="s">
        <v>20</v>
      </c>
      <c r="Y205" s="1">
        <v>1</v>
      </c>
      <c r="Z205" s="1" t="s">
        <v>27</v>
      </c>
    </row>
    <row r="206" spans="1:26" x14ac:dyDescent="0.25">
      <c r="A206" t="s">
        <v>20</v>
      </c>
      <c r="B206" s="9" t="s">
        <v>83</v>
      </c>
      <c r="C206" s="9">
        <v>42</v>
      </c>
      <c r="D206" s="2" t="s">
        <v>86</v>
      </c>
      <c r="E206" s="1">
        <v>0</v>
      </c>
      <c r="F206" s="1">
        <v>203.95099999999999</v>
      </c>
      <c r="G206" s="1">
        <v>38</v>
      </c>
      <c r="H206" s="1">
        <v>42</v>
      </c>
      <c r="I206" s="1">
        <v>86</v>
      </c>
      <c r="J206" s="1">
        <v>1435</v>
      </c>
      <c r="K206" s="1">
        <v>162.9</v>
      </c>
      <c r="L206" s="1">
        <v>9.1</v>
      </c>
      <c r="M206" s="1">
        <v>70.38</v>
      </c>
      <c r="N206" s="1">
        <v>42</v>
      </c>
      <c r="O206" s="1" t="s">
        <v>84</v>
      </c>
      <c r="P206" s="1" t="s">
        <v>85</v>
      </c>
      <c r="Q206" s="1" t="s">
        <v>86</v>
      </c>
      <c r="R206" s="1" t="s">
        <v>87</v>
      </c>
      <c r="S206" s="10">
        <v>312978.96354166698</v>
      </c>
      <c r="T206" s="10">
        <v>179114.27864583299</v>
      </c>
      <c r="U206" s="10">
        <v>3</v>
      </c>
      <c r="V206" s="10">
        <v>3</v>
      </c>
      <c r="W206" s="6" t="s">
        <v>20</v>
      </c>
      <c r="X206" s="6" t="s">
        <v>20</v>
      </c>
      <c r="Y206" s="1">
        <v>1</v>
      </c>
      <c r="Z206" s="1" t="s">
        <v>27</v>
      </c>
    </row>
    <row r="207" spans="1:26" x14ac:dyDescent="0.25">
      <c r="A207" t="s">
        <v>20</v>
      </c>
      <c r="B207" s="9" t="s">
        <v>863</v>
      </c>
      <c r="C207" s="9">
        <v>10</v>
      </c>
      <c r="D207" s="2" t="s">
        <v>867</v>
      </c>
      <c r="E207" s="1">
        <v>0</v>
      </c>
      <c r="F207" s="1">
        <v>59.162999999999997</v>
      </c>
      <c r="G207" s="1">
        <v>43</v>
      </c>
      <c r="H207" s="1">
        <v>10</v>
      </c>
      <c r="I207" s="1">
        <v>24</v>
      </c>
      <c r="J207" s="1">
        <v>399</v>
      </c>
      <c r="K207" s="1">
        <v>44.6</v>
      </c>
      <c r="L207" s="1">
        <v>6.28</v>
      </c>
      <c r="M207" s="1">
        <v>20.079999999999998</v>
      </c>
      <c r="N207" s="1">
        <v>10</v>
      </c>
      <c r="O207" s="1" t="s">
        <v>864</v>
      </c>
      <c r="P207" s="1" t="s">
        <v>865</v>
      </c>
      <c r="Q207" s="1" t="s">
        <v>866</v>
      </c>
      <c r="R207" s="1" t="s">
        <v>868</v>
      </c>
      <c r="S207" s="10">
        <v>300771.15104166698</v>
      </c>
      <c r="T207" s="10">
        <v>99927.385416666701</v>
      </c>
      <c r="U207" s="10">
        <v>3</v>
      </c>
      <c r="V207" s="10">
        <v>3</v>
      </c>
      <c r="W207" s="6" t="s">
        <v>20</v>
      </c>
      <c r="X207" s="6" t="s">
        <v>20</v>
      </c>
      <c r="Y207" s="1">
        <v>1</v>
      </c>
      <c r="Z207" s="1" t="s">
        <v>27</v>
      </c>
    </row>
    <row r="208" spans="1:26" x14ac:dyDescent="0.25">
      <c r="A208" t="s">
        <v>20</v>
      </c>
      <c r="B208" s="9" t="s">
        <v>1297</v>
      </c>
      <c r="C208" s="9">
        <v>6</v>
      </c>
      <c r="D208" s="2" t="s">
        <v>1301</v>
      </c>
      <c r="E208" s="1">
        <v>0</v>
      </c>
      <c r="F208" s="1">
        <v>51.462000000000003</v>
      </c>
      <c r="G208" s="1">
        <v>46</v>
      </c>
      <c r="H208" s="1">
        <v>6</v>
      </c>
      <c r="I208" s="1">
        <v>20</v>
      </c>
      <c r="J208" s="1">
        <v>177</v>
      </c>
      <c r="K208" s="1">
        <v>20.100000000000001</v>
      </c>
      <c r="L208" s="1">
        <v>9.7200000000000006</v>
      </c>
      <c r="M208" s="1">
        <v>27.05</v>
      </c>
      <c r="N208" s="1">
        <v>6</v>
      </c>
      <c r="O208" s="1" t="s">
        <v>1298</v>
      </c>
      <c r="P208" s="1" t="s">
        <v>1299</v>
      </c>
      <c r="Q208" s="1" t="s">
        <v>1300</v>
      </c>
      <c r="R208" s="1" t="s">
        <v>1302</v>
      </c>
      <c r="S208" s="10">
        <v>294612.85416666698</v>
      </c>
      <c r="T208" s="10">
        <v>105340.87109375</v>
      </c>
      <c r="U208" s="10">
        <v>3</v>
      </c>
      <c r="V208" s="10">
        <v>3</v>
      </c>
      <c r="W208" s="6" t="s">
        <v>20</v>
      </c>
      <c r="X208" s="6" t="s">
        <v>20</v>
      </c>
      <c r="Y208" s="1">
        <v>1</v>
      </c>
      <c r="Z208" s="1" t="s">
        <v>27</v>
      </c>
    </row>
    <row r="209" spans="1:26" x14ac:dyDescent="0.25">
      <c r="A209" t="s">
        <v>20</v>
      </c>
      <c r="B209" s="9" t="s">
        <v>875</v>
      </c>
      <c r="C209" s="9">
        <v>10</v>
      </c>
      <c r="D209" s="2" t="s">
        <v>879</v>
      </c>
      <c r="E209" s="1">
        <v>0</v>
      </c>
      <c r="F209" s="1">
        <v>43.473999999999997</v>
      </c>
      <c r="G209" s="1">
        <v>36</v>
      </c>
      <c r="H209" s="1">
        <v>10</v>
      </c>
      <c r="I209" s="1">
        <v>34</v>
      </c>
      <c r="J209" s="1">
        <v>311</v>
      </c>
      <c r="K209" s="1">
        <v>34.299999999999997</v>
      </c>
      <c r="L209" s="1">
        <v>9.31</v>
      </c>
      <c r="M209" s="1">
        <v>28.2</v>
      </c>
      <c r="N209" s="1">
        <v>10</v>
      </c>
      <c r="O209" s="1" t="s">
        <v>876</v>
      </c>
      <c r="P209" s="1" t="s">
        <v>877</v>
      </c>
      <c r="Q209" s="1" t="s">
        <v>878</v>
      </c>
      <c r="R209" s="1" t="s">
        <v>880</v>
      </c>
      <c r="S209" s="10">
        <v>292282.35416666698</v>
      </c>
      <c r="T209" s="10">
        <v>208402.91666666701</v>
      </c>
      <c r="U209" s="10">
        <v>3</v>
      </c>
      <c r="V209" s="10">
        <v>3</v>
      </c>
      <c r="W209" s="6" t="s">
        <v>20</v>
      </c>
      <c r="X209" s="6" t="s">
        <v>20</v>
      </c>
      <c r="Y209" s="1">
        <v>1</v>
      </c>
      <c r="Z209" s="1" t="s">
        <v>27</v>
      </c>
    </row>
    <row r="210" spans="1:26" x14ac:dyDescent="0.25">
      <c r="A210" t="s">
        <v>20</v>
      </c>
      <c r="B210" s="9" t="s">
        <v>795</v>
      </c>
      <c r="C210" s="9">
        <v>10</v>
      </c>
      <c r="D210" s="2" t="s">
        <v>799</v>
      </c>
      <c r="E210" s="1">
        <v>0</v>
      </c>
      <c r="F210" s="1">
        <v>72.486000000000004</v>
      </c>
      <c r="G210" s="1">
        <v>72</v>
      </c>
      <c r="H210" s="1">
        <v>11</v>
      </c>
      <c r="I210" s="1">
        <v>32</v>
      </c>
      <c r="J210" s="1">
        <v>273</v>
      </c>
      <c r="K210" s="1">
        <v>29.9</v>
      </c>
      <c r="L210" s="1">
        <v>4.9800000000000004</v>
      </c>
      <c r="M210" s="1">
        <v>22.93</v>
      </c>
      <c r="N210" s="1">
        <v>11</v>
      </c>
      <c r="O210" s="1" t="s">
        <v>796</v>
      </c>
      <c r="P210" s="1" t="s">
        <v>797</v>
      </c>
      <c r="Q210" s="1" t="s">
        <v>798</v>
      </c>
      <c r="R210" s="1" t="s">
        <v>800</v>
      </c>
      <c r="S210" s="10">
        <v>290039.11979166698</v>
      </c>
      <c r="T210" s="10">
        <v>100212.32552083299</v>
      </c>
      <c r="U210" s="10">
        <v>3</v>
      </c>
      <c r="V210" s="10">
        <v>3</v>
      </c>
      <c r="W210" s="6" t="s">
        <v>20</v>
      </c>
      <c r="X210" s="6" t="s">
        <v>20</v>
      </c>
      <c r="Y210" s="1">
        <v>1</v>
      </c>
      <c r="Z210" s="1" t="s">
        <v>40</v>
      </c>
    </row>
    <row r="211" spans="1:26" x14ac:dyDescent="0.25">
      <c r="A211" t="s">
        <v>20</v>
      </c>
      <c r="B211" s="9" t="s">
        <v>1245</v>
      </c>
      <c r="C211" s="9">
        <v>7</v>
      </c>
      <c r="D211" s="2" t="s">
        <v>1249</v>
      </c>
      <c r="E211" s="1">
        <v>0</v>
      </c>
      <c r="F211" s="1">
        <v>34.250999999999998</v>
      </c>
      <c r="G211" s="1">
        <v>42</v>
      </c>
      <c r="H211" s="1">
        <v>7</v>
      </c>
      <c r="I211" s="1">
        <v>14</v>
      </c>
      <c r="J211" s="1">
        <v>212</v>
      </c>
      <c r="K211" s="1">
        <v>22.8</v>
      </c>
      <c r="L211" s="1">
        <v>9.57</v>
      </c>
      <c r="M211" s="1">
        <v>18.940000000000001</v>
      </c>
      <c r="N211" s="1">
        <v>7</v>
      </c>
      <c r="O211" s="1" t="s">
        <v>1246</v>
      </c>
      <c r="P211" s="1" t="s">
        <v>1247</v>
      </c>
      <c r="Q211" s="1" t="s">
        <v>1248</v>
      </c>
      <c r="R211" s="1" t="s">
        <v>1250</v>
      </c>
      <c r="S211" s="10">
        <v>282244.140625</v>
      </c>
      <c r="T211" s="10">
        <v>147120.4375</v>
      </c>
      <c r="U211" s="10">
        <v>3</v>
      </c>
      <c r="V211" s="10">
        <v>3</v>
      </c>
      <c r="W211" s="6" t="s">
        <v>20</v>
      </c>
      <c r="X211" s="6" t="s">
        <v>20</v>
      </c>
      <c r="Y211" s="1">
        <v>1</v>
      </c>
      <c r="Z211" s="1" t="s">
        <v>27</v>
      </c>
    </row>
    <row r="212" spans="1:26" x14ac:dyDescent="0.25">
      <c r="A212" t="s">
        <v>20</v>
      </c>
      <c r="B212" s="9" t="s">
        <v>1659</v>
      </c>
      <c r="C212" s="9">
        <v>4</v>
      </c>
      <c r="D212" s="2" t="s">
        <v>1663</v>
      </c>
      <c r="E212" s="1">
        <v>0</v>
      </c>
      <c r="F212" s="1">
        <v>26.548999999999999</v>
      </c>
      <c r="G212" s="1">
        <v>28</v>
      </c>
      <c r="H212" s="1">
        <v>4</v>
      </c>
      <c r="I212" s="1">
        <v>10</v>
      </c>
      <c r="J212" s="1">
        <v>264</v>
      </c>
      <c r="K212" s="1">
        <v>30.3</v>
      </c>
      <c r="L212" s="1">
        <v>8.92</v>
      </c>
      <c r="M212" s="1">
        <v>8.0299999999999994</v>
      </c>
      <c r="N212" s="1">
        <v>4</v>
      </c>
      <c r="O212" s="1" t="s">
        <v>1660</v>
      </c>
      <c r="P212" s="1" t="s">
        <v>1661</v>
      </c>
      <c r="Q212" s="1" t="s">
        <v>1662</v>
      </c>
      <c r="R212" s="1" t="s">
        <v>1664</v>
      </c>
      <c r="S212" s="10">
        <v>273407.9609375</v>
      </c>
      <c r="T212" s="10">
        <v>118244.140625</v>
      </c>
      <c r="U212" s="10">
        <v>3</v>
      </c>
      <c r="V212" s="10">
        <v>3</v>
      </c>
      <c r="W212" s="6" t="s">
        <v>20</v>
      </c>
      <c r="X212" s="6" t="s">
        <v>20</v>
      </c>
      <c r="Y212" s="1">
        <v>1</v>
      </c>
      <c r="Z212" s="1" t="s">
        <v>27</v>
      </c>
    </row>
    <row r="213" spans="1:26" x14ac:dyDescent="0.25">
      <c r="A213" t="s">
        <v>20</v>
      </c>
      <c r="B213" s="9" t="s">
        <v>887</v>
      </c>
      <c r="C213" s="9">
        <v>10</v>
      </c>
      <c r="D213" s="2" t="s">
        <v>891</v>
      </c>
      <c r="E213" s="1">
        <v>0</v>
      </c>
      <c r="F213" s="1">
        <v>39.826000000000001</v>
      </c>
      <c r="G213" s="1">
        <v>27</v>
      </c>
      <c r="H213" s="1">
        <v>10</v>
      </c>
      <c r="I213" s="1">
        <v>18</v>
      </c>
      <c r="J213" s="1">
        <v>457</v>
      </c>
      <c r="K213" s="1">
        <v>50.2</v>
      </c>
      <c r="L213" s="1">
        <v>7.3</v>
      </c>
      <c r="M213" s="1">
        <v>14.34</v>
      </c>
      <c r="N213" s="1">
        <v>10</v>
      </c>
      <c r="O213" s="1" t="s">
        <v>888</v>
      </c>
      <c r="P213" s="1" t="s">
        <v>889</v>
      </c>
      <c r="Q213" s="1" t="s">
        <v>890</v>
      </c>
      <c r="R213" s="1" t="s">
        <v>892</v>
      </c>
      <c r="S213" s="10">
        <v>261150.31770833299</v>
      </c>
      <c r="T213" s="10">
        <v>120460.703125</v>
      </c>
      <c r="U213" s="10">
        <v>3</v>
      </c>
      <c r="V213" s="10">
        <v>3</v>
      </c>
      <c r="W213" s="6" t="s">
        <v>20</v>
      </c>
      <c r="X213" s="6" t="s">
        <v>20</v>
      </c>
      <c r="Y213" s="1">
        <v>1</v>
      </c>
      <c r="Z213" s="1" t="s">
        <v>27</v>
      </c>
    </row>
    <row r="214" spans="1:26" x14ac:dyDescent="0.25">
      <c r="A214" t="s">
        <v>20</v>
      </c>
      <c r="B214" s="9" t="s">
        <v>979</v>
      </c>
      <c r="C214" s="9">
        <v>9</v>
      </c>
      <c r="D214" s="2" t="s">
        <v>982</v>
      </c>
      <c r="E214" s="1">
        <v>0</v>
      </c>
      <c r="F214" s="1">
        <v>35.183</v>
      </c>
      <c r="G214" s="1">
        <v>37</v>
      </c>
      <c r="H214" s="1">
        <v>9</v>
      </c>
      <c r="I214" s="1">
        <v>16</v>
      </c>
      <c r="J214" s="1">
        <v>380</v>
      </c>
      <c r="K214" s="1">
        <v>42</v>
      </c>
      <c r="L214" s="1">
        <v>9</v>
      </c>
      <c r="M214" s="1">
        <v>7.74</v>
      </c>
      <c r="N214" s="1">
        <v>9</v>
      </c>
      <c r="O214" s="1" t="s">
        <v>27</v>
      </c>
      <c r="P214" s="1" t="s">
        <v>980</v>
      </c>
      <c r="Q214" s="1" t="s">
        <v>981</v>
      </c>
      <c r="R214" s="1" t="s">
        <v>983</v>
      </c>
      <c r="S214" s="10">
        <v>260735.453125</v>
      </c>
      <c r="T214" s="10">
        <v>126411.77604166701</v>
      </c>
      <c r="U214" s="10">
        <v>3</v>
      </c>
      <c r="V214" s="10">
        <v>3</v>
      </c>
      <c r="W214" s="6" t="s">
        <v>20</v>
      </c>
      <c r="X214" s="6" t="s">
        <v>20</v>
      </c>
      <c r="Y214" s="1">
        <v>1</v>
      </c>
      <c r="Z214" s="1" t="s">
        <v>27</v>
      </c>
    </row>
    <row r="215" spans="1:26" x14ac:dyDescent="0.25">
      <c r="A215" t="s">
        <v>20</v>
      </c>
      <c r="B215" s="9" t="s">
        <v>1529</v>
      </c>
      <c r="C215" s="9">
        <v>5</v>
      </c>
      <c r="D215" s="2" t="s">
        <v>1533</v>
      </c>
      <c r="E215" s="1">
        <v>0</v>
      </c>
      <c r="F215" s="1">
        <v>27.800999999999998</v>
      </c>
      <c r="G215" s="1">
        <v>20</v>
      </c>
      <c r="H215" s="1">
        <v>5</v>
      </c>
      <c r="I215" s="1">
        <v>9</v>
      </c>
      <c r="J215" s="1">
        <v>417</v>
      </c>
      <c r="K215" s="1">
        <v>47.9</v>
      </c>
      <c r="L215" s="1">
        <v>4.34</v>
      </c>
      <c r="M215" s="1">
        <v>12.05</v>
      </c>
      <c r="N215" s="1">
        <v>5</v>
      </c>
      <c r="O215" s="1" t="s">
        <v>1530</v>
      </c>
      <c r="P215" s="1" t="s">
        <v>1531</v>
      </c>
      <c r="Q215" s="1" t="s">
        <v>1532</v>
      </c>
      <c r="R215" s="1" t="s">
        <v>1534</v>
      </c>
      <c r="S215" s="10">
        <v>260108.43229166701</v>
      </c>
      <c r="T215" s="10">
        <v>104872.24479166701</v>
      </c>
      <c r="U215" s="10">
        <v>3</v>
      </c>
      <c r="V215" s="10">
        <v>3</v>
      </c>
      <c r="W215" s="6" t="s">
        <v>20</v>
      </c>
      <c r="X215" s="6" t="s">
        <v>20</v>
      </c>
      <c r="Y215" s="1">
        <v>1</v>
      </c>
      <c r="Z215" s="1" t="s">
        <v>27</v>
      </c>
    </row>
    <row r="216" spans="1:26" x14ac:dyDescent="0.25">
      <c r="A216" t="s">
        <v>20</v>
      </c>
      <c r="B216" s="9" t="s">
        <v>904</v>
      </c>
      <c r="C216" s="9">
        <v>10</v>
      </c>
      <c r="D216" s="2" t="s">
        <v>908</v>
      </c>
      <c r="E216" s="1">
        <v>0</v>
      </c>
      <c r="F216" s="1">
        <v>67.037999999999997</v>
      </c>
      <c r="G216" s="1">
        <v>41</v>
      </c>
      <c r="H216" s="1">
        <v>10</v>
      </c>
      <c r="I216" s="1">
        <v>32</v>
      </c>
      <c r="J216" s="1">
        <v>244</v>
      </c>
      <c r="K216" s="1">
        <v>26.9</v>
      </c>
      <c r="L216" s="1">
        <v>9.1300000000000008</v>
      </c>
      <c r="M216" s="1">
        <v>32.909999999999997</v>
      </c>
      <c r="N216" s="1">
        <v>10</v>
      </c>
      <c r="O216" s="1" t="s">
        <v>905</v>
      </c>
      <c r="P216" s="1" t="s">
        <v>906</v>
      </c>
      <c r="Q216" s="1" t="s">
        <v>907</v>
      </c>
      <c r="R216" s="1" t="s">
        <v>909</v>
      </c>
      <c r="S216" s="10">
        <v>257951.73177083299</v>
      </c>
      <c r="T216" s="10">
        <v>139273.80729166701</v>
      </c>
      <c r="U216" s="10">
        <v>3</v>
      </c>
      <c r="V216" s="10">
        <v>3</v>
      </c>
      <c r="W216" s="6" t="s">
        <v>20</v>
      </c>
      <c r="X216" s="6" t="s">
        <v>20</v>
      </c>
      <c r="Y216" s="1">
        <v>1</v>
      </c>
      <c r="Z216" s="1" t="s">
        <v>27</v>
      </c>
    </row>
    <row r="217" spans="1:26" x14ac:dyDescent="0.25">
      <c r="A217" t="s">
        <v>20</v>
      </c>
      <c r="B217" s="9" t="s">
        <v>379</v>
      </c>
      <c r="C217" s="9">
        <v>17</v>
      </c>
      <c r="D217" s="2" t="s">
        <v>383</v>
      </c>
      <c r="E217" s="1">
        <v>0</v>
      </c>
      <c r="F217" s="1">
        <v>104.36199999999999</v>
      </c>
      <c r="G217" s="1">
        <v>39</v>
      </c>
      <c r="H217" s="1">
        <v>17</v>
      </c>
      <c r="I217" s="1">
        <v>41</v>
      </c>
      <c r="J217" s="1">
        <v>572</v>
      </c>
      <c r="K217" s="1">
        <v>60.7</v>
      </c>
      <c r="L217" s="1">
        <v>5.31</v>
      </c>
      <c r="M217" s="1">
        <v>45.54</v>
      </c>
      <c r="N217" s="1">
        <v>17</v>
      </c>
      <c r="O217" s="1" t="s">
        <v>380</v>
      </c>
      <c r="P217" s="1" t="s">
        <v>381</v>
      </c>
      <c r="Q217" s="1" t="s">
        <v>382</v>
      </c>
      <c r="R217" s="1" t="s">
        <v>384</v>
      </c>
      <c r="S217" s="10">
        <v>257293.9375</v>
      </c>
      <c r="T217" s="10">
        <v>176040.53645833299</v>
      </c>
      <c r="U217" s="10">
        <v>3</v>
      </c>
      <c r="V217" s="10">
        <v>3</v>
      </c>
      <c r="W217" s="6" t="s">
        <v>20</v>
      </c>
      <c r="X217" s="6" t="s">
        <v>20</v>
      </c>
      <c r="Y217" s="1">
        <v>1</v>
      </c>
      <c r="Z217" s="1" t="s">
        <v>27</v>
      </c>
    </row>
    <row r="218" spans="1:26" x14ac:dyDescent="0.25">
      <c r="A218" t="s">
        <v>20</v>
      </c>
      <c r="B218" s="9" t="s">
        <v>1113</v>
      </c>
      <c r="C218" s="9">
        <v>4</v>
      </c>
      <c r="D218" s="2" t="s">
        <v>1117</v>
      </c>
      <c r="E218" s="1">
        <v>0</v>
      </c>
      <c r="F218" s="1">
        <v>76.930999999999997</v>
      </c>
      <c r="G218" s="1">
        <v>33</v>
      </c>
      <c r="H218" s="1">
        <v>8</v>
      </c>
      <c r="I218" s="1">
        <v>22</v>
      </c>
      <c r="J218" s="1">
        <v>382</v>
      </c>
      <c r="K218" s="1">
        <v>41.8</v>
      </c>
      <c r="L218" s="1">
        <v>5.22</v>
      </c>
      <c r="M218" s="1">
        <v>25.62</v>
      </c>
      <c r="N218" s="1">
        <v>8</v>
      </c>
      <c r="O218" s="1" t="s">
        <v>1114</v>
      </c>
      <c r="P218" s="1" t="s">
        <v>1115</v>
      </c>
      <c r="Q218" s="1" t="s">
        <v>1116</v>
      </c>
      <c r="R218" s="1" t="s">
        <v>1118</v>
      </c>
      <c r="S218" s="10">
        <v>255524.57291666701</v>
      </c>
      <c r="T218" s="10">
        <v>140213.7265625</v>
      </c>
      <c r="U218" s="10">
        <v>3</v>
      </c>
      <c r="V218" s="10">
        <v>3</v>
      </c>
      <c r="W218" s="6" t="s">
        <v>20</v>
      </c>
      <c r="X218" s="6" t="s">
        <v>20</v>
      </c>
      <c r="Y218" s="1">
        <v>1</v>
      </c>
      <c r="Z218" s="1" t="s">
        <v>27</v>
      </c>
    </row>
    <row r="219" spans="1:26" x14ac:dyDescent="0.25">
      <c r="A219" t="s">
        <v>20</v>
      </c>
      <c r="B219" s="9" t="s">
        <v>1488</v>
      </c>
      <c r="C219" s="9">
        <v>5</v>
      </c>
      <c r="D219" s="2" t="s">
        <v>1492</v>
      </c>
      <c r="E219" s="1">
        <v>0</v>
      </c>
      <c r="F219" s="1">
        <v>15.756</v>
      </c>
      <c r="G219" s="1">
        <v>31</v>
      </c>
      <c r="H219" s="1">
        <v>5</v>
      </c>
      <c r="I219" s="1">
        <v>8</v>
      </c>
      <c r="J219" s="1">
        <v>214</v>
      </c>
      <c r="K219" s="1">
        <v>23.9</v>
      </c>
      <c r="L219" s="1">
        <v>5.53</v>
      </c>
      <c r="M219" s="1">
        <v>1.94</v>
      </c>
      <c r="N219" s="1">
        <v>5</v>
      </c>
      <c r="O219" s="1" t="s">
        <v>1489</v>
      </c>
      <c r="P219" s="1" t="s">
        <v>1490</v>
      </c>
      <c r="Q219" s="1" t="s">
        <v>1491</v>
      </c>
      <c r="R219" s="1" t="s">
        <v>1493</v>
      </c>
      <c r="S219" s="10">
        <v>252496.296875</v>
      </c>
      <c r="T219" s="10">
        <v>47737.158203125</v>
      </c>
      <c r="U219" s="10">
        <v>3</v>
      </c>
      <c r="V219" s="10">
        <v>3</v>
      </c>
      <c r="W219" s="6" t="s">
        <v>20</v>
      </c>
      <c r="X219" s="6" t="s">
        <v>20</v>
      </c>
      <c r="Y219" s="1">
        <v>1</v>
      </c>
      <c r="Z219" s="1" t="s">
        <v>27</v>
      </c>
    </row>
    <row r="220" spans="1:26" x14ac:dyDescent="0.25">
      <c r="A220" t="s">
        <v>20</v>
      </c>
      <c r="B220" s="9" t="s">
        <v>869</v>
      </c>
      <c r="C220" s="9">
        <v>10</v>
      </c>
      <c r="D220" s="2" t="s">
        <v>873</v>
      </c>
      <c r="E220" s="1">
        <v>0</v>
      </c>
      <c r="F220" s="1">
        <v>59.045000000000002</v>
      </c>
      <c r="G220" s="1">
        <v>44</v>
      </c>
      <c r="H220" s="1">
        <v>10</v>
      </c>
      <c r="I220" s="1">
        <v>20</v>
      </c>
      <c r="J220" s="1">
        <v>304</v>
      </c>
      <c r="K220" s="1">
        <v>34.700000000000003</v>
      </c>
      <c r="L220" s="1">
        <v>5.0199999999999996</v>
      </c>
      <c r="M220" s="1">
        <v>25.68</v>
      </c>
      <c r="N220" s="1">
        <v>10</v>
      </c>
      <c r="O220" s="1" t="s">
        <v>870</v>
      </c>
      <c r="P220" s="1" t="s">
        <v>871</v>
      </c>
      <c r="Q220" s="1" t="s">
        <v>872</v>
      </c>
      <c r="R220" s="1" t="s">
        <v>874</v>
      </c>
      <c r="S220" s="10">
        <v>250480.57291666701</v>
      </c>
      <c r="T220" s="10">
        <v>136513.31510416701</v>
      </c>
      <c r="U220" s="10">
        <v>3</v>
      </c>
      <c r="V220" s="10">
        <v>3</v>
      </c>
      <c r="W220" s="6" t="s">
        <v>20</v>
      </c>
      <c r="X220" s="6" t="s">
        <v>20</v>
      </c>
      <c r="Y220" s="1">
        <v>1</v>
      </c>
      <c r="Z220" s="1" t="s">
        <v>27</v>
      </c>
    </row>
    <row r="221" spans="1:26" x14ac:dyDescent="0.25">
      <c r="A221" t="s">
        <v>20</v>
      </c>
      <c r="B221" s="9" t="s">
        <v>1366</v>
      </c>
      <c r="C221" s="9">
        <v>6</v>
      </c>
      <c r="D221" s="2" t="s">
        <v>1370</v>
      </c>
      <c r="E221" s="1">
        <v>0</v>
      </c>
      <c r="F221" s="1">
        <v>46.866999999999997</v>
      </c>
      <c r="G221" s="1">
        <v>26</v>
      </c>
      <c r="H221" s="1">
        <v>6</v>
      </c>
      <c r="I221" s="1">
        <v>19</v>
      </c>
      <c r="J221" s="1">
        <v>345</v>
      </c>
      <c r="K221" s="1">
        <v>39.799999999999997</v>
      </c>
      <c r="L221" s="1">
        <v>4.5999999999999996</v>
      </c>
      <c r="M221" s="1">
        <v>16.29</v>
      </c>
      <c r="N221" s="1">
        <v>6</v>
      </c>
      <c r="O221" s="1" t="s">
        <v>1367</v>
      </c>
      <c r="P221" s="1" t="s">
        <v>1368</v>
      </c>
      <c r="Q221" s="1" t="s">
        <v>1369</v>
      </c>
      <c r="R221" s="1" t="s">
        <v>1371</v>
      </c>
      <c r="S221" s="10">
        <v>246444.17708333299</v>
      </c>
      <c r="T221" s="10">
        <v>126036.59375</v>
      </c>
      <c r="U221" s="10">
        <v>3</v>
      </c>
      <c r="V221" s="10">
        <v>3</v>
      </c>
      <c r="W221" s="6" t="s">
        <v>20</v>
      </c>
      <c r="X221" s="6" t="s">
        <v>20</v>
      </c>
      <c r="Y221" s="1">
        <v>1</v>
      </c>
      <c r="Z221" s="1" t="s">
        <v>27</v>
      </c>
    </row>
    <row r="222" spans="1:26" x14ac:dyDescent="0.25">
      <c r="A222" t="s">
        <v>20</v>
      </c>
      <c r="B222" s="9" t="s">
        <v>1050</v>
      </c>
      <c r="C222" s="9">
        <v>9</v>
      </c>
      <c r="D222" s="2" t="s">
        <v>1054</v>
      </c>
      <c r="E222" s="1">
        <v>0</v>
      </c>
      <c r="F222" s="1">
        <v>45.575000000000003</v>
      </c>
      <c r="G222" s="1">
        <v>22</v>
      </c>
      <c r="H222" s="1">
        <v>9</v>
      </c>
      <c r="I222" s="1">
        <v>26</v>
      </c>
      <c r="J222" s="1">
        <v>526</v>
      </c>
      <c r="K222" s="1">
        <v>57.5</v>
      </c>
      <c r="L222" s="1">
        <v>5.64</v>
      </c>
      <c r="M222" s="1">
        <v>13.93</v>
      </c>
      <c r="N222" s="1">
        <v>9</v>
      </c>
      <c r="O222" s="1" t="s">
        <v>1051</v>
      </c>
      <c r="P222" s="1" t="s">
        <v>1052</v>
      </c>
      <c r="Q222" s="1" t="s">
        <v>1053</v>
      </c>
      <c r="R222" s="1" t="s">
        <v>1055</v>
      </c>
      <c r="S222" s="10">
        <v>239722.41145833299</v>
      </c>
      <c r="T222" s="10">
        <v>114056.765625</v>
      </c>
      <c r="U222" s="10">
        <v>3</v>
      </c>
      <c r="V222" s="10">
        <v>3</v>
      </c>
      <c r="W222" s="6" t="s">
        <v>20</v>
      </c>
      <c r="X222" s="6" t="s">
        <v>20</v>
      </c>
      <c r="Y222" s="1">
        <v>1</v>
      </c>
      <c r="Z222" s="1" t="s">
        <v>27</v>
      </c>
    </row>
    <row r="223" spans="1:26" x14ac:dyDescent="0.25">
      <c r="A223" t="s">
        <v>20</v>
      </c>
      <c r="B223" s="9" t="s">
        <v>431</v>
      </c>
      <c r="C223" s="9">
        <v>16</v>
      </c>
      <c r="D223" s="2" t="s">
        <v>435</v>
      </c>
      <c r="E223" s="1">
        <v>0</v>
      </c>
      <c r="F223" s="1">
        <v>79.137</v>
      </c>
      <c r="G223" s="1">
        <v>39</v>
      </c>
      <c r="H223" s="1">
        <v>16</v>
      </c>
      <c r="I223" s="1">
        <v>30</v>
      </c>
      <c r="J223" s="1">
        <v>471</v>
      </c>
      <c r="K223" s="1">
        <v>52.4</v>
      </c>
      <c r="L223" s="1">
        <v>8.2200000000000006</v>
      </c>
      <c r="M223" s="1">
        <v>20.98</v>
      </c>
      <c r="N223" s="1">
        <v>16</v>
      </c>
      <c r="O223" s="1" t="s">
        <v>432</v>
      </c>
      <c r="P223" s="1" t="s">
        <v>433</v>
      </c>
      <c r="Q223" s="1" t="s">
        <v>434</v>
      </c>
      <c r="R223" s="1" t="s">
        <v>436</v>
      </c>
      <c r="S223" s="10">
        <v>237121.42708333299</v>
      </c>
      <c r="T223" s="10">
        <v>89379.526041666701</v>
      </c>
      <c r="U223" s="10">
        <v>3</v>
      </c>
      <c r="V223" s="10">
        <v>3</v>
      </c>
      <c r="W223" s="6" t="s">
        <v>20</v>
      </c>
      <c r="X223" s="6" t="s">
        <v>20</v>
      </c>
      <c r="Y223" s="1">
        <v>1</v>
      </c>
      <c r="Z223" s="1" t="s">
        <v>27</v>
      </c>
    </row>
    <row r="224" spans="1:26" x14ac:dyDescent="0.25">
      <c r="A224" t="s">
        <v>20</v>
      </c>
      <c r="B224" s="9" t="s">
        <v>1604</v>
      </c>
      <c r="C224" s="9">
        <v>4</v>
      </c>
      <c r="D224" s="2" t="s">
        <v>1607</v>
      </c>
      <c r="E224" s="1">
        <v>0</v>
      </c>
      <c r="F224" s="1">
        <v>15.593</v>
      </c>
      <c r="G224" s="1">
        <v>14</v>
      </c>
      <c r="H224" s="1">
        <v>4</v>
      </c>
      <c r="I224" s="1">
        <v>9</v>
      </c>
      <c r="J224" s="1">
        <v>354</v>
      </c>
      <c r="K224" s="1">
        <v>37.299999999999997</v>
      </c>
      <c r="L224" s="1">
        <v>5.44</v>
      </c>
      <c r="M224" s="1">
        <v>1.98</v>
      </c>
      <c r="N224" s="1">
        <v>4</v>
      </c>
      <c r="O224" s="1" t="s">
        <v>27</v>
      </c>
      <c r="P224" s="1" t="s">
        <v>1605</v>
      </c>
      <c r="Q224" s="1" t="s">
        <v>1606</v>
      </c>
      <c r="R224" s="1" t="s">
        <v>1608</v>
      </c>
      <c r="S224" s="10">
        <v>234121.05208333299</v>
      </c>
      <c r="T224" s="10">
        <v>85645.674479166701</v>
      </c>
      <c r="U224" s="10">
        <v>3</v>
      </c>
      <c r="V224" s="10">
        <v>3</v>
      </c>
      <c r="W224" s="6" t="s">
        <v>20</v>
      </c>
      <c r="X224" s="6" t="s">
        <v>20</v>
      </c>
      <c r="Y224" s="1">
        <v>1</v>
      </c>
      <c r="Z224" s="1" t="s">
        <v>27</v>
      </c>
    </row>
    <row r="225" spans="1:26" x14ac:dyDescent="0.25">
      <c r="A225" t="s">
        <v>20</v>
      </c>
      <c r="B225" s="9" t="s">
        <v>53</v>
      </c>
      <c r="C225" s="9">
        <v>48</v>
      </c>
      <c r="D225" s="2" t="s">
        <v>57</v>
      </c>
      <c r="E225" s="1">
        <v>0</v>
      </c>
      <c r="F225" s="1">
        <v>356.673</v>
      </c>
      <c r="G225" s="1">
        <v>51</v>
      </c>
      <c r="H225" s="1">
        <v>48</v>
      </c>
      <c r="I225" s="1">
        <v>153</v>
      </c>
      <c r="J225" s="1">
        <v>1228</v>
      </c>
      <c r="K225" s="1">
        <v>137.4</v>
      </c>
      <c r="L225" s="1">
        <v>7.02</v>
      </c>
      <c r="M225" s="1">
        <v>173.99</v>
      </c>
      <c r="N225" s="1">
        <v>48</v>
      </c>
      <c r="O225" s="1" t="s">
        <v>54</v>
      </c>
      <c r="P225" s="1" t="s">
        <v>55</v>
      </c>
      <c r="Q225" s="1" t="s">
        <v>56</v>
      </c>
      <c r="R225" s="1" t="s">
        <v>58</v>
      </c>
      <c r="S225" s="10">
        <v>220155.203125</v>
      </c>
      <c r="T225" s="10">
        <v>102037.31770833299</v>
      </c>
      <c r="U225" s="10">
        <v>3</v>
      </c>
      <c r="V225" s="10">
        <v>3</v>
      </c>
      <c r="W225" s="6" t="s">
        <v>20</v>
      </c>
      <c r="X225" s="6" t="s">
        <v>20</v>
      </c>
      <c r="Y225" s="1">
        <v>1</v>
      </c>
      <c r="Z225" s="1" t="s">
        <v>27</v>
      </c>
    </row>
    <row r="226" spans="1:26" x14ac:dyDescent="0.25">
      <c r="A226" t="s">
        <v>20</v>
      </c>
      <c r="B226" s="9" t="s">
        <v>1774</v>
      </c>
      <c r="C226" s="9">
        <v>3</v>
      </c>
      <c r="D226" s="2" t="s">
        <v>1778</v>
      </c>
      <c r="E226" s="1">
        <v>0</v>
      </c>
      <c r="F226" s="1">
        <v>7.8159999999999998</v>
      </c>
      <c r="G226" s="1">
        <v>14</v>
      </c>
      <c r="H226" s="1">
        <v>3</v>
      </c>
      <c r="I226" s="1">
        <v>4</v>
      </c>
      <c r="J226" s="1">
        <v>177</v>
      </c>
      <c r="K226" s="1">
        <v>20.399999999999999</v>
      </c>
      <c r="L226" s="1">
        <v>10.52</v>
      </c>
      <c r="M226" s="1">
        <v>1.79</v>
      </c>
      <c r="N226" s="1">
        <v>3</v>
      </c>
      <c r="O226" s="1" t="s">
        <v>1775</v>
      </c>
      <c r="P226" s="1" t="s">
        <v>1776</v>
      </c>
      <c r="Q226" s="1" t="s">
        <v>1777</v>
      </c>
      <c r="R226" s="1" t="s">
        <v>1779</v>
      </c>
      <c r="S226" s="10">
        <v>220127.79166666701</v>
      </c>
      <c r="T226" s="10">
        <v>48725.037109375</v>
      </c>
      <c r="U226" s="10">
        <v>3</v>
      </c>
      <c r="V226" s="10">
        <v>3</v>
      </c>
      <c r="W226" s="6" t="s">
        <v>20</v>
      </c>
      <c r="X226" s="6" t="s">
        <v>20</v>
      </c>
      <c r="Y226" s="1">
        <v>1</v>
      </c>
      <c r="Z226" s="1" t="s">
        <v>27</v>
      </c>
    </row>
    <row r="227" spans="1:26" x14ac:dyDescent="0.25">
      <c r="A227" t="s">
        <v>20</v>
      </c>
      <c r="B227" s="9" t="s">
        <v>1158</v>
      </c>
      <c r="C227" s="9">
        <v>8</v>
      </c>
      <c r="D227" s="2" t="s">
        <v>1162</v>
      </c>
      <c r="E227" s="1">
        <v>0</v>
      </c>
      <c r="F227" s="1">
        <v>31.289000000000001</v>
      </c>
      <c r="G227" s="1">
        <v>14</v>
      </c>
      <c r="H227" s="1">
        <v>8</v>
      </c>
      <c r="I227" s="1">
        <v>30</v>
      </c>
      <c r="J227" s="1">
        <v>683</v>
      </c>
      <c r="K227" s="1">
        <v>75.400000000000006</v>
      </c>
      <c r="L227" s="1">
        <v>6.68</v>
      </c>
      <c r="M227" s="1">
        <v>24.62</v>
      </c>
      <c r="N227" s="1">
        <v>8</v>
      </c>
      <c r="O227" s="1" t="s">
        <v>1159</v>
      </c>
      <c r="P227" s="1" t="s">
        <v>1160</v>
      </c>
      <c r="Q227" s="1" t="s">
        <v>1161</v>
      </c>
      <c r="R227" s="1" t="s">
        <v>1163</v>
      </c>
      <c r="S227" s="10">
        <v>206334.83333333299</v>
      </c>
      <c r="T227" s="10">
        <v>102823.51041666701</v>
      </c>
      <c r="U227" s="10">
        <v>3</v>
      </c>
      <c r="V227" s="10">
        <v>3</v>
      </c>
      <c r="W227" s="6" t="s">
        <v>20</v>
      </c>
      <c r="X227" s="6" t="s">
        <v>20</v>
      </c>
      <c r="Y227" s="1">
        <v>1</v>
      </c>
      <c r="Z227" s="1" t="s">
        <v>27</v>
      </c>
    </row>
    <row r="228" spans="1:26" x14ac:dyDescent="0.25">
      <c r="A228" t="s">
        <v>20</v>
      </c>
      <c r="B228" s="9" t="s">
        <v>1350</v>
      </c>
      <c r="C228" s="9">
        <v>6</v>
      </c>
      <c r="D228" s="2" t="s">
        <v>1353</v>
      </c>
      <c r="E228" s="1">
        <v>0</v>
      </c>
      <c r="F228" s="1">
        <v>36.68</v>
      </c>
      <c r="G228" s="1">
        <v>40</v>
      </c>
      <c r="H228" s="1">
        <v>6</v>
      </c>
      <c r="I228" s="1">
        <v>18</v>
      </c>
      <c r="J228" s="1">
        <v>225</v>
      </c>
      <c r="K228" s="1">
        <v>25.2</v>
      </c>
      <c r="L228" s="1">
        <v>10.08</v>
      </c>
      <c r="M228" s="1">
        <v>13.05</v>
      </c>
      <c r="N228" s="1">
        <v>6</v>
      </c>
      <c r="O228" s="1" t="s">
        <v>27</v>
      </c>
      <c r="P228" s="1" t="s">
        <v>1351</v>
      </c>
      <c r="Q228" s="1" t="s">
        <v>1352</v>
      </c>
      <c r="R228" s="1" t="s">
        <v>1354</v>
      </c>
      <c r="S228" s="10">
        <v>200553.61458333299</v>
      </c>
      <c r="T228" s="10">
        <v>97133.252604166701</v>
      </c>
      <c r="U228" s="10">
        <v>3</v>
      </c>
      <c r="V228" s="10">
        <v>3</v>
      </c>
      <c r="W228" s="6" t="s">
        <v>20</v>
      </c>
      <c r="X228" s="6" t="s">
        <v>20</v>
      </c>
      <c r="Y228" s="1">
        <v>1</v>
      </c>
      <c r="Z228" s="1" t="s">
        <v>27</v>
      </c>
    </row>
    <row r="229" spans="1:26" x14ac:dyDescent="0.25">
      <c r="A229" t="s">
        <v>20</v>
      </c>
      <c r="B229" s="9" t="s">
        <v>834</v>
      </c>
      <c r="C229" s="9">
        <v>10</v>
      </c>
      <c r="D229" s="2" t="s">
        <v>838</v>
      </c>
      <c r="E229" s="1">
        <v>0</v>
      </c>
      <c r="F229" s="1">
        <v>54.63</v>
      </c>
      <c r="G229" s="1">
        <v>50</v>
      </c>
      <c r="H229" s="1">
        <v>10</v>
      </c>
      <c r="I229" s="1">
        <v>21</v>
      </c>
      <c r="J229" s="1">
        <v>254</v>
      </c>
      <c r="K229" s="1">
        <v>28.8</v>
      </c>
      <c r="L229" s="1">
        <v>10.039999999999999</v>
      </c>
      <c r="M229" s="1">
        <v>21.28</v>
      </c>
      <c r="N229" s="1">
        <v>10</v>
      </c>
      <c r="O229" s="1" t="s">
        <v>835</v>
      </c>
      <c r="P229" s="1" t="s">
        <v>836</v>
      </c>
      <c r="Q229" s="1" t="s">
        <v>837</v>
      </c>
      <c r="R229" s="1" t="s">
        <v>839</v>
      </c>
      <c r="S229" s="10">
        <v>199521.77604166701</v>
      </c>
      <c r="T229" s="10">
        <v>115270.55859375</v>
      </c>
      <c r="U229" s="10">
        <v>3</v>
      </c>
      <c r="V229" s="10">
        <v>3</v>
      </c>
      <c r="W229" s="6" t="s">
        <v>20</v>
      </c>
      <c r="X229" s="6" t="s">
        <v>20</v>
      </c>
      <c r="Y229" s="1">
        <v>1</v>
      </c>
      <c r="Z229" s="1" t="s">
        <v>27</v>
      </c>
    </row>
    <row r="230" spans="1:26" x14ac:dyDescent="0.25">
      <c r="A230" t="s">
        <v>20</v>
      </c>
      <c r="B230" s="9" t="s">
        <v>28</v>
      </c>
      <c r="C230" s="9">
        <v>72</v>
      </c>
      <c r="D230" s="2" t="s">
        <v>32</v>
      </c>
      <c r="E230" s="1">
        <v>0</v>
      </c>
      <c r="F230" s="1">
        <v>401.87099999999998</v>
      </c>
      <c r="G230" s="1">
        <v>37</v>
      </c>
      <c r="H230" s="1">
        <v>72</v>
      </c>
      <c r="I230" s="1">
        <v>142</v>
      </c>
      <c r="J230" s="1">
        <v>2493</v>
      </c>
      <c r="K230" s="1">
        <v>287.39999999999998</v>
      </c>
      <c r="L230" s="1">
        <v>7.03</v>
      </c>
      <c r="M230" s="1">
        <v>145.51</v>
      </c>
      <c r="N230" s="1">
        <v>72</v>
      </c>
      <c r="O230" s="1" t="s">
        <v>29</v>
      </c>
      <c r="P230" s="1" t="s">
        <v>30</v>
      </c>
      <c r="Q230" s="1" t="s">
        <v>31</v>
      </c>
      <c r="R230" s="1" t="s">
        <v>33</v>
      </c>
      <c r="S230" s="10">
        <v>196846.17708333299</v>
      </c>
      <c r="T230" s="10">
        <v>63927.755208333299</v>
      </c>
      <c r="U230" s="10">
        <v>3</v>
      </c>
      <c r="V230" s="10">
        <v>3</v>
      </c>
      <c r="W230" s="6" t="s">
        <v>20</v>
      </c>
      <c r="X230" s="6" t="s">
        <v>20</v>
      </c>
      <c r="Y230" s="1">
        <v>1</v>
      </c>
      <c r="Z230" s="1" t="s">
        <v>27</v>
      </c>
    </row>
    <row r="231" spans="1:26" x14ac:dyDescent="0.25">
      <c r="A231" t="s">
        <v>20</v>
      </c>
      <c r="B231" s="9" t="s">
        <v>1592</v>
      </c>
      <c r="C231" s="9">
        <v>4</v>
      </c>
      <c r="D231" s="2" t="s">
        <v>1596</v>
      </c>
      <c r="E231" s="1">
        <v>0</v>
      </c>
      <c r="F231" s="1">
        <v>32.823999999999998</v>
      </c>
      <c r="G231" s="1">
        <v>61</v>
      </c>
      <c r="H231" s="1">
        <v>4</v>
      </c>
      <c r="I231" s="1">
        <v>15</v>
      </c>
      <c r="J231" s="1">
        <v>120</v>
      </c>
      <c r="K231" s="1">
        <v>13.3</v>
      </c>
      <c r="L231" s="1">
        <v>4.49</v>
      </c>
      <c r="M231" s="1">
        <v>11.9</v>
      </c>
      <c r="N231" s="1">
        <v>4</v>
      </c>
      <c r="O231" s="1" t="s">
        <v>1593</v>
      </c>
      <c r="P231" s="1" t="s">
        <v>1594</v>
      </c>
      <c r="Q231" s="1" t="s">
        <v>1595</v>
      </c>
      <c r="R231" s="1" t="s">
        <v>1597</v>
      </c>
      <c r="S231" s="10">
        <v>195833.69921875</v>
      </c>
      <c r="T231" s="10">
        <v>80732.520182291701</v>
      </c>
      <c r="U231" s="10">
        <v>3</v>
      </c>
      <c r="V231" s="10">
        <v>3</v>
      </c>
      <c r="W231" s="6" t="s">
        <v>20</v>
      </c>
      <c r="X231" s="6" t="s">
        <v>20</v>
      </c>
      <c r="Y231" s="1">
        <v>1</v>
      </c>
      <c r="Z231" s="1" t="s">
        <v>27</v>
      </c>
    </row>
    <row r="232" spans="1:26" x14ac:dyDescent="0.25">
      <c r="A232" t="s">
        <v>20</v>
      </c>
      <c r="B232" s="9" t="s">
        <v>684</v>
      </c>
      <c r="C232" s="9">
        <v>12</v>
      </c>
      <c r="D232" s="2" t="s">
        <v>688</v>
      </c>
      <c r="E232" s="1">
        <v>0</v>
      </c>
      <c r="F232" s="1">
        <v>102.193</v>
      </c>
      <c r="G232" s="1">
        <v>58</v>
      </c>
      <c r="H232" s="1">
        <v>12</v>
      </c>
      <c r="I232" s="1">
        <v>46</v>
      </c>
      <c r="J232" s="1">
        <v>267</v>
      </c>
      <c r="K232" s="1">
        <v>30.3</v>
      </c>
      <c r="L232" s="1">
        <v>7.88</v>
      </c>
      <c r="M232" s="1">
        <v>49.44</v>
      </c>
      <c r="N232" s="1">
        <v>12</v>
      </c>
      <c r="O232" s="1" t="s">
        <v>685</v>
      </c>
      <c r="P232" s="1" t="s">
        <v>686</v>
      </c>
      <c r="Q232" s="1" t="s">
        <v>687</v>
      </c>
      <c r="R232" s="1" t="s">
        <v>689</v>
      </c>
      <c r="S232" s="10">
        <v>187344.609375</v>
      </c>
      <c r="T232" s="10">
        <v>81697.822916666701</v>
      </c>
      <c r="U232" s="10">
        <v>3</v>
      </c>
      <c r="V232" s="10">
        <v>3</v>
      </c>
      <c r="W232" s="6" t="s">
        <v>20</v>
      </c>
      <c r="X232" s="6" t="s">
        <v>20</v>
      </c>
      <c r="Y232" s="1">
        <v>1</v>
      </c>
      <c r="Z232" s="1" t="s">
        <v>40</v>
      </c>
    </row>
    <row r="233" spans="1:26" x14ac:dyDescent="0.25">
      <c r="A233" t="s">
        <v>20</v>
      </c>
      <c r="B233" s="9" t="s">
        <v>470</v>
      </c>
      <c r="C233" s="9">
        <v>15</v>
      </c>
      <c r="D233" s="2" t="s">
        <v>474</v>
      </c>
      <c r="E233" s="1">
        <v>0</v>
      </c>
      <c r="F233" s="1">
        <v>68.334999999999994</v>
      </c>
      <c r="G233" s="1">
        <v>31</v>
      </c>
      <c r="H233" s="1">
        <v>15</v>
      </c>
      <c r="I233" s="1">
        <v>30</v>
      </c>
      <c r="J233" s="1">
        <v>649</v>
      </c>
      <c r="K233" s="1">
        <v>72.3</v>
      </c>
      <c r="L233" s="1">
        <v>7.9</v>
      </c>
      <c r="M233" s="1">
        <v>13.44</v>
      </c>
      <c r="N233" s="1">
        <v>15</v>
      </c>
      <c r="O233" s="1" t="s">
        <v>471</v>
      </c>
      <c r="P233" s="1" t="s">
        <v>472</v>
      </c>
      <c r="Q233" s="1" t="s">
        <v>473</v>
      </c>
      <c r="R233" s="1" t="s">
        <v>475</v>
      </c>
      <c r="S233" s="10">
        <v>183200.66666666701</v>
      </c>
      <c r="T233" s="10">
        <v>98781.106770833299</v>
      </c>
      <c r="U233" s="10">
        <v>3</v>
      </c>
      <c r="V233" s="10">
        <v>3</v>
      </c>
      <c r="W233" s="6" t="s">
        <v>20</v>
      </c>
      <c r="X233" s="6" t="s">
        <v>20</v>
      </c>
      <c r="Y233" s="1">
        <v>1</v>
      </c>
      <c r="Z233" s="1" t="s">
        <v>27</v>
      </c>
    </row>
    <row r="234" spans="1:26" x14ac:dyDescent="0.25">
      <c r="A234" t="s">
        <v>20</v>
      </c>
      <c r="B234" s="9" t="s">
        <v>1257</v>
      </c>
      <c r="C234" s="9">
        <v>7</v>
      </c>
      <c r="D234" s="2" t="s">
        <v>1261</v>
      </c>
      <c r="E234" s="1">
        <v>0</v>
      </c>
      <c r="F234" s="1">
        <v>31.881</v>
      </c>
      <c r="G234" s="1">
        <v>29</v>
      </c>
      <c r="H234" s="1">
        <v>7</v>
      </c>
      <c r="I234" s="1">
        <v>15</v>
      </c>
      <c r="J234" s="1">
        <v>283</v>
      </c>
      <c r="K234" s="1">
        <v>31.2</v>
      </c>
      <c r="L234" s="1">
        <v>8.16</v>
      </c>
      <c r="M234" s="1">
        <v>14.68</v>
      </c>
      <c r="N234" s="1">
        <v>7</v>
      </c>
      <c r="O234" s="1" t="s">
        <v>1258</v>
      </c>
      <c r="P234" s="1" t="s">
        <v>1259</v>
      </c>
      <c r="Q234" s="1" t="s">
        <v>1260</v>
      </c>
      <c r="R234" s="1" t="s">
        <v>1262</v>
      </c>
      <c r="S234" s="10">
        <v>179810.19791666701</v>
      </c>
      <c r="T234" s="10">
        <v>71314.813802083299</v>
      </c>
      <c r="U234" s="10">
        <v>3</v>
      </c>
      <c r="V234" s="10">
        <v>3</v>
      </c>
      <c r="W234" s="6" t="s">
        <v>20</v>
      </c>
      <c r="X234" s="6" t="s">
        <v>20</v>
      </c>
      <c r="Y234" s="1">
        <v>1</v>
      </c>
      <c r="Z234" s="1" t="s">
        <v>27</v>
      </c>
    </row>
    <row r="235" spans="1:26" x14ac:dyDescent="0.25">
      <c r="A235" t="s">
        <v>20</v>
      </c>
      <c r="B235" s="9" t="s">
        <v>690</v>
      </c>
      <c r="C235" s="9">
        <v>12</v>
      </c>
      <c r="D235" s="2" t="s">
        <v>694</v>
      </c>
      <c r="E235" s="1">
        <v>0</v>
      </c>
      <c r="F235" s="1">
        <v>56.676000000000002</v>
      </c>
      <c r="G235" s="1">
        <v>39</v>
      </c>
      <c r="H235" s="1">
        <v>12</v>
      </c>
      <c r="I235" s="1">
        <v>29</v>
      </c>
      <c r="J235" s="1">
        <v>367</v>
      </c>
      <c r="K235" s="1">
        <v>40.1</v>
      </c>
      <c r="L235" s="1">
        <v>8.84</v>
      </c>
      <c r="M235" s="1">
        <v>23.69</v>
      </c>
      <c r="N235" s="1">
        <v>12</v>
      </c>
      <c r="O235" s="1" t="s">
        <v>691</v>
      </c>
      <c r="P235" s="1" t="s">
        <v>692</v>
      </c>
      <c r="Q235" s="1" t="s">
        <v>693</v>
      </c>
      <c r="R235" s="1" t="s">
        <v>695</v>
      </c>
      <c r="S235" s="10">
        <v>179505.83854166701</v>
      </c>
      <c r="T235" s="10">
        <v>74440.026041666701</v>
      </c>
      <c r="U235" s="10">
        <v>3</v>
      </c>
      <c r="V235" s="10">
        <v>3</v>
      </c>
      <c r="W235" s="6" t="s">
        <v>20</v>
      </c>
      <c r="X235" s="6" t="s">
        <v>20</v>
      </c>
      <c r="Y235" s="1">
        <v>1</v>
      </c>
      <c r="Z235" s="1" t="s">
        <v>27</v>
      </c>
    </row>
    <row r="236" spans="1:26" x14ac:dyDescent="0.25">
      <c r="A236" t="s">
        <v>20</v>
      </c>
      <c r="B236" s="9" t="s">
        <v>1390</v>
      </c>
      <c r="C236" s="9">
        <v>6</v>
      </c>
      <c r="D236" s="2" t="s">
        <v>1394</v>
      </c>
      <c r="E236" s="1">
        <v>0</v>
      </c>
      <c r="F236" s="1">
        <v>31.975999999999999</v>
      </c>
      <c r="G236" s="1">
        <v>20</v>
      </c>
      <c r="H236" s="1">
        <v>6</v>
      </c>
      <c r="I236" s="1">
        <v>14</v>
      </c>
      <c r="J236" s="1">
        <v>457</v>
      </c>
      <c r="K236" s="1">
        <v>50.9</v>
      </c>
      <c r="L236" s="1">
        <v>4.75</v>
      </c>
      <c r="M236" s="1">
        <v>12.89</v>
      </c>
      <c r="N236" s="1">
        <v>6</v>
      </c>
      <c r="O236" s="1" t="s">
        <v>1391</v>
      </c>
      <c r="P236" s="1" t="s">
        <v>1392</v>
      </c>
      <c r="Q236" s="1" t="s">
        <v>1393</v>
      </c>
      <c r="R236" s="1" t="s">
        <v>1395</v>
      </c>
      <c r="S236" s="10">
        <v>178802.79947916701</v>
      </c>
      <c r="T236" s="10">
        <v>103885.13802083299</v>
      </c>
      <c r="U236" s="10">
        <v>3</v>
      </c>
      <c r="V236" s="10">
        <v>3</v>
      </c>
      <c r="W236" s="6" t="s">
        <v>20</v>
      </c>
      <c r="X236" s="6" t="s">
        <v>20</v>
      </c>
      <c r="Y236" s="1">
        <v>1</v>
      </c>
      <c r="Z236" s="1" t="s">
        <v>27</v>
      </c>
    </row>
    <row r="237" spans="1:26" x14ac:dyDescent="0.25">
      <c r="A237" t="s">
        <v>20</v>
      </c>
      <c r="B237" s="9" t="s">
        <v>927</v>
      </c>
      <c r="C237" s="9">
        <v>9</v>
      </c>
      <c r="D237" s="2" t="s">
        <v>931</v>
      </c>
      <c r="E237" s="1">
        <v>0</v>
      </c>
      <c r="F237" s="1">
        <v>36.512</v>
      </c>
      <c r="G237" s="1">
        <v>31</v>
      </c>
      <c r="H237" s="1">
        <v>9</v>
      </c>
      <c r="I237" s="1">
        <v>16</v>
      </c>
      <c r="J237" s="1">
        <v>366</v>
      </c>
      <c r="K237" s="1">
        <v>42.4</v>
      </c>
      <c r="L237" s="1">
        <v>7.58</v>
      </c>
      <c r="M237" s="1">
        <v>14.88</v>
      </c>
      <c r="N237" s="1">
        <v>9</v>
      </c>
      <c r="O237" s="1" t="s">
        <v>928</v>
      </c>
      <c r="P237" s="1" t="s">
        <v>929</v>
      </c>
      <c r="Q237" s="1" t="s">
        <v>930</v>
      </c>
      <c r="R237" s="1" t="s">
        <v>932</v>
      </c>
      <c r="S237" s="10">
        <v>168630.60416666701</v>
      </c>
      <c r="T237" s="10">
        <v>62863.071614583299</v>
      </c>
      <c r="U237" s="10">
        <v>3</v>
      </c>
      <c r="V237" s="10">
        <v>3</v>
      </c>
      <c r="W237" s="6" t="s">
        <v>20</v>
      </c>
      <c r="X237" s="6" t="s">
        <v>20</v>
      </c>
      <c r="Y237" s="1">
        <v>1</v>
      </c>
      <c r="Z237" s="1" t="s">
        <v>27</v>
      </c>
    </row>
    <row r="238" spans="1:26" x14ac:dyDescent="0.25">
      <c r="A238" t="s">
        <v>20</v>
      </c>
      <c r="B238" s="9" t="s">
        <v>1344</v>
      </c>
      <c r="C238" s="9">
        <v>6</v>
      </c>
      <c r="D238" s="2" t="s">
        <v>1348</v>
      </c>
      <c r="E238" s="1">
        <v>0</v>
      </c>
      <c r="F238" s="1">
        <v>25.58</v>
      </c>
      <c r="G238" s="1">
        <v>32</v>
      </c>
      <c r="H238" s="1">
        <v>6</v>
      </c>
      <c r="I238" s="1">
        <v>13</v>
      </c>
      <c r="J238" s="1">
        <v>231</v>
      </c>
      <c r="K238" s="1">
        <v>25.1</v>
      </c>
      <c r="L238" s="1">
        <v>9.25</v>
      </c>
      <c r="M238" s="1">
        <v>6.47</v>
      </c>
      <c r="N238" s="1">
        <v>6</v>
      </c>
      <c r="O238" s="1" t="s">
        <v>1345</v>
      </c>
      <c r="P238" s="1" t="s">
        <v>1346</v>
      </c>
      <c r="Q238" s="1" t="s">
        <v>1347</v>
      </c>
      <c r="R238" s="1" t="s">
        <v>1349</v>
      </c>
      <c r="S238" s="10">
        <v>165844.86458333299</v>
      </c>
      <c r="T238" s="10">
        <v>69682.356770833299</v>
      </c>
      <c r="U238" s="10">
        <v>3</v>
      </c>
      <c r="V238" s="10">
        <v>3</v>
      </c>
      <c r="W238" s="6" t="s">
        <v>20</v>
      </c>
      <c r="X238" s="6" t="s">
        <v>20</v>
      </c>
      <c r="Y238" s="1">
        <v>1</v>
      </c>
      <c r="Z238" s="1" t="s">
        <v>27</v>
      </c>
    </row>
    <row r="239" spans="1:26" x14ac:dyDescent="0.25">
      <c r="A239" t="s">
        <v>20</v>
      </c>
      <c r="B239" s="9" t="s">
        <v>644</v>
      </c>
      <c r="C239" s="9">
        <v>12</v>
      </c>
      <c r="D239" s="2" t="s">
        <v>648</v>
      </c>
      <c r="E239" s="1">
        <v>0</v>
      </c>
      <c r="F239" s="1">
        <v>48.356000000000002</v>
      </c>
      <c r="G239" s="1">
        <v>35</v>
      </c>
      <c r="H239" s="1">
        <v>12</v>
      </c>
      <c r="I239" s="1">
        <v>31</v>
      </c>
      <c r="J239" s="1">
        <v>437</v>
      </c>
      <c r="K239" s="1">
        <v>49</v>
      </c>
      <c r="L239" s="1">
        <v>5.05</v>
      </c>
      <c r="M239" s="1">
        <v>7.9</v>
      </c>
      <c r="N239" s="1">
        <v>12</v>
      </c>
      <c r="O239" s="1" t="s">
        <v>645</v>
      </c>
      <c r="P239" s="1" t="s">
        <v>646</v>
      </c>
      <c r="Q239" s="1" t="s">
        <v>647</v>
      </c>
      <c r="R239" s="1" t="s">
        <v>649</v>
      </c>
      <c r="S239" s="10">
        <v>165294.77604166701</v>
      </c>
      <c r="T239" s="10">
        <v>82972.486979166701</v>
      </c>
      <c r="U239" s="10">
        <v>3</v>
      </c>
      <c r="V239" s="10">
        <v>3</v>
      </c>
      <c r="W239" s="6" t="s">
        <v>20</v>
      </c>
      <c r="X239" s="6" t="s">
        <v>20</v>
      </c>
      <c r="Y239" s="1">
        <v>1</v>
      </c>
      <c r="Z239" s="1" t="s">
        <v>27</v>
      </c>
    </row>
    <row r="240" spans="1:26" x14ac:dyDescent="0.25">
      <c r="A240" t="s">
        <v>20</v>
      </c>
      <c r="B240" s="9" t="s">
        <v>1630</v>
      </c>
      <c r="C240" s="9">
        <v>4</v>
      </c>
      <c r="D240" s="2" t="s">
        <v>1634</v>
      </c>
      <c r="E240" s="1">
        <v>0</v>
      </c>
      <c r="F240" s="1">
        <v>34.784999999999997</v>
      </c>
      <c r="G240" s="1">
        <v>50</v>
      </c>
      <c r="H240" s="1">
        <v>4</v>
      </c>
      <c r="I240" s="1">
        <v>11</v>
      </c>
      <c r="J240" s="1">
        <v>122</v>
      </c>
      <c r="K240" s="1">
        <v>13.8</v>
      </c>
      <c r="L240" s="1">
        <v>4.79</v>
      </c>
      <c r="M240" s="1">
        <v>9.9499999999999993</v>
      </c>
      <c r="N240" s="1">
        <v>4</v>
      </c>
      <c r="O240" s="1" t="s">
        <v>1631</v>
      </c>
      <c r="P240" s="1" t="s">
        <v>1632</v>
      </c>
      <c r="Q240" s="1" t="s">
        <v>1633</v>
      </c>
      <c r="R240" s="1" t="s">
        <v>1635</v>
      </c>
      <c r="S240" s="10">
        <v>163051.60026041701</v>
      </c>
      <c r="T240" s="10">
        <v>46253.343098958299</v>
      </c>
      <c r="U240" s="10">
        <v>3</v>
      </c>
      <c r="V240" s="10">
        <v>3</v>
      </c>
      <c r="W240" s="6" t="s">
        <v>20</v>
      </c>
      <c r="X240" s="6" t="s">
        <v>20</v>
      </c>
      <c r="Y240" s="1">
        <v>1</v>
      </c>
      <c r="Z240" s="1" t="s">
        <v>27</v>
      </c>
    </row>
    <row r="241" spans="1:26" x14ac:dyDescent="0.25">
      <c r="A241" t="s">
        <v>20</v>
      </c>
      <c r="B241" s="9" t="s">
        <v>1309</v>
      </c>
      <c r="C241" s="9">
        <v>6</v>
      </c>
      <c r="D241" s="2" t="s">
        <v>1313</v>
      </c>
      <c r="E241" s="1">
        <v>0</v>
      </c>
      <c r="F241" s="1">
        <v>27.503</v>
      </c>
      <c r="G241" s="1">
        <v>29</v>
      </c>
      <c r="H241" s="1">
        <v>6</v>
      </c>
      <c r="I241" s="1">
        <v>13</v>
      </c>
      <c r="J241" s="1">
        <v>233</v>
      </c>
      <c r="K241" s="1">
        <v>26.5</v>
      </c>
      <c r="L241" s="1">
        <v>5.36</v>
      </c>
      <c r="M241" s="1">
        <v>9.4</v>
      </c>
      <c r="N241" s="1">
        <v>6</v>
      </c>
      <c r="O241" s="1" t="s">
        <v>1310</v>
      </c>
      <c r="P241" s="1" t="s">
        <v>1311</v>
      </c>
      <c r="Q241" s="1" t="s">
        <v>1312</v>
      </c>
      <c r="R241" s="1" t="s">
        <v>1314</v>
      </c>
      <c r="S241" s="10">
        <v>159349.13020833299</v>
      </c>
      <c r="T241" s="10">
        <v>112556.6484375</v>
      </c>
      <c r="U241" s="10">
        <v>3</v>
      </c>
      <c r="V241" s="10">
        <v>3</v>
      </c>
      <c r="W241" s="6" t="s">
        <v>20</v>
      </c>
      <c r="X241" s="6" t="s">
        <v>20</v>
      </c>
      <c r="Y241" s="1">
        <v>1</v>
      </c>
      <c r="Z241" s="1" t="s">
        <v>27</v>
      </c>
    </row>
    <row r="242" spans="1:26" x14ac:dyDescent="0.25">
      <c r="A242" t="s">
        <v>20</v>
      </c>
      <c r="B242" s="9" t="s">
        <v>1420</v>
      </c>
      <c r="C242" s="9">
        <v>5</v>
      </c>
      <c r="D242" s="2" t="s">
        <v>1424</v>
      </c>
      <c r="E242" s="1">
        <v>0</v>
      </c>
      <c r="F242" s="1">
        <v>23.111000000000001</v>
      </c>
      <c r="G242" s="1">
        <v>29</v>
      </c>
      <c r="H242" s="1">
        <v>5</v>
      </c>
      <c r="I242" s="1">
        <v>18</v>
      </c>
      <c r="J242" s="1">
        <v>175</v>
      </c>
      <c r="K242" s="1">
        <v>19.3</v>
      </c>
      <c r="L242" s="1">
        <v>10.02</v>
      </c>
      <c r="M242" s="1">
        <v>14.24</v>
      </c>
      <c r="N242" s="1">
        <v>5</v>
      </c>
      <c r="O242" s="1" t="s">
        <v>1421</v>
      </c>
      <c r="P242" s="1" t="s">
        <v>1422</v>
      </c>
      <c r="Q242" s="1" t="s">
        <v>1423</v>
      </c>
      <c r="R242" s="1" t="s">
        <v>1425</v>
      </c>
      <c r="S242" s="10">
        <v>149688.92447916701</v>
      </c>
      <c r="T242" s="10">
        <v>50589.7578125</v>
      </c>
      <c r="U242" s="10">
        <v>3</v>
      </c>
      <c r="V242" s="10">
        <v>3</v>
      </c>
      <c r="W242" s="6" t="s">
        <v>20</v>
      </c>
      <c r="X242" s="6" t="s">
        <v>20</v>
      </c>
      <c r="Y242" s="1">
        <v>1</v>
      </c>
      <c r="Z242" s="1" t="s">
        <v>27</v>
      </c>
    </row>
    <row r="243" spans="1:26" x14ac:dyDescent="0.25">
      <c r="A243" t="s">
        <v>20</v>
      </c>
      <c r="B243" s="9" t="s">
        <v>1443</v>
      </c>
      <c r="C243" s="9">
        <v>5</v>
      </c>
      <c r="D243" s="2" t="s">
        <v>1447</v>
      </c>
      <c r="E243" s="1">
        <v>0</v>
      </c>
      <c r="F243" s="1">
        <v>26.381</v>
      </c>
      <c r="G243" s="1">
        <v>21</v>
      </c>
      <c r="H243" s="1">
        <v>5</v>
      </c>
      <c r="I243" s="1">
        <v>12</v>
      </c>
      <c r="J243" s="1">
        <v>292</v>
      </c>
      <c r="K243" s="1">
        <v>33.1</v>
      </c>
      <c r="L243" s="1">
        <v>5.63</v>
      </c>
      <c r="M243" s="1">
        <v>9.85</v>
      </c>
      <c r="N243" s="1">
        <v>5</v>
      </c>
      <c r="O243" s="1" t="s">
        <v>1444</v>
      </c>
      <c r="P243" s="1" t="s">
        <v>1445</v>
      </c>
      <c r="Q243" s="1" t="s">
        <v>1446</v>
      </c>
      <c r="R243" s="1" t="s">
        <v>1448</v>
      </c>
      <c r="S243" s="10">
        <v>146573.125</v>
      </c>
      <c r="T243" s="10">
        <v>63482.126302083299</v>
      </c>
      <c r="U243" s="10">
        <v>3</v>
      </c>
      <c r="V243" s="10">
        <v>3</v>
      </c>
      <c r="W243" s="6" t="s">
        <v>20</v>
      </c>
      <c r="X243" s="6" t="s">
        <v>20</v>
      </c>
      <c r="Y243" s="1">
        <v>1</v>
      </c>
      <c r="Z243" s="1" t="s">
        <v>27</v>
      </c>
    </row>
    <row r="244" spans="1:26" x14ac:dyDescent="0.25">
      <c r="A244" t="s">
        <v>20</v>
      </c>
      <c r="B244" s="9" t="s">
        <v>1408</v>
      </c>
      <c r="C244" s="9">
        <v>5</v>
      </c>
      <c r="D244" s="2" t="s">
        <v>1412</v>
      </c>
      <c r="E244" s="1">
        <v>0</v>
      </c>
      <c r="F244" s="1">
        <v>27.709</v>
      </c>
      <c r="G244" s="1">
        <v>23</v>
      </c>
      <c r="H244" s="1">
        <v>5</v>
      </c>
      <c r="I244" s="1">
        <v>10</v>
      </c>
      <c r="J244" s="1">
        <v>265</v>
      </c>
      <c r="K244" s="1">
        <v>30.2</v>
      </c>
      <c r="L244" s="1">
        <v>6.62</v>
      </c>
      <c r="M244" s="1">
        <v>9.14</v>
      </c>
      <c r="N244" s="1">
        <v>5</v>
      </c>
      <c r="O244" s="1" t="s">
        <v>1409</v>
      </c>
      <c r="P244" s="1" t="s">
        <v>1410</v>
      </c>
      <c r="Q244" s="1" t="s">
        <v>1411</v>
      </c>
      <c r="R244" s="1" t="s">
        <v>1413</v>
      </c>
      <c r="S244" s="10">
        <v>146451.65625</v>
      </c>
      <c r="T244" s="10">
        <v>76945.533854166701</v>
      </c>
      <c r="U244" s="10">
        <v>3</v>
      </c>
      <c r="V244" s="10">
        <v>3</v>
      </c>
      <c r="W244" s="6" t="s">
        <v>20</v>
      </c>
      <c r="X244" s="6" t="s">
        <v>20</v>
      </c>
      <c r="Y244" s="1">
        <v>1</v>
      </c>
      <c r="Z244" s="1" t="s">
        <v>27</v>
      </c>
    </row>
    <row r="245" spans="1:26" x14ac:dyDescent="0.25">
      <c r="A245" t="s">
        <v>20</v>
      </c>
      <c r="B245" s="9" t="s">
        <v>408</v>
      </c>
      <c r="C245" s="9">
        <v>16</v>
      </c>
      <c r="D245" s="2" t="s">
        <v>411</v>
      </c>
      <c r="E245" s="1">
        <v>0</v>
      </c>
      <c r="F245" s="1">
        <v>86.409000000000006</v>
      </c>
      <c r="G245" s="1">
        <v>43</v>
      </c>
      <c r="H245" s="1">
        <v>16</v>
      </c>
      <c r="I245" s="1">
        <v>32</v>
      </c>
      <c r="J245" s="1">
        <v>517</v>
      </c>
      <c r="K245" s="1">
        <v>57.7</v>
      </c>
      <c r="L245" s="1">
        <v>5.07</v>
      </c>
      <c r="M245" s="1">
        <v>26.6</v>
      </c>
      <c r="N245" s="1">
        <v>16</v>
      </c>
      <c r="O245" s="1" t="s">
        <v>274</v>
      </c>
      <c r="P245" s="1" t="s">
        <v>409</v>
      </c>
      <c r="Q245" s="1" t="s">
        <v>410</v>
      </c>
      <c r="R245" s="1" t="s">
        <v>412</v>
      </c>
      <c r="S245" s="10">
        <v>145460.88020833299</v>
      </c>
      <c r="T245" s="10">
        <v>71374.270833333299</v>
      </c>
      <c r="U245" s="10">
        <v>3</v>
      </c>
      <c r="V245" s="10">
        <v>3</v>
      </c>
      <c r="W245" s="6" t="s">
        <v>20</v>
      </c>
      <c r="X245" s="6" t="s">
        <v>20</v>
      </c>
      <c r="Y245" s="1">
        <v>1</v>
      </c>
      <c r="Z245" s="1" t="s">
        <v>27</v>
      </c>
    </row>
    <row r="246" spans="1:26" x14ac:dyDescent="0.25">
      <c r="A246" t="s">
        <v>20</v>
      </c>
      <c r="B246" s="9" t="s">
        <v>1739</v>
      </c>
      <c r="C246" s="9">
        <v>3</v>
      </c>
      <c r="D246" s="2" t="s">
        <v>1743</v>
      </c>
      <c r="E246" s="1">
        <v>0</v>
      </c>
      <c r="F246" s="1">
        <v>11.137</v>
      </c>
      <c r="G246" s="1">
        <v>10</v>
      </c>
      <c r="H246" s="1">
        <v>3</v>
      </c>
      <c r="I246" s="1">
        <v>5</v>
      </c>
      <c r="J246" s="1">
        <v>266</v>
      </c>
      <c r="K246" s="1">
        <v>30.1</v>
      </c>
      <c r="L246" s="1">
        <v>4.58</v>
      </c>
      <c r="M246" s="1">
        <v>5.69</v>
      </c>
      <c r="N246" s="1">
        <v>3</v>
      </c>
      <c r="O246" s="1" t="s">
        <v>1740</v>
      </c>
      <c r="P246" s="1" t="s">
        <v>1741</v>
      </c>
      <c r="Q246" s="1" t="s">
        <v>1742</v>
      </c>
      <c r="R246" s="1" t="s">
        <v>1744</v>
      </c>
      <c r="S246" s="10">
        <v>140141.61197916701</v>
      </c>
      <c r="T246" s="10">
        <v>65751.407552083299</v>
      </c>
      <c r="U246" s="10">
        <v>3</v>
      </c>
      <c r="V246" s="10">
        <v>3</v>
      </c>
      <c r="W246" s="6" t="s">
        <v>20</v>
      </c>
      <c r="X246" s="6" t="s">
        <v>20</v>
      </c>
      <c r="Y246" s="1">
        <v>1</v>
      </c>
      <c r="Z246" s="1" t="s">
        <v>27</v>
      </c>
    </row>
    <row r="247" spans="1:26" x14ac:dyDescent="0.25">
      <c r="A247" t="s">
        <v>20</v>
      </c>
      <c r="B247" s="9" t="s">
        <v>373</v>
      </c>
      <c r="C247" s="9">
        <v>18</v>
      </c>
      <c r="D247" s="2" t="s">
        <v>377</v>
      </c>
      <c r="E247" s="1">
        <v>0</v>
      </c>
      <c r="F247" s="1">
        <v>58.011000000000003</v>
      </c>
      <c r="G247" s="1">
        <v>17</v>
      </c>
      <c r="H247" s="1">
        <v>18</v>
      </c>
      <c r="I247" s="1">
        <v>34</v>
      </c>
      <c r="J247" s="1">
        <v>1222</v>
      </c>
      <c r="K247" s="1">
        <v>134.69999999999999</v>
      </c>
      <c r="L247" s="1">
        <v>5.85</v>
      </c>
      <c r="M247" s="1">
        <v>12.89</v>
      </c>
      <c r="N247" s="1">
        <v>18</v>
      </c>
      <c r="O247" s="1" t="s">
        <v>374</v>
      </c>
      <c r="P247" s="1" t="s">
        <v>375</v>
      </c>
      <c r="Q247" s="1" t="s">
        <v>376</v>
      </c>
      <c r="R247" s="1" t="s">
        <v>378</v>
      </c>
      <c r="S247" s="10">
        <v>140128.38020833299</v>
      </c>
      <c r="T247" s="10">
        <v>89057.2734375</v>
      </c>
      <c r="U247" s="10">
        <v>3</v>
      </c>
      <c r="V247" s="10">
        <v>3</v>
      </c>
      <c r="W247" s="6" t="s">
        <v>20</v>
      </c>
      <c r="X247" s="6" t="s">
        <v>20</v>
      </c>
      <c r="Y247" s="1">
        <v>1</v>
      </c>
      <c r="Z247" s="1" t="s">
        <v>27</v>
      </c>
    </row>
    <row r="248" spans="1:26" x14ac:dyDescent="0.25">
      <c r="A248" t="s">
        <v>20</v>
      </c>
      <c r="B248" s="9" t="s">
        <v>1251</v>
      </c>
      <c r="C248" s="9">
        <v>7</v>
      </c>
      <c r="D248" s="2" t="s">
        <v>1255</v>
      </c>
      <c r="E248" s="1">
        <v>0</v>
      </c>
      <c r="F248" s="1">
        <v>24.297000000000001</v>
      </c>
      <c r="G248" s="1">
        <v>24</v>
      </c>
      <c r="H248" s="1">
        <v>7</v>
      </c>
      <c r="I248" s="1">
        <v>12</v>
      </c>
      <c r="J248" s="1">
        <v>350</v>
      </c>
      <c r="K248" s="1">
        <v>39.4</v>
      </c>
      <c r="L248" s="1">
        <v>7.47</v>
      </c>
      <c r="M248" s="1">
        <v>1.64</v>
      </c>
      <c r="N248" s="1">
        <v>7</v>
      </c>
      <c r="O248" s="1" t="s">
        <v>1252</v>
      </c>
      <c r="P248" s="1" t="s">
        <v>1253</v>
      </c>
      <c r="Q248" s="1" t="s">
        <v>1254</v>
      </c>
      <c r="R248" s="1" t="s">
        <v>1256</v>
      </c>
      <c r="S248" s="10">
        <v>132695.71354166701</v>
      </c>
      <c r="T248" s="10">
        <v>53163.046875</v>
      </c>
      <c r="U248" s="10">
        <v>3</v>
      </c>
      <c r="V248" s="10">
        <v>3</v>
      </c>
      <c r="W248" s="6" t="s">
        <v>20</v>
      </c>
      <c r="X248" s="6" t="s">
        <v>20</v>
      </c>
      <c r="Y248" s="1">
        <v>1</v>
      </c>
      <c r="Z248" s="1" t="s">
        <v>27</v>
      </c>
    </row>
    <row r="249" spans="1:26" x14ac:dyDescent="0.25">
      <c r="A249" t="s">
        <v>20</v>
      </c>
      <c r="B249" s="9" t="s">
        <v>1609</v>
      </c>
      <c r="C249" s="9">
        <v>4</v>
      </c>
      <c r="D249" s="2" t="s">
        <v>1613</v>
      </c>
      <c r="E249" s="1">
        <v>0</v>
      </c>
      <c r="F249" s="1">
        <v>33.363999999999997</v>
      </c>
      <c r="G249" s="1">
        <v>54</v>
      </c>
      <c r="H249" s="1">
        <v>4</v>
      </c>
      <c r="I249" s="1">
        <v>9</v>
      </c>
      <c r="J249" s="1">
        <v>142</v>
      </c>
      <c r="K249" s="1">
        <v>16.100000000000001</v>
      </c>
      <c r="L249" s="1">
        <v>4.41</v>
      </c>
      <c r="M249" s="1">
        <v>6.62</v>
      </c>
      <c r="N249" s="1">
        <v>4</v>
      </c>
      <c r="O249" s="1" t="s">
        <v>1610</v>
      </c>
      <c r="P249" s="1" t="s">
        <v>1611</v>
      </c>
      <c r="Q249" s="1" t="s">
        <v>1612</v>
      </c>
      <c r="R249" s="1" t="s">
        <v>1614</v>
      </c>
      <c r="S249" s="10">
        <v>129733.05729166701</v>
      </c>
      <c r="T249" s="10">
        <v>37270.95703125</v>
      </c>
      <c r="U249" s="10">
        <v>3</v>
      </c>
      <c r="V249" s="10">
        <v>3</v>
      </c>
      <c r="W249" s="6" t="s">
        <v>20</v>
      </c>
      <c r="X249" s="6" t="s">
        <v>20</v>
      </c>
      <c r="Y249" s="1">
        <v>1</v>
      </c>
      <c r="Z249" s="1" t="s">
        <v>27</v>
      </c>
    </row>
    <row r="250" spans="1:26" x14ac:dyDescent="0.25">
      <c r="A250" t="s">
        <v>20</v>
      </c>
      <c r="B250" s="9" t="s">
        <v>1303</v>
      </c>
      <c r="C250" s="9">
        <v>6</v>
      </c>
      <c r="D250" s="2" t="s">
        <v>1307</v>
      </c>
      <c r="E250" s="1">
        <v>0</v>
      </c>
      <c r="F250" s="1">
        <v>18.709</v>
      </c>
      <c r="G250" s="1">
        <v>25</v>
      </c>
      <c r="H250" s="1">
        <v>6</v>
      </c>
      <c r="I250" s="1">
        <v>11</v>
      </c>
      <c r="J250" s="1">
        <v>376</v>
      </c>
      <c r="K250" s="1">
        <v>42.1</v>
      </c>
      <c r="L250" s="1">
        <v>7.88</v>
      </c>
      <c r="M250" s="1">
        <v>0</v>
      </c>
      <c r="N250" s="1">
        <v>6</v>
      </c>
      <c r="O250" s="1" t="s">
        <v>1304</v>
      </c>
      <c r="P250" s="1" t="s">
        <v>1305</v>
      </c>
      <c r="Q250" s="1" t="s">
        <v>1306</v>
      </c>
      <c r="R250" s="1" t="s">
        <v>1308</v>
      </c>
      <c r="S250" s="10">
        <v>128026.91145833299</v>
      </c>
      <c r="T250" s="10">
        <v>63689.44921875</v>
      </c>
      <c r="U250" s="10">
        <v>3</v>
      </c>
      <c r="V250" s="10">
        <v>3</v>
      </c>
      <c r="W250" s="6" t="s">
        <v>20</v>
      </c>
      <c r="X250" s="6" t="s">
        <v>20</v>
      </c>
      <c r="Y250" s="1">
        <v>1</v>
      </c>
      <c r="Z250" s="1" t="s">
        <v>27</v>
      </c>
    </row>
    <row r="251" spans="1:26" x14ac:dyDescent="0.25">
      <c r="A251" t="s">
        <v>20</v>
      </c>
      <c r="B251" s="9" t="s">
        <v>1221</v>
      </c>
      <c r="C251" s="9">
        <v>6</v>
      </c>
      <c r="D251" s="2" t="s">
        <v>1225</v>
      </c>
      <c r="E251" s="1">
        <v>0</v>
      </c>
      <c r="F251" s="1">
        <v>38.417000000000002</v>
      </c>
      <c r="G251" s="1">
        <v>27</v>
      </c>
      <c r="H251" s="1">
        <v>7</v>
      </c>
      <c r="I251" s="1">
        <v>14</v>
      </c>
      <c r="J251" s="1">
        <v>339</v>
      </c>
      <c r="K251" s="1">
        <v>38.299999999999997</v>
      </c>
      <c r="L251" s="1">
        <v>4.63</v>
      </c>
      <c r="M251" s="1">
        <v>16.38</v>
      </c>
      <c r="N251" s="1">
        <v>7</v>
      </c>
      <c r="O251" s="1" t="s">
        <v>1222</v>
      </c>
      <c r="P251" s="1" t="s">
        <v>1223</v>
      </c>
      <c r="Q251" s="1" t="s">
        <v>1224</v>
      </c>
      <c r="R251" s="1" t="s">
        <v>1226</v>
      </c>
      <c r="S251" s="10">
        <v>126479.1953125</v>
      </c>
      <c r="T251" s="10">
        <v>58108.462239583299</v>
      </c>
      <c r="U251" s="10">
        <v>3</v>
      </c>
      <c r="V251" s="10">
        <v>3</v>
      </c>
      <c r="W251" s="6" t="s">
        <v>20</v>
      </c>
      <c r="X251" s="6" t="s">
        <v>20</v>
      </c>
      <c r="Y251" s="1">
        <v>1</v>
      </c>
      <c r="Z251" s="1" t="s">
        <v>27</v>
      </c>
    </row>
    <row r="252" spans="1:26" x14ac:dyDescent="0.25">
      <c r="A252" t="s">
        <v>20</v>
      </c>
      <c r="B252" s="9" t="s">
        <v>1281</v>
      </c>
      <c r="C252" s="9">
        <v>7</v>
      </c>
      <c r="D252" s="2" t="s">
        <v>1284</v>
      </c>
      <c r="E252" s="1">
        <v>0</v>
      </c>
      <c r="F252" s="1">
        <v>27.082999999999998</v>
      </c>
      <c r="G252" s="1">
        <v>24</v>
      </c>
      <c r="H252" s="1">
        <v>7</v>
      </c>
      <c r="I252" s="1">
        <v>12</v>
      </c>
      <c r="J252" s="1">
        <v>371</v>
      </c>
      <c r="K252" s="1">
        <v>40</v>
      </c>
      <c r="L252" s="1">
        <v>8.02</v>
      </c>
      <c r="M252" s="1">
        <v>8.59</v>
      </c>
      <c r="N252" s="1">
        <v>7</v>
      </c>
      <c r="O252" s="1" t="s">
        <v>349</v>
      </c>
      <c r="P252" s="1" t="s">
        <v>1282</v>
      </c>
      <c r="Q252" s="1" t="s">
        <v>1283</v>
      </c>
      <c r="R252" s="1" t="s">
        <v>1285</v>
      </c>
      <c r="S252" s="10">
        <v>121110.12760416701</v>
      </c>
      <c r="T252" s="10">
        <v>68559.53515625</v>
      </c>
      <c r="U252" s="10">
        <v>3</v>
      </c>
      <c r="V252" s="10">
        <v>3</v>
      </c>
      <c r="W252" s="6" t="s">
        <v>20</v>
      </c>
      <c r="X252" s="6" t="s">
        <v>20</v>
      </c>
      <c r="Y252" s="1">
        <v>1</v>
      </c>
      <c r="Z252" s="1" t="s">
        <v>27</v>
      </c>
    </row>
    <row r="253" spans="1:26" x14ac:dyDescent="0.25">
      <c r="A253" t="s">
        <v>20</v>
      </c>
      <c r="B253" s="9" t="s">
        <v>1494</v>
      </c>
      <c r="C253" s="9">
        <v>5</v>
      </c>
      <c r="D253" s="2" t="s">
        <v>1498</v>
      </c>
      <c r="E253" s="1">
        <v>0</v>
      </c>
      <c r="F253" s="1">
        <v>22.004999999999999</v>
      </c>
      <c r="G253" s="1">
        <v>25</v>
      </c>
      <c r="H253" s="1">
        <v>5</v>
      </c>
      <c r="I253" s="1">
        <v>7</v>
      </c>
      <c r="J253" s="1">
        <v>237</v>
      </c>
      <c r="K253" s="1">
        <v>27.6</v>
      </c>
      <c r="L253" s="1">
        <v>9.58</v>
      </c>
      <c r="M253" s="1">
        <v>6.5</v>
      </c>
      <c r="N253" s="1">
        <v>5</v>
      </c>
      <c r="O253" s="1" t="s">
        <v>1495</v>
      </c>
      <c r="P253" s="1" t="s">
        <v>1496</v>
      </c>
      <c r="Q253" s="1" t="s">
        <v>1497</v>
      </c>
      <c r="R253" s="1" t="s">
        <v>1499</v>
      </c>
      <c r="S253" s="10">
        <v>120711.72395833299</v>
      </c>
      <c r="T253" s="10">
        <v>36596.477864583299</v>
      </c>
      <c r="U253" s="10">
        <v>3</v>
      </c>
      <c r="V253" s="10">
        <v>3</v>
      </c>
      <c r="W253" s="6" t="s">
        <v>20</v>
      </c>
      <c r="X253" s="6" t="s">
        <v>20</v>
      </c>
      <c r="Y253" s="1">
        <v>1</v>
      </c>
      <c r="Z253" s="1" t="s">
        <v>27</v>
      </c>
    </row>
    <row r="254" spans="1:26" x14ac:dyDescent="0.25">
      <c r="A254" t="s">
        <v>20</v>
      </c>
      <c r="B254" s="9" t="s">
        <v>756</v>
      </c>
      <c r="C254" s="9">
        <v>11</v>
      </c>
      <c r="D254" s="2" t="s">
        <v>760</v>
      </c>
      <c r="E254" s="1">
        <v>0</v>
      </c>
      <c r="F254" s="1">
        <v>64.835999999999999</v>
      </c>
      <c r="G254" s="1">
        <v>43</v>
      </c>
      <c r="H254" s="1">
        <v>11</v>
      </c>
      <c r="I254" s="1">
        <v>27</v>
      </c>
      <c r="J254" s="1">
        <v>392</v>
      </c>
      <c r="K254" s="1">
        <v>44.2</v>
      </c>
      <c r="L254" s="1">
        <v>6.67</v>
      </c>
      <c r="M254" s="1">
        <v>17.510000000000002</v>
      </c>
      <c r="N254" s="1">
        <v>11</v>
      </c>
      <c r="O254" s="1" t="s">
        <v>757</v>
      </c>
      <c r="P254" s="1" t="s">
        <v>758</v>
      </c>
      <c r="Q254" s="1" t="s">
        <v>759</v>
      </c>
      <c r="R254" s="1" t="s">
        <v>761</v>
      </c>
      <c r="S254" s="10">
        <v>112348.625</v>
      </c>
      <c r="T254" s="10">
        <v>49872.447916666701</v>
      </c>
      <c r="U254" s="10">
        <v>3</v>
      </c>
      <c r="V254" s="10">
        <v>3</v>
      </c>
      <c r="W254" s="6" t="s">
        <v>20</v>
      </c>
      <c r="X254" s="6" t="s">
        <v>20</v>
      </c>
      <c r="Y254" s="1">
        <v>1</v>
      </c>
      <c r="Z254" s="1" t="s">
        <v>40</v>
      </c>
    </row>
    <row r="255" spans="1:26" x14ac:dyDescent="0.25">
      <c r="A255" t="s">
        <v>20</v>
      </c>
      <c r="B255" s="9" t="s">
        <v>1014</v>
      </c>
      <c r="C255" s="9">
        <v>9</v>
      </c>
      <c r="D255" s="2" t="s">
        <v>1018</v>
      </c>
      <c r="E255" s="1">
        <v>0</v>
      </c>
      <c r="F255" s="1">
        <v>41.405000000000001</v>
      </c>
      <c r="G255" s="1">
        <v>62</v>
      </c>
      <c r="H255" s="1">
        <v>9</v>
      </c>
      <c r="I255" s="1">
        <v>18</v>
      </c>
      <c r="J255" s="1">
        <v>223</v>
      </c>
      <c r="K255" s="1">
        <v>24.4</v>
      </c>
      <c r="L255" s="1">
        <v>4.8600000000000003</v>
      </c>
      <c r="M255" s="1">
        <v>7.92</v>
      </c>
      <c r="N255" s="1">
        <v>9</v>
      </c>
      <c r="O255" s="1" t="s">
        <v>1015</v>
      </c>
      <c r="P255" s="1" t="s">
        <v>1016</v>
      </c>
      <c r="Q255" s="1" t="s">
        <v>1017</v>
      </c>
      <c r="R255" s="1" t="s">
        <v>1019</v>
      </c>
      <c r="S255" s="10">
        <v>112053.30208333299</v>
      </c>
      <c r="T255" s="10">
        <v>29562.947265625</v>
      </c>
      <c r="U255" s="10">
        <v>3</v>
      </c>
      <c r="V255" s="10">
        <v>3</v>
      </c>
      <c r="W255" s="6" t="s">
        <v>20</v>
      </c>
      <c r="X255" s="6" t="s">
        <v>20</v>
      </c>
      <c r="Y255" s="1">
        <v>1</v>
      </c>
      <c r="Z255" s="1" t="s">
        <v>40</v>
      </c>
    </row>
    <row r="256" spans="1:26" x14ac:dyDescent="0.25">
      <c r="A256" t="s">
        <v>20</v>
      </c>
      <c r="B256" s="9" t="s">
        <v>1147</v>
      </c>
      <c r="C256" s="9">
        <v>8</v>
      </c>
      <c r="D256" s="2" t="s">
        <v>1151</v>
      </c>
      <c r="E256" s="1">
        <v>0</v>
      </c>
      <c r="F256" s="1">
        <v>36.774000000000001</v>
      </c>
      <c r="G256" s="1">
        <v>25</v>
      </c>
      <c r="H256" s="1">
        <v>8</v>
      </c>
      <c r="I256" s="1">
        <v>15</v>
      </c>
      <c r="J256" s="1">
        <v>486</v>
      </c>
      <c r="K256" s="1">
        <v>55</v>
      </c>
      <c r="L256" s="1">
        <v>4.8600000000000003</v>
      </c>
      <c r="M256" s="1">
        <v>3.71</v>
      </c>
      <c r="N256" s="1">
        <v>8</v>
      </c>
      <c r="O256" s="1" t="s">
        <v>1148</v>
      </c>
      <c r="P256" s="1" t="s">
        <v>1149</v>
      </c>
      <c r="Q256" s="1" t="s">
        <v>1150</v>
      </c>
      <c r="R256" s="1" t="s">
        <v>1152</v>
      </c>
      <c r="S256" s="10">
        <v>111186.99479166701</v>
      </c>
      <c r="T256" s="10">
        <v>41452.55078125</v>
      </c>
      <c r="U256" s="10">
        <v>3</v>
      </c>
      <c r="V256" s="10">
        <v>3</v>
      </c>
      <c r="W256" s="6" t="s">
        <v>20</v>
      </c>
      <c r="X256" s="6" t="s">
        <v>20</v>
      </c>
      <c r="Y256" s="1">
        <v>1</v>
      </c>
      <c r="Z256" s="1" t="s">
        <v>27</v>
      </c>
    </row>
    <row r="257" spans="1:26" x14ac:dyDescent="0.25">
      <c r="A257" t="s">
        <v>20</v>
      </c>
      <c r="B257" s="9" t="s">
        <v>356</v>
      </c>
      <c r="C257" s="9">
        <v>18</v>
      </c>
      <c r="D257" s="2" t="s">
        <v>360</v>
      </c>
      <c r="E257" s="1">
        <v>0</v>
      </c>
      <c r="F257" s="1">
        <v>161.61000000000001</v>
      </c>
      <c r="G257" s="1">
        <v>40</v>
      </c>
      <c r="H257" s="1">
        <v>18</v>
      </c>
      <c r="I257" s="1">
        <v>67</v>
      </c>
      <c r="J257" s="1">
        <v>674</v>
      </c>
      <c r="K257" s="1">
        <v>78.3</v>
      </c>
      <c r="L257" s="1">
        <v>6.87</v>
      </c>
      <c r="M257" s="1">
        <v>88.02</v>
      </c>
      <c r="N257" s="1">
        <v>18</v>
      </c>
      <c r="O257" s="1" t="s">
        <v>357</v>
      </c>
      <c r="P257" s="1" t="s">
        <v>358</v>
      </c>
      <c r="Q257" s="1" t="s">
        <v>359</v>
      </c>
      <c r="R257" s="1" t="s">
        <v>361</v>
      </c>
      <c r="S257" s="10">
        <v>107562.21614583299</v>
      </c>
      <c r="T257" s="10">
        <v>39540.417317708299</v>
      </c>
      <c r="U257" s="10">
        <v>3</v>
      </c>
      <c r="V257" s="10">
        <v>3</v>
      </c>
      <c r="W257" s="6" t="s">
        <v>20</v>
      </c>
      <c r="X257" s="6" t="s">
        <v>20</v>
      </c>
      <c r="Y257" s="1">
        <v>1</v>
      </c>
      <c r="Z257" s="1" t="s">
        <v>27</v>
      </c>
    </row>
    <row r="258" spans="1:26" x14ac:dyDescent="0.25">
      <c r="A258" t="s">
        <v>20</v>
      </c>
      <c r="B258" s="9" t="s">
        <v>1355</v>
      </c>
      <c r="C258" s="9">
        <v>6</v>
      </c>
      <c r="D258" s="2" t="s">
        <v>1359</v>
      </c>
      <c r="E258" s="1">
        <v>0</v>
      </c>
      <c r="F258" s="1">
        <v>32.997999999999998</v>
      </c>
      <c r="G258" s="1">
        <v>19</v>
      </c>
      <c r="H258" s="1">
        <v>6</v>
      </c>
      <c r="I258" s="1">
        <v>10</v>
      </c>
      <c r="J258" s="1">
        <v>434</v>
      </c>
      <c r="K258" s="1">
        <v>48</v>
      </c>
      <c r="L258" s="1">
        <v>8.9</v>
      </c>
      <c r="M258" s="1">
        <v>4.54</v>
      </c>
      <c r="N258" s="1">
        <v>6</v>
      </c>
      <c r="O258" s="1" t="s">
        <v>1356</v>
      </c>
      <c r="P258" s="1" t="s">
        <v>1357</v>
      </c>
      <c r="Q258" s="1" t="s">
        <v>1358</v>
      </c>
      <c r="R258" s="1" t="s">
        <v>1360</v>
      </c>
      <c r="S258" s="10">
        <v>106917.95052083299</v>
      </c>
      <c r="T258" s="10">
        <v>55444.956380208299</v>
      </c>
      <c r="U258" s="10">
        <v>3</v>
      </c>
      <c r="V258" s="10">
        <v>3</v>
      </c>
      <c r="W258" s="6" t="s">
        <v>20</v>
      </c>
      <c r="X258" s="6" t="s">
        <v>20</v>
      </c>
      <c r="Y258" s="1">
        <v>1</v>
      </c>
      <c r="Z258" s="1" t="s">
        <v>40</v>
      </c>
    </row>
    <row r="259" spans="1:26" x14ac:dyDescent="0.25">
      <c r="A259" t="s">
        <v>20</v>
      </c>
      <c r="B259" s="9" t="s">
        <v>534</v>
      </c>
      <c r="C259" s="9">
        <v>14</v>
      </c>
      <c r="D259" s="2" t="s">
        <v>538</v>
      </c>
      <c r="E259" s="1">
        <v>0</v>
      </c>
      <c r="F259" s="1">
        <v>59.296999999999997</v>
      </c>
      <c r="G259" s="1">
        <v>23</v>
      </c>
      <c r="H259" s="1">
        <v>14</v>
      </c>
      <c r="I259" s="1">
        <v>25</v>
      </c>
      <c r="J259" s="1">
        <v>704</v>
      </c>
      <c r="K259" s="1">
        <v>78.7</v>
      </c>
      <c r="L259" s="1">
        <v>7.91</v>
      </c>
      <c r="M259" s="1">
        <v>14.73</v>
      </c>
      <c r="N259" s="1">
        <v>14</v>
      </c>
      <c r="O259" s="1" t="s">
        <v>535</v>
      </c>
      <c r="P259" s="1" t="s">
        <v>536</v>
      </c>
      <c r="Q259" s="1" t="s">
        <v>537</v>
      </c>
      <c r="R259" s="1" t="s">
        <v>539</v>
      </c>
      <c r="S259" s="10">
        <v>97635.015625</v>
      </c>
      <c r="T259" s="10">
        <v>49439.71875</v>
      </c>
      <c r="U259" s="10">
        <v>3</v>
      </c>
      <c r="V259" s="10">
        <v>3</v>
      </c>
      <c r="W259" s="6" t="s">
        <v>20</v>
      </c>
      <c r="X259" s="6" t="s">
        <v>20</v>
      </c>
      <c r="Y259" s="1">
        <v>1</v>
      </c>
      <c r="Z259" s="1" t="s">
        <v>27</v>
      </c>
    </row>
    <row r="260" spans="1:26" x14ac:dyDescent="0.25">
      <c r="A260" t="s">
        <v>20</v>
      </c>
      <c r="B260" s="9" t="s">
        <v>481</v>
      </c>
      <c r="C260" s="9">
        <v>15</v>
      </c>
      <c r="D260" s="2" t="s">
        <v>484</v>
      </c>
      <c r="E260" s="1">
        <v>0</v>
      </c>
      <c r="F260" s="1">
        <v>78.704999999999998</v>
      </c>
      <c r="G260" s="1">
        <v>48</v>
      </c>
      <c r="H260" s="1">
        <v>15</v>
      </c>
      <c r="I260" s="1">
        <v>22</v>
      </c>
      <c r="J260" s="1">
        <v>463</v>
      </c>
      <c r="K260" s="1">
        <v>50.4</v>
      </c>
      <c r="L260" s="1">
        <v>5.87</v>
      </c>
      <c r="M260" s="1">
        <v>22.64</v>
      </c>
      <c r="N260" s="1">
        <v>15</v>
      </c>
      <c r="O260" s="1" t="s">
        <v>401</v>
      </c>
      <c r="P260" s="1" t="s">
        <v>482</v>
      </c>
      <c r="Q260" s="1" t="s">
        <v>483</v>
      </c>
      <c r="R260" s="1" t="s">
        <v>485</v>
      </c>
      <c r="S260" s="10">
        <v>95579.9921875</v>
      </c>
      <c r="T260" s="10">
        <v>34566.490234375</v>
      </c>
      <c r="U260" s="10">
        <v>3</v>
      </c>
      <c r="V260" s="10">
        <v>3</v>
      </c>
      <c r="W260" s="6" t="s">
        <v>20</v>
      </c>
      <c r="X260" s="6" t="s">
        <v>20</v>
      </c>
      <c r="Y260" s="1">
        <v>1</v>
      </c>
      <c r="Z260" s="1" t="s">
        <v>27</v>
      </c>
    </row>
    <row r="261" spans="1:26" x14ac:dyDescent="0.25">
      <c r="A261" t="s">
        <v>20</v>
      </c>
      <c r="B261" s="9" t="s">
        <v>1642</v>
      </c>
      <c r="C261" s="9">
        <v>4</v>
      </c>
      <c r="D261" s="2" t="s">
        <v>1646</v>
      </c>
      <c r="E261" s="1">
        <v>0</v>
      </c>
      <c r="F261" s="1">
        <v>14.944000000000001</v>
      </c>
      <c r="G261" s="1">
        <v>11</v>
      </c>
      <c r="H261" s="1">
        <v>4</v>
      </c>
      <c r="I261" s="1">
        <v>8</v>
      </c>
      <c r="J261" s="1">
        <v>495</v>
      </c>
      <c r="K261" s="1">
        <v>56.1</v>
      </c>
      <c r="L261" s="1">
        <v>6.09</v>
      </c>
      <c r="M261" s="1">
        <v>2.09</v>
      </c>
      <c r="N261" s="1">
        <v>4</v>
      </c>
      <c r="O261" s="1" t="s">
        <v>1643</v>
      </c>
      <c r="P261" s="1" t="s">
        <v>1644</v>
      </c>
      <c r="Q261" s="1" t="s">
        <v>1645</v>
      </c>
      <c r="R261" s="1" t="s">
        <v>1647</v>
      </c>
      <c r="S261" s="10">
        <v>82265.33203125</v>
      </c>
      <c r="T261" s="10">
        <v>50768.396484375</v>
      </c>
      <c r="U261" s="10">
        <v>3</v>
      </c>
      <c r="V261" s="10">
        <v>3</v>
      </c>
      <c r="W261" s="6" t="s">
        <v>20</v>
      </c>
      <c r="X261" s="6" t="s">
        <v>20</v>
      </c>
      <c r="Y261" s="1">
        <v>1</v>
      </c>
      <c r="Z261" s="1" t="s">
        <v>27</v>
      </c>
    </row>
    <row r="262" spans="1:26" x14ac:dyDescent="0.25">
      <c r="A262" t="s">
        <v>20</v>
      </c>
      <c r="B262" s="9" t="s">
        <v>1466</v>
      </c>
      <c r="C262" s="9">
        <v>5</v>
      </c>
      <c r="D262" s="2" t="s">
        <v>1470</v>
      </c>
      <c r="E262" s="1">
        <v>0</v>
      </c>
      <c r="F262" s="1">
        <v>15.382999999999999</v>
      </c>
      <c r="G262" s="1">
        <v>7</v>
      </c>
      <c r="H262" s="1">
        <v>5</v>
      </c>
      <c r="I262" s="1">
        <v>7</v>
      </c>
      <c r="J262" s="1">
        <v>798</v>
      </c>
      <c r="K262" s="1">
        <v>88.9</v>
      </c>
      <c r="L262" s="1">
        <v>7.4</v>
      </c>
      <c r="M262" s="1">
        <v>0</v>
      </c>
      <c r="N262" s="1">
        <v>5</v>
      </c>
      <c r="O262" s="1" t="s">
        <v>1467</v>
      </c>
      <c r="P262" s="1" t="s">
        <v>1468</v>
      </c>
      <c r="Q262" s="1" t="s">
        <v>1469</v>
      </c>
      <c r="R262" s="1" t="s">
        <v>1471</v>
      </c>
      <c r="S262" s="10">
        <v>71890.3828125</v>
      </c>
      <c r="T262" s="10">
        <v>35045.614583333299</v>
      </c>
      <c r="U262" s="10">
        <v>3</v>
      </c>
      <c r="V262" s="10">
        <v>3</v>
      </c>
      <c r="W262" s="6" t="s">
        <v>20</v>
      </c>
      <c r="X262" s="6" t="s">
        <v>20</v>
      </c>
      <c r="Y262" s="1">
        <v>1</v>
      </c>
      <c r="Z262" s="1" t="s">
        <v>27</v>
      </c>
    </row>
    <row r="263" spans="1:26" x14ac:dyDescent="0.25">
      <c r="A263" t="s">
        <v>20</v>
      </c>
      <c r="B263" s="9" t="s">
        <v>1580</v>
      </c>
      <c r="C263" s="9">
        <v>4</v>
      </c>
      <c r="D263" s="2" t="s">
        <v>1584</v>
      </c>
      <c r="E263" s="1">
        <v>0</v>
      </c>
      <c r="F263" s="1">
        <v>17.38</v>
      </c>
      <c r="G263" s="1">
        <v>26</v>
      </c>
      <c r="H263" s="1">
        <v>4</v>
      </c>
      <c r="I263" s="1">
        <v>13</v>
      </c>
      <c r="J263" s="1">
        <v>151</v>
      </c>
      <c r="K263" s="1">
        <v>16.399999999999999</v>
      </c>
      <c r="L263" s="1">
        <v>10.61</v>
      </c>
      <c r="M263" s="1">
        <v>7.83</v>
      </c>
      <c r="N263" s="1">
        <v>4</v>
      </c>
      <c r="O263" s="1" t="s">
        <v>1581</v>
      </c>
      <c r="P263" s="1" t="s">
        <v>1582</v>
      </c>
      <c r="Q263" s="1" t="s">
        <v>1583</v>
      </c>
      <c r="R263" s="1" t="s">
        <v>1585</v>
      </c>
      <c r="S263" s="10">
        <v>17566532.848958299</v>
      </c>
      <c r="T263" s="10">
        <v>18668386.352864601</v>
      </c>
      <c r="U263" s="10">
        <v>3</v>
      </c>
      <c r="V263" s="10">
        <v>2</v>
      </c>
      <c r="W263" s="6" t="s">
        <v>20</v>
      </c>
      <c r="X263" s="6" t="s">
        <v>20</v>
      </c>
      <c r="Y263" s="1">
        <v>1</v>
      </c>
      <c r="Z263" s="1" t="s">
        <v>27</v>
      </c>
    </row>
    <row r="264" spans="1:26" x14ac:dyDescent="0.25">
      <c r="A264" t="s">
        <v>20</v>
      </c>
      <c r="B264" s="9" t="s">
        <v>1020</v>
      </c>
      <c r="C264" s="9">
        <v>9</v>
      </c>
      <c r="D264" s="2" t="s">
        <v>1024</v>
      </c>
      <c r="E264" s="1">
        <v>0</v>
      </c>
      <c r="F264" s="1">
        <v>71.846000000000004</v>
      </c>
      <c r="G264" s="1">
        <v>69</v>
      </c>
      <c r="H264" s="1">
        <v>9</v>
      </c>
      <c r="I264" s="1">
        <v>73</v>
      </c>
      <c r="J264" s="1">
        <v>137</v>
      </c>
      <c r="K264" s="1">
        <v>14.5</v>
      </c>
      <c r="L264" s="1">
        <v>10.73</v>
      </c>
      <c r="M264" s="1">
        <v>109.98</v>
      </c>
      <c r="N264" s="1">
        <v>9</v>
      </c>
      <c r="O264" s="1" t="s">
        <v>1021</v>
      </c>
      <c r="P264" s="1" t="s">
        <v>1022</v>
      </c>
      <c r="Q264" s="1" t="s">
        <v>1023</v>
      </c>
      <c r="R264" s="1" t="s">
        <v>1025</v>
      </c>
      <c r="S264" s="10">
        <v>3405503.8541666698</v>
      </c>
      <c r="T264" s="10">
        <v>1089491.11458333</v>
      </c>
      <c r="U264" s="10">
        <v>3</v>
      </c>
      <c r="V264" s="10">
        <v>2</v>
      </c>
      <c r="W264" s="6" t="s">
        <v>20</v>
      </c>
      <c r="X264" s="6" t="s">
        <v>20</v>
      </c>
      <c r="Y264" s="1">
        <v>1</v>
      </c>
      <c r="Z264" s="1" t="s">
        <v>40</v>
      </c>
    </row>
    <row r="265" spans="1:26" x14ac:dyDescent="0.25">
      <c r="A265" t="s">
        <v>20</v>
      </c>
      <c r="B265" s="9" t="s">
        <v>21</v>
      </c>
      <c r="C265" s="9">
        <v>105</v>
      </c>
      <c r="D265" s="2" t="s">
        <v>25</v>
      </c>
      <c r="E265" s="1">
        <v>0</v>
      </c>
      <c r="F265" s="1">
        <v>1015.485</v>
      </c>
      <c r="G265" s="1">
        <v>64</v>
      </c>
      <c r="H265" s="1">
        <v>106</v>
      </c>
      <c r="I265" s="1">
        <v>1068</v>
      </c>
      <c r="J265" s="1">
        <v>1729</v>
      </c>
      <c r="K265" s="1">
        <v>193</v>
      </c>
      <c r="L265" s="1">
        <v>6.19</v>
      </c>
      <c r="M265" s="1">
        <v>1603.32</v>
      </c>
      <c r="N265" s="1">
        <v>106</v>
      </c>
      <c r="O265" s="1" t="s">
        <v>22</v>
      </c>
      <c r="P265" s="1" t="s">
        <v>23</v>
      </c>
      <c r="Q265" s="1" t="s">
        <v>24</v>
      </c>
      <c r="R265" s="1" t="s">
        <v>26</v>
      </c>
      <c r="S265" s="10">
        <v>2654964.2916666698</v>
      </c>
      <c r="T265" s="10">
        <v>1311402.09375</v>
      </c>
      <c r="U265" s="10">
        <v>3</v>
      </c>
      <c r="V265" s="10">
        <v>2</v>
      </c>
      <c r="W265" s="6" t="s">
        <v>20</v>
      </c>
      <c r="X265" s="6" t="s">
        <v>20</v>
      </c>
      <c r="Y265" s="1">
        <v>1</v>
      </c>
      <c r="Z265" s="1" t="s">
        <v>27</v>
      </c>
    </row>
    <row r="266" spans="1:26" x14ac:dyDescent="0.25">
      <c r="A266" t="s">
        <v>20</v>
      </c>
      <c r="B266" s="9" t="s">
        <v>655</v>
      </c>
      <c r="C266" s="9">
        <v>12</v>
      </c>
      <c r="D266" s="2" t="s">
        <v>659</v>
      </c>
      <c r="E266" s="1">
        <v>0</v>
      </c>
      <c r="F266" s="1">
        <v>99.816000000000003</v>
      </c>
      <c r="G266" s="1">
        <v>69</v>
      </c>
      <c r="H266" s="1">
        <v>12</v>
      </c>
      <c r="I266" s="1">
        <v>63</v>
      </c>
      <c r="J266" s="1">
        <v>225</v>
      </c>
      <c r="K266" s="1">
        <v>25</v>
      </c>
      <c r="L266" s="1">
        <v>8.59</v>
      </c>
      <c r="M266" s="1">
        <v>101.96</v>
      </c>
      <c r="N266" s="1">
        <v>12</v>
      </c>
      <c r="O266" s="1" t="s">
        <v>656</v>
      </c>
      <c r="P266" s="1" t="s">
        <v>657</v>
      </c>
      <c r="Q266" s="1" t="s">
        <v>658</v>
      </c>
      <c r="R266" s="1" t="s">
        <v>660</v>
      </c>
      <c r="S266" s="10">
        <v>1833602.5625</v>
      </c>
      <c r="T266" s="10">
        <v>634345.44791666698</v>
      </c>
      <c r="U266" s="10">
        <v>3</v>
      </c>
      <c r="V266" s="10">
        <v>2</v>
      </c>
      <c r="W266" s="6" t="s">
        <v>20</v>
      </c>
      <c r="X266" s="6" t="s">
        <v>20</v>
      </c>
      <c r="Y266" s="1">
        <v>1</v>
      </c>
      <c r="Z266" s="1" t="s">
        <v>40</v>
      </c>
    </row>
    <row r="267" spans="1:26" x14ac:dyDescent="0.25">
      <c r="A267" t="s">
        <v>20</v>
      </c>
      <c r="B267" s="9" t="s">
        <v>106</v>
      </c>
      <c r="C267" s="9">
        <v>36</v>
      </c>
      <c r="D267" s="2" t="s">
        <v>110</v>
      </c>
      <c r="E267" s="1">
        <v>0</v>
      </c>
      <c r="F267" s="1">
        <v>397.13900000000001</v>
      </c>
      <c r="G267" s="1">
        <v>77</v>
      </c>
      <c r="H267" s="1">
        <v>36</v>
      </c>
      <c r="I267" s="1">
        <v>512</v>
      </c>
      <c r="J267" s="1">
        <v>505</v>
      </c>
      <c r="K267" s="1">
        <v>56.7</v>
      </c>
      <c r="L267" s="1">
        <v>9.33</v>
      </c>
      <c r="M267" s="1">
        <v>793.33</v>
      </c>
      <c r="N267" s="1">
        <v>36</v>
      </c>
      <c r="O267" s="1" t="s">
        <v>107</v>
      </c>
      <c r="P267" s="1" t="s">
        <v>108</v>
      </c>
      <c r="Q267" s="1" t="s">
        <v>109</v>
      </c>
      <c r="R267" s="1" t="s">
        <v>111</v>
      </c>
      <c r="S267" s="10">
        <v>1511951.58333333</v>
      </c>
      <c r="T267" s="10">
        <v>353282.875</v>
      </c>
      <c r="U267" s="10">
        <v>3</v>
      </c>
      <c r="V267" s="10">
        <v>2</v>
      </c>
      <c r="W267" s="6" t="s">
        <v>20</v>
      </c>
      <c r="X267" s="6" t="s">
        <v>20</v>
      </c>
      <c r="Y267" s="1">
        <v>1</v>
      </c>
      <c r="Z267" s="1" t="s">
        <v>27</v>
      </c>
    </row>
    <row r="268" spans="1:26" x14ac:dyDescent="0.25">
      <c r="A268" t="s">
        <v>20</v>
      </c>
      <c r="B268" s="9" t="s">
        <v>1586</v>
      </c>
      <c r="C268" s="9">
        <v>4</v>
      </c>
      <c r="D268" s="2" t="s">
        <v>1590</v>
      </c>
      <c r="E268" s="1">
        <v>0</v>
      </c>
      <c r="F268" s="1">
        <v>19.088999999999999</v>
      </c>
      <c r="G268" s="1">
        <v>46</v>
      </c>
      <c r="H268" s="1">
        <v>4</v>
      </c>
      <c r="I268" s="1">
        <v>15</v>
      </c>
      <c r="J268" s="1">
        <v>56</v>
      </c>
      <c r="K268" s="1">
        <v>6.7</v>
      </c>
      <c r="L268" s="1">
        <v>10.01</v>
      </c>
      <c r="M268" s="1">
        <v>6.13</v>
      </c>
      <c r="N268" s="1">
        <v>4</v>
      </c>
      <c r="O268" s="1" t="s">
        <v>1587</v>
      </c>
      <c r="P268" s="1" t="s">
        <v>1588</v>
      </c>
      <c r="Q268" s="1" t="s">
        <v>1589</v>
      </c>
      <c r="R268" s="1" t="s">
        <v>1591</v>
      </c>
      <c r="S268" s="10">
        <v>1007420.953125</v>
      </c>
      <c r="T268" s="10">
        <v>414722.859375</v>
      </c>
      <c r="U268" s="10">
        <v>3</v>
      </c>
      <c r="V268" s="10">
        <v>2</v>
      </c>
      <c r="W268" s="6" t="s">
        <v>20</v>
      </c>
      <c r="X268" s="6" t="s">
        <v>20</v>
      </c>
      <c r="Y268" s="1">
        <v>1</v>
      </c>
      <c r="Z268" s="1" t="s">
        <v>27</v>
      </c>
    </row>
    <row r="269" spans="1:26" x14ac:dyDescent="0.25">
      <c r="A269" t="s">
        <v>20</v>
      </c>
      <c r="B269" s="9" t="s">
        <v>291</v>
      </c>
      <c r="C269" s="9">
        <v>21</v>
      </c>
      <c r="D269" s="2" t="s">
        <v>294</v>
      </c>
      <c r="E269" s="1">
        <v>0</v>
      </c>
      <c r="F269" s="1">
        <v>150.01400000000001</v>
      </c>
      <c r="G269" s="1">
        <v>72</v>
      </c>
      <c r="H269" s="1">
        <v>21</v>
      </c>
      <c r="I269" s="1">
        <v>77</v>
      </c>
      <c r="J269" s="1">
        <v>395</v>
      </c>
      <c r="K269" s="1">
        <v>44.7</v>
      </c>
      <c r="L269" s="1">
        <v>5.12</v>
      </c>
      <c r="M269" s="1">
        <v>70.98</v>
      </c>
      <c r="N269" s="1">
        <v>21</v>
      </c>
      <c r="O269" s="1" t="s">
        <v>89</v>
      </c>
      <c r="P269" s="1" t="s">
        <v>292</v>
      </c>
      <c r="Q269" s="1" t="s">
        <v>293</v>
      </c>
      <c r="R269" s="1" t="s">
        <v>295</v>
      </c>
      <c r="S269" s="10">
        <v>848574.22916666698</v>
      </c>
      <c r="T269" s="10">
        <v>320192.52083333302</v>
      </c>
      <c r="U269" s="10">
        <v>3</v>
      </c>
      <c r="V269" s="10">
        <v>2</v>
      </c>
      <c r="W269" s="6" t="s">
        <v>20</v>
      </c>
      <c r="X269" s="6" t="s">
        <v>20</v>
      </c>
      <c r="Y269" s="1">
        <v>1</v>
      </c>
      <c r="Z269" s="1" t="s">
        <v>40</v>
      </c>
    </row>
    <row r="270" spans="1:26" x14ac:dyDescent="0.25">
      <c r="A270" t="s">
        <v>20</v>
      </c>
      <c r="B270" s="9" t="s">
        <v>1750</v>
      </c>
      <c r="C270" s="9">
        <v>3</v>
      </c>
      <c r="D270" s="2" t="s">
        <v>1754</v>
      </c>
      <c r="E270" s="1">
        <v>0</v>
      </c>
      <c r="F270" s="1">
        <v>24.474</v>
      </c>
      <c r="G270" s="1">
        <v>27</v>
      </c>
      <c r="H270" s="1">
        <v>3</v>
      </c>
      <c r="I270" s="1">
        <v>10</v>
      </c>
      <c r="J270" s="1">
        <v>161</v>
      </c>
      <c r="K270" s="1">
        <v>18.399999999999999</v>
      </c>
      <c r="L270" s="1">
        <v>10.78</v>
      </c>
      <c r="M270" s="1">
        <v>10.43</v>
      </c>
      <c r="N270" s="1">
        <v>3</v>
      </c>
      <c r="O270" s="1" t="s">
        <v>1751</v>
      </c>
      <c r="P270" s="1" t="s">
        <v>1752</v>
      </c>
      <c r="Q270" s="1" t="s">
        <v>1753</v>
      </c>
      <c r="R270" s="1" t="s">
        <v>1755</v>
      </c>
      <c r="S270" s="10">
        <v>633644.24739583302</v>
      </c>
      <c r="T270" s="10">
        <v>183639.72916666701</v>
      </c>
      <c r="U270" s="10">
        <v>3</v>
      </c>
      <c r="V270" s="10">
        <v>2</v>
      </c>
      <c r="W270" s="6" t="s">
        <v>20</v>
      </c>
      <c r="X270" s="6" t="s">
        <v>20</v>
      </c>
      <c r="Y270" s="1">
        <v>1</v>
      </c>
      <c r="Z270" s="1" t="s">
        <v>27</v>
      </c>
    </row>
    <row r="271" spans="1:26" x14ac:dyDescent="0.25">
      <c r="A271" t="s">
        <v>20</v>
      </c>
      <c r="B271" s="9" t="s">
        <v>951</v>
      </c>
      <c r="C271" s="9">
        <v>9</v>
      </c>
      <c r="D271" s="2" t="s">
        <v>955</v>
      </c>
      <c r="E271" s="1">
        <v>0</v>
      </c>
      <c r="F271" s="1">
        <v>50.006</v>
      </c>
      <c r="G271" s="1">
        <v>38</v>
      </c>
      <c r="H271" s="1">
        <v>9</v>
      </c>
      <c r="I271" s="1">
        <v>17</v>
      </c>
      <c r="J271" s="1">
        <v>366</v>
      </c>
      <c r="K271" s="1">
        <v>40</v>
      </c>
      <c r="L271" s="1">
        <v>5.3</v>
      </c>
      <c r="M271" s="1">
        <v>17.2</v>
      </c>
      <c r="N271" s="1">
        <v>9</v>
      </c>
      <c r="O271" s="1" t="s">
        <v>952</v>
      </c>
      <c r="P271" s="1" t="s">
        <v>953</v>
      </c>
      <c r="Q271" s="1" t="s">
        <v>954</v>
      </c>
      <c r="R271" s="1" t="s">
        <v>956</v>
      </c>
      <c r="S271" s="10">
        <v>592737.53645833302</v>
      </c>
      <c r="T271" s="10">
        <v>127698.79557291701</v>
      </c>
      <c r="U271" s="10">
        <v>3</v>
      </c>
      <c r="V271" s="10">
        <v>2</v>
      </c>
      <c r="W271" s="6" t="s">
        <v>20</v>
      </c>
      <c r="X271" s="6" t="s">
        <v>20</v>
      </c>
      <c r="Y271" s="1">
        <v>1</v>
      </c>
      <c r="Z271" s="1" t="s">
        <v>27</v>
      </c>
    </row>
    <row r="272" spans="1:26" x14ac:dyDescent="0.25">
      <c r="A272" t="s">
        <v>20</v>
      </c>
      <c r="B272" s="9" t="s">
        <v>1292</v>
      </c>
      <c r="C272" s="9">
        <v>6</v>
      </c>
      <c r="D272" s="2" t="s">
        <v>1295</v>
      </c>
      <c r="E272" s="1">
        <v>0</v>
      </c>
      <c r="F272" s="1">
        <v>31.513000000000002</v>
      </c>
      <c r="G272" s="1">
        <v>53</v>
      </c>
      <c r="H272" s="1">
        <v>6</v>
      </c>
      <c r="I272" s="1">
        <v>23</v>
      </c>
      <c r="J272" s="1">
        <v>158</v>
      </c>
      <c r="K272" s="1">
        <v>16.7</v>
      </c>
      <c r="L272" s="1">
        <v>9.8800000000000008</v>
      </c>
      <c r="M272" s="1">
        <v>8.24</v>
      </c>
      <c r="N272" s="1">
        <v>6</v>
      </c>
      <c r="O272" s="1" t="s">
        <v>1009</v>
      </c>
      <c r="P272" s="1" t="s">
        <v>1293</v>
      </c>
      <c r="Q272" s="1" t="s">
        <v>1294</v>
      </c>
      <c r="R272" s="1" t="s">
        <v>1296</v>
      </c>
      <c r="S272" s="10">
        <v>578665.671875</v>
      </c>
      <c r="T272" s="10">
        <v>225188.26041666701</v>
      </c>
      <c r="U272" s="10">
        <v>3</v>
      </c>
      <c r="V272" s="10">
        <v>2</v>
      </c>
      <c r="W272" s="6" t="s">
        <v>20</v>
      </c>
      <c r="X272" s="6" t="s">
        <v>20</v>
      </c>
      <c r="Y272" s="1">
        <v>1</v>
      </c>
      <c r="Z272" s="1" t="s">
        <v>27</v>
      </c>
    </row>
    <row r="273" spans="1:26" x14ac:dyDescent="0.25">
      <c r="A273" t="s">
        <v>20</v>
      </c>
      <c r="B273" s="9" t="s">
        <v>326</v>
      </c>
      <c r="C273" s="9">
        <v>20</v>
      </c>
      <c r="D273" s="2" t="s">
        <v>329</v>
      </c>
      <c r="E273" s="1">
        <v>0</v>
      </c>
      <c r="F273" s="1">
        <v>134.893</v>
      </c>
      <c r="G273" s="1">
        <v>51</v>
      </c>
      <c r="H273" s="1">
        <v>20</v>
      </c>
      <c r="I273" s="1">
        <v>63</v>
      </c>
      <c r="J273" s="1">
        <v>492</v>
      </c>
      <c r="K273" s="1">
        <v>55.2</v>
      </c>
      <c r="L273" s="1">
        <v>5.2</v>
      </c>
      <c r="M273" s="1">
        <v>96.37</v>
      </c>
      <c r="N273" s="1">
        <v>20</v>
      </c>
      <c r="O273" s="1" t="s">
        <v>27</v>
      </c>
      <c r="P273" s="1" t="s">
        <v>327</v>
      </c>
      <c r="Q273" s="1" t="s">
        <v>328</v>
      </c>
      <c r="R273" s="1" t="s">
        <v>330</v>
      </c>
      <c r="S273" s="10">
        <v>569934.67708333302</v>
      </c>
      <c r="T273" s="10">
        <v>73931.8203125</v>
      </c>
      <c r="U273" s="10">
        <v>3</v>
      </c>
      <c r="V273" s="10">
        <v>2</v>
      </c>
      <c r="W273" s="6" t="s">
        <v>20</v>
      </c>
      <c r="X273" s="6" t="s">
        <v>20</v>
      </c>
      <c r="Y273" s="1">
        <v>1</v>
      </c>
      <c r="Z273" s="1" t="s">
        <v>27</v>
      </c>
    </row>
    <row r="274" spans="1:26" x14ac:dyDescent="0.25">
      <c r="A274" t="s">
        <v>20</v>
      </c>
      <c r="B274" s="9" t="s">
        <v>1700</v>
      </c>
      <c r="C274" s="9">
        <v>3</v>
      </c>
      <c r="D274" s="2" t="s">
        <v>1704</v>
      </c>
      <c r="E274" s="1">
        <v>0</v>
      </c>
      <c r="F274" s="1">
        <v>49.363999999999997</v>
      </c>
      <c r="G274" s="1">
        <v>40</v>
      </c>
      <c r="H274" s="1">
        <v>3</v>
      </c>
      <c r="I274" s="1">
        <v>30</v>
      </c>
      <c r="J274" s="1">
        <v>142</v>
      </c>
      <c r="K274" s="1">
        <v>16</v>
      </c>
      <c r="L274" s="1">
        <v>10.7</v>
      </c>
      <c r="M274" s="1">
        <v>27.7</v>
      </c>
      <c r="N274" s="1">
        <v>3</v>
      </c>
      <c r="O274" s="1" t="s">
        <v>1701</v>
      </c>
      <c r="P274" s="1" t="s">
        <v>1702</v>
      </c>
      <c r="Q274" s="1" t="s">
        <v>1703</v>
      </c>
      <c r="R274" s="1" t="s">
        <v>1705</v>
      </c>
      <c r="S274" s="10">
        <v>465859.67708333302</v>
      </c>
      <c r="T274" s="10">
        <v>148155.46223958299</v>
      </c>
      <c r="U274" s="10">
        <v>3</v>
      </c>
      <c r="V274" s="10">
        <v>2</v>
      </c>
      <c r="W274" s="6" t="s">
        <v>20</v>
      </c>
      <c r="X274" s="6" t="s">
        <v>20</v>
      </c>
      <c r="Y274" s="1">
        <v>1</v>
      </c>
      <c r="Z274" s="1" t="s">
        <v>27</v>
      </c>
    </row>
    <row r="275" spans="1:26" x14ac:dyDescent="0.25">
      <c r="A275" t="s">
        <v>20</v>
      </c>
      <c r="B275" s="9" t="s">
        <v>633</v>
      </c>
      <c r="C275" s="9">
        <v>12</v>
      </c>
      <c r="D275" s="2" t="s">
        <v>637</v>
      </c>
      <c r="E275" s="1">
        <v>0</v>
      </c>
      <c r="F275" s="1">
        <v>51.613999999999997</v>
      </c>
      <c r="G275" s="1">
        <v>56</v>
      </c>
      <c r="H275" s="1">
        <v>12</v>
      </c>
      <c r="I275" s="1">
        <v>28</v>
      </c>
      <c r="J275" s="1">
        <v>252</v>
      </c>
      <c r="K275" s="1">
        <v>27.9</v>
      </c>
      <c r="L275" s="1">
        <v>8.41</v>
      </c>
      <c r="M275" s="1">
        <v>25.18</v>
      </c>
      <c r="N275" s="1">
        <v>12</v>
      </c>
      <c r="O275" s="1" t="s">
        <v>634</v>
      </c>
      <c r="P275" s="1" t="s">
        <v>635</v>
      </c>
      <c r="Q275" s="1" t="s">
        <v>636</v>
      </c>
      <c r="R275" s="1" t="s">
        <v>638</v>
      </c>
      <c r="S275" s="10">
        <v>260529.71354166701</v>
      </c>
      <c r="T275" s="10">
        <v>50968.325520833299</v>
      </c>
      <c r="U275" s="10">
        <v>3</v>
      </c>
      <c r="V275" s="10">
        <v>2</v>
      </c>
      <c r="W275" s="6" t="s">
        <v>20</v>
      </c>
      <c r="X275" s="6" t="s">
        <v>20</v>
      </c>
      <c r="Y275" s="1">
        <v>1</v>
      </c>
      <c r="Z275" s="1" t="s">
        <v>27</v>
      </c>
    </row>
    <row r="276" spans="1:26" x14ac:dyDescent="0.25">
      <c r="A276" t="s">
        <v>20</v>
      </c>
      <c r="B276" s="9" t="s">
        <v>1506</v>
      </c>
      <c r="C276" s="9">
        <v>5</v>
      </c>
      <c r="D276" s="2" t="s">
        <v>1509</v>
      </c>
      <c r="E276" s="1">
        <v>0</v>
      </c>
      <c r="F276" s="1">
        <v>20.084</v>
      </c>
      <c r="G276" s="1">
        <v>36</v>
      </c>
      <c r="H276" s="1">
        <v>5</v>
      </c>
      <c r="I276" s="1">
        <v>10</v>
      </c>
      <c r="J276" s="1">
        <v>138</v>
      </c>
      <c r="K276" s="1">
        <v>14.9</v>
      </c>
      <c r="L276" s="1">
        <v>9.82</v>
      </c>
      <c r="M276" s="1">
        <v>2.99</v>
      </c>
      <c r="N276" s="1">
        <v>5</v>
      </c>
      <c r="O276" s="1" t="s">
        <v>1501</v>
      </c>
      <c r="P276" s="1" t="s">
        <v>1507</v>
      </c>
      <c r="Q276" s="1" t="s">
        <v>1508</v>
      </c>
      <c r="R276" s="1" t="s">
        <v>1510</v>
      </c>
      <c r="S276" s="10">
        <v>257232.09114583299</v>
      </c>
      <c r="T276" s="10">
        <v>64045.865885416701</v>
      </c>
      <c r="U276" s="10">
        <v>3</v>
      </c>
      <c r="V276" s="10">
        <v>2</v>
      </c>
      <c r="W276" s="6" t="s">
        <v>20</v>
      </c>
      <c r="X276" s="6" t="s">
        <v>20</v>
      </c>
      <c r="Y276" s="1">
        <v>1</v>
      </c>
      <c r="Z276" s="1" t="s">
        <v>27</v>
      </c>
    </row>
    <row r="277" spans="1:26" x14ac:dyDescent="0.25">
      <c r="A277" t="s">
        <v>20</v>
      </c>
      <c r="B277" s="9" t="s">
        <v>285</v>
      </c>
      <c r="C277" s="9">
        <v>22</v>
      </c>
      <c r="D277" s="2" t="s">
        <v>289</v>
      </c>
      <c r="E277" s="1">
        <v>0</v>
      </c>
      <c r="F277" s="1">
        <v>163.97800000000001</v>
      </c>
      <c r="G277" s="1">
        <v>37</v>
      </c>
      <c r="H277" s="1">
        <v>22</v>
      </c>
      <c r="I277" s="1">
        <v>69</v>
      </c>
      <c r="J277" s="1">
        <v>918</v>
      </c>
      <c r="K277" s="1">
        <v>99.6</v>
      </c>
      <c r="L277" s="1">
        <v>5.1100000000000003</v>
      </c>
      <c r="M277" s="1">
        <v>76.319999999999993</v>
      </c>
      <c r="N277" s="1">
        <v>22</v>
      </c>
      <c r="O277" s="1" t="s">
        <v>286</v>
      </c>
      <c r="P277" s="1" t="s">
        <v>287</v>
      </c>
      <c r="Q277" s="1" t="s">
        <v>288</v>
      </c>
      <c r="R277" s="1" t="s">
        <v>290</v>
      </c>
      <c r="S277" s="10">
        <v>254354.72786458299</v>
      </c>
      <c r="T277" s="10">
        <v>87852.158854166701</v>
      </c>
      <c r="U277" s="10">
        <v>3</v>
      </c>
      <c r="V277" s="10">
        <v>2</v>
      </c>
      <c r="W277" s="6" t="s">
        <v>20</v>
      </c>
      <c r="X277" s="6" t="s">
        <v>20</v>
      </c>
      <c r="Y277" s="1">
        <v>1</v>
      </c>
      <c r="Z277" s="1" t="s">
        <v>27</v>
      </c>
    </row>
    <row r="278" spans="1:26" x14ac:dyDescent="0.25">
      <c r="A278" t="s">
        <v>20</v>
      </c>
      <c r="B278" s="9" t="s">
        <v>784</v>
      </c>
      <c r="C278" s="9">
        <v>3</v>
      </c>
      <c r="D278" s="2" t="s">
        <v>788</v>
      </c>
      <c r="E278" s="1">
        <v>0</v>
      </c>
      <c r="F278" s="1">
        <v>64.941999999999993</v>
      </c>
      <c r="G278" s="1">
        <v>52</v>
      </c>
      <c r="H278" s="1">
        <v>11</v>
      </c>
      <c r="I278" s="1">
        <v>29</v>
      </c>
      <c r="J278" s="1">
        <v>267</v>
      </c>
      <c r="K278" s="1">
        <v>30.1</v>
      </c>
      <c r="L278" s="1">
        <v>4.88</v>
      </c>
      <c r="M278" s="1">
        <v>25.21</v>
      </c>
      <c r="N278" s="1">
        <v>11</v>
      </c>
      <c r="O278" s="1" t="s">
        <v>785</v>
      </c>
      <c r="P278" s="1" t="s">
        <v>786</v>
      </c>
      <c r="Q278" s="1" t="s">
        <v>787</v>
      </c>
      <c r="R278" s="1" t="s">
        <v>789</v>
      </c>
      <c r="S278" s="10">
        <v>250649.5</v>
      </c>
      <c r="T278" s="10">
        <v>70468.463541666701</v>
      </c>
      <c r="U278" s="10">
        <v>3</v>
      </c>
      <c r="V278" s="10">
        <v>2</v>
      </c>
      <c r="W278" s="6" t="s">
        <v>20</v>
      </c>
      <c r="X278" s="6" t="s">
        <v>20</v>
      </c>
      <c r="Y278" s="1">
        <v>1</v>
      </c>
      <c r="Z278" s="1" t="s">
        <v>27</v>
      </c>
    </row>
    <row r="279" spans="1:26" x14ac:dyDescent="0.25">
      <c r="A279" t="s">
        <v>20</v>
      </c>
      <c r="B279" s="9" t="s">
        <v>34</v>
      </c>
      <c r="C279" s="9">
        <v>68</v>
      </c>
      <c r="D279" s="2" t="s">
        <v>38</v>
      </c>
      <c r="E279" s="1">
        <v>0</v>
      </c>
      <c r="F279" s="1">
        <v>473.78899999999999</v>
      </c>
      <c r="G279" s="1">
        <v>48</v>
      </c>
      <c r="H279" s="1">
        <v>68</v>
      </c>
      <c r="I279" s="1">
        <v>185</v>
      </c>
      <c r="J279" s="1">
        <v>1769</v>
      </c>
      <c r="K279" s="1">
        <v>200</v>
      </c>
      <c r="L279" s="1">
        <v>6.49</v>
      </c>
      <c r="M279" s="1">
        <v>221.27</v>
      </c>
      <c r="N279" s="1">
        <v>68</v>
      </c>
      <c r="O279" s="1" t="s">
        <v>35</v>
      </c>
      <c r="P279" s="1" t="s">
        <v>36</v>
      </c>
      <c r="Q279" s="1" t="s">
        <v>37</v>
      </c>
      <c r="R279" s="1" t="s">
        <v>39</v>
      </c>
      <c r="S279" s="10">
        <v>248348.08333333299</v>
      </c>
      <c r="T279" s="10">
        <v>57011.877604166701</v>
      </c>
      <c r="U279" s="10">
        <v>3</v>
      </c>
      <c r="V279" s="10">
        <v>2</v>
      </c>
      <c r="W279" s="6" t="s">
        <v>20</v>
      </c>
      <c r="X279" s="6" t="s">
        <v>20</v>
      </c>
      <c r="Y279" s="1">
        <v>1</v>
      </c>
      <c r="Z279" s="1" t="s">
        <v>40</v>
      </c>
    </row>
    <row r="280" spans="1:26" x14ac:dyDescent="0.25">
      <c r="A280" t="s">
        <v>20</v>
      </c>
      <c r="B280" s="9" t="s">
        <v>209</v>
      </c>
      <c r="C280" s="9">
        <v>25</v>
      </c>
      <c r="D280" s="2" t="s">
        <v>213</v>
      </c>
      <c r="E280" s="1">
        <v>0</v>
      </c>
      <c r="F280" s="1">
        <v>208.33600000000001</v>
      </c>
      <c r="G280" s="1">
        <v>65</v>
      </c>
      <c r="H280" s="1">
        <v>26</v>
      </c>
      <c r="I280" s="1">
        <v>98</v>
      </c>
      <c r="J280" s="1">
        <v>504</v>
      </c>
      <c r="K280" s="1">
        <v>56.8</v>
      </c>
      <c r="L280" s="1">
        <v>8.9</v>
      </c>
      <c r="M280" s="1">
        <v>125.94</v>
      </c>
      <c r="N280" s="1">
        <v>26</v>
      </c>
      <c r="O280" s="1" t="s">
        <v>210</v>
      </c>
      <c r="P280" s="1" t="s">
        <v>211</v>
      </c>
      <c r="Q280" s="1" t="s">
        <v>212</v>
      </c>
      <c r="R280" s="1" t="s">
        <v>214</v>
      </c>
      <c r="S280" s="10">
        <v>243951.34375</v>
      </c>
      <c r="T280" s="10">
        <v>50586.5703125</v>
      </c>
      <c r="U280" s="10">
        <v>3</v>
      </c>
      <c r="V280" s="10">
        <v>2</v>
      </c>
      <c r="W280" s="6" t="s">
        <v>20</v>
      </c>
      <c r="X280" s="6" t="s">
        <v>20</v>
      </c>
      <c r="Y280" s="1">
        <v>1</v>
      </c>
      <c r="Z280" s="1" t="s">
        <v>27</v>
      </c>
    </row>
    <row r="281" spans="1:26" x14ac:dyDescent="0.25">
      <c r="A281" t="s">
        <v>20</v>
      </c>
      <c r="B281" s="9" t="s">
        <v>1511</v>
      </c>
      <c r="C281" s="9">
        <v>5</v>
      </c>
      <c r="D281" s="2" t="s">
        <v>1515</v>
      </c>
      <c r="E281" s="1">
        <v>0</v>
      </c>
      <c r="F281" s="1">
        <v>22.414000000000001</v>
      </c>
      <c r="G281" s="1">
        <v>33</v>
      </c>
      <c r="H281" s="1">
        <v>5</v>
      </c>
      <c r="I281" s="1">
        <v>10</v>
      </c>
      <c r="J281" s="1">
        <v>190</v>
      </c>
      <c r="K281" s="1">
        <v>21.4</v>
      </c>
      <c r="L281" s="1">
        <v>5.38</v>
      </c>
      <c r="M281" s="1">
        <v>12.93</v>
      </c>
      <c r="N281" s="1">
        <v>5</v>
      </c>
      <c r="O281" s="1" t="s">
        <v>1512</v>
      </c>
      <c r="P281" s="1" t="s">
        <v>1513</v>
      </c>
      <c r="Q281" s="1" t="s">
        <v>1514</v>
      </c>
      <c r="R281" s="1" t="s">
        <v>1516</v>
      </c>
      <c r="S281" s="10">
        <v>223263.74479166701</v>
      </c>
      <c r="T281" s="10">
        <v>82216.369791666701</v>
      </c>
      <c r="U281" s="10">
        <v>3</v>
      </c>
      <c r="V281" s="10">
        <v>2</v>
      </c>
      <c r="W281" s="6" t="s">
        <v>20</v>
      </c>
      <c r="X281" s="6" t="s">
        <v>20</v>
      </c>
      <c r="Y281" s="1">
        <v>1</v>
      </c>
      <c r="Z281" s="1" t="s">
        <v>27</v>
      </c>
    </row>
    <row r="282" spans="1:26" x14ac:dyDescent="0.25">
      <c r="A282" t="s">
        <v>20</v>
      </c>
      <c r="B282" s="9" t="s">
        <v>465</v>
      </c>
      <c r="C282" s="9">
        <v>15</v>
      </c>
      <c r="D282" s="2" t="s">
        <v>468</v>
      </c>
      <c r="E282" s="1">
        <v>0</v>
      </c>
      <c r="F282" s="1">
        <v>83.741</v>
      </c>
      <c r="G282" s="1">
        <v>50</v>
      </c>
      <c r="H282" s="1">
        <v>15</v>
      </c>
      <c r="I282" s="1">
        <v>33</v>
      </c>
      <c r="J282" s="1">
        <v>446</v>
      </c>
      <c r="K282" s="1">
        <v>50.3</v>
      </c>
      <c r="L282" s="1">
        <v>5.52</v>
      </c>
      <c r="M282" s="1">
        <v>22.6</v>
      </c>
      <c r="N282" s="1">
        <v>15</v>
      </c>
      <c r="O282" s="1" t="s">
        <v>89</v>
      </c>
      <c r="P282" s="1" t="s">
        <v>466</v>
      </c>
      <c r="Q282" s="1" t="s">
        <v>467</v>
      </c>
      <c r="R282" s="1" t="s">
        <v>469</v>
      </c>
      <c r="S282" s="10">
        <v>216429.98958333299</v>
      </c>
      <c r="T282" s="10">
        <v>76150.09375</v>
      </c>
      <c r="U282" s="10">
        <v>3</v>
      </c>
      <c r="V282" s="10">
        <v>2</v>
      </c>
      <c r="W282" s="6" t="s">
        <v>20</v>
      </c>
      <c r="X282" s="6" t="s">
        <v>20</v>
      </c>
      <c r="Y282" s="1">
        <v>1</v>
      </c>
      <c r="Z282" s="1" t="s">
        <v>40</v>
      </c>
    </row>
    <row r="283" spans="1:26" x14ac:dyDescent="0.25">
      <c r="A283" t="s">
        <v>20</v>
      </c>
      <c r="B283" s="9" t="s">
        <v>1438</v>
      </c>
      <c r="C283" s="9">
        <v>5</v>
      </c>
      <c r="D283" s="2" t="s">
        <v>1441</v>
      </c>
      <c r="E283" s="1">
        <v>0</v>
      </c>
      <c r="F283" s="1">
        <v>23.635999999999999</v>
      </c>
      <c r="G283" s="1">
        <v>33</v>
      </c>
      <c r="H283" s="1">
        <v>5</v>
      </c>
      <c r="I283" s="1">
        <v>8</v>
      </c>
      <c r="J283" s="1">
        <v>203</v>
      </c>
      <c r="K283" s="1">
        <v>23.4</v>
      </c>
      <c r="L283" s="1">
        <v>9.2799999999999994</v>
      </c>
      <c r="M283" s="1">
        <v>7.06</v>
      </c>
      <c r="N283" s="1">
        <v>5</v>
      </c>
      <c r="O283" s="1" t="s">
        <v>1328</v>
      </c>
      <c r="P283" s="1" t="s">
        <v>1439</v>
      </c>
      <c r="Q283" s="1" t="s">
        <v>1440</v>
      </c>
      <c r="R283" s="1" t="s">
        <v>1442</v>
      </c>
      <c r="S283" s="10">
        <v>210875.69270833299</v>
      </c>
      <c r="T283" s="10">
        <v>115629.08984375</v>
      </c>
      <c r="U283" s="10">
        <v>3</v>
      </c>
      <c r="V283" s="10">
        <v>2</v>
      </c>
      <c r="W283" s="6" t="s">
        <v>20</v>
      </c>
      <c r="X283" s="6" t="s">
        <v>20</v>
      </c>
      <c r="Y283" s="1">
        <v>1</v>
      </c>
      <c r="Z283" s="1" t="s">
        <v>27</v>
      </c>
    </row>
    <row r="284" spans="1:26" x14ac:dyDescent="0.25">
      <c r="A284" t="s">
        <v>20</v>
      </c>
      <c r="B284" s="9" t="s">
        <v>261</v>
      </c>
      <c r="C284" s="9">
        <v>23</v>
      </c>
      <c r="D284" s="2" t="s">
        <v>265</v>
      </c>
      <c r="E284" s="1">
        <v>0</v>
      </c>
      <c r="F284" s="1">
        <v>139.202</v>
      </c>
      <c r="G284" s="1">
        <v>47</v>
      </c>
      <c r="H284" s="1">
        <v>23</v>
      </c>
      <c r="I284" s="1">
        <v>47</v>
      </c>
      <c r="J284" s="1">
        <v>621</v>
      </c>
      <c r="K284" s="1">
        <v>70.3</v>
      </c>
      <c r="L284" s="1">
        <v>6.23</v>
      </c>
      <c r="M284" s="1">
        <v>48.39</v>
      </c>
      <c r="N284" s="1">
        <v>23</v>
      </c>
      <c r="O284" s="1" t="s">
        <v>262</v>
      </c>
      <c r="P284" s="1" t="s">
        <v>263</v>
      </c>
      <c r="Q284" s="1" t="s">
        <v>264</v>
      </c>
      <c r="R284" s="1" t="s">
        <v>266</v>
      </c>
      <c r="S284" s="10">
        <v>209691.11458333299</v>
      </c>
      <c r="T284" s="10">
        <v>76165.692708333299</v>
      </c>
      <c r="U284" s="10">
        <v>3</v>
      </c>
      <c r="V284" s="10">
        <v>2</v>
      </c>
      <c r="W284" s="6" t="s">
        <v>20</v>
      </c>
      <c r="X284" s="6" t="s">
        <v>20</v>
      </c>
      <c r="Y284" s="1">
        <v>1</v>
      </c>
      <c r="Z284" s="1" t="s">
        <v>40</v>
      </c>
    </row>
    <row r="285" spans="1:26" x14ac:dyDescent="0.25">
      <c r="A285" t="s">
        <v>20</v>
      </c>
      <c r="B285" s="9" t="s">
        <v>1762</v>
      </c>
      <c r="C285" s="9">
        <v>3</v>
      </c>
      <c r="D285" s="2" t="s">
        <v>1766</v>
      </c>
      <c r="E285" s="1">
        <v>0</v>
      </c>
      <c r="F285" s="1">
        <v>19.126999999999999</v>
      </c>
      <c r="G285" s="1">
        <v>39</v>
      </c>
      <c r="H285" s="1">
        <v>3</v>
      </c>
      <c r="I285" s="1">
        <v>7</v>
      </c>
      <c r="J285" s="1">
        <v>110</v>
      </c>
      <c r="K285" s="1">
        <v>12.4</v>
      </c>
      <c r="L285" s="1">
        <v>10.210000000000001</v>
      </c>
      <c r="M285" s="1">
        <v>4.1100000000000003</v>
      </c>
      <c r="N285" s="1">
        <v>3</v>
      </c>
      <c r="O285" s="1" t="s">
        <v>1763</v>
      </c>
      <c r="P285" s="1" t="s">
        <v>1764</v>
      </c>
      <c r="Q285" s="1" t="s">
        <v>1765</v>
      </c>
      <c r="R285" s="1" t="s">
        <v>1767</v>
      </c>
      <c r="S285" s="10">
        <v>197882.7890625</v>
      </c>
      <c r="T285" s="10">
        <v>32806.80859375</v>
      </c>
      <c r="U285" s="10">
        <v>3</v>
      </c>
      <c r="V285" s="10">
        <v>2</v>
      </c>
      <c r="W285" s="6" t="s">
        <v>20</v>
      </c>
      <c r="X285" s="6" t="s">
        <v>20</v>
      </c>
      <c r="Y285" s="1">
        <v>1</v>
      </c>
      <c r="Z285" s="1" t="s">
        <v>27</v>
      </c>
    </row>
    <row r="286" spans="1:26" x14ac:dyDescent="0.25">
      <c r="A286" t="s">
        <v>20</v>
      </c>
      <c r="B286" s="9" t="s">
        <v>1321</v>
      </c>
      <c r="C286" s="9">
        <v>5</v>
      </c>
      <c r="D286" s="2" t="s">
        <v>1325</v>
      </c>
      <c r="E286" s="1">
        <v>0</v>
      </c>
      <c r="F286" s="1">
        <v>18.581</v>
      </c>
      <c r="G286" s="1">
        <v>19</v>
      </c>
      <c r="H286" s="1">
        <v>6</v>
      </c>
      <c r="I286" s="1">
        <v>24</v>
      </c>
      <c r="J286" s="1">
        <v>286</v>
      </c>
      <c r="K286" s="1">
        <v>33</v>
      </c>
      <c r="L286" s="1">
        <v>9.92</v>
      </c>
      <c r="M286" s="1">
        <v>1.69</v>
      </c>
      <c r="N286" s="1">
        <v>6</v>
      </c>
      <c r="O286" s="1" t="s">
        <v>1322</v>
      </c>
      <c r="P286" s="1" t="s">
        <v>1323</v>
      </c>
      <c r="Q286" s="1" t="s">
        <v>1324</v>
      </c>
      <c r="R286" s="1" t="s">
        <v>1326</v>
      </c>
      <c r="S286" s="10">
        <v>191570.64322916701</v>
      </c>
      <c r="T286" s="10">
        <v>46046.552083333299</v>
      </c>
      <c r="U286" s="10">
        <v>3</v>
      </c>
      <c r="V286" s="10">
        <v>2</v>
      </c>
      <c r="W286" s="6" t="s">
        <v>20</v>
      </c>
      <c r="X286" s="6" t="s">
        <v>20</v>
      </c>
      <c r="Y286" s="1">
        <v>1</v>
      </c>
      <c r="Z286" s="1" t="s">
        <v>27</v>
      </c>
    </row>
    <row r="287" spans="1:26" x14ac:dyDescent="0.25">
      <c r="A287" t="s">
        <v>20</v>
      </c>
      <c r="B287" s="9" t="s">
        <v>1620</v>
      </c>
      <c r="C287" s="9">
        <v>4</v>
      </c>
      <c r="D287" s="2" t="s">
        <v>1623</v>
      </c>
      <c r="E287" s="1">
        <v>0</v>
      </c>
      <c r="F287" s="1">
        <v>20.032</v>
      </c>
      <c r="G287" s="1">
        <v>28</v>
      </c>
      <c r="H287" s="1">
        <v>4</v>
      </c>
      <c r="I287" s="1">
        <v>9</v>
      </c>
      <c r="J287" s="1">
        <v>246</v>
      </c>
      <c r="K287" s="1">
        <v>27.5</v>
      </c>
      <c r="L287" s="1">
        <v>8.51</v>
      </c>
      <c r="M287" s="1">
        <v>7.05</v>
      </c>
      <c r="N287" s="1">
        <v>4</v>
      </c>
      <c r="O287" s="1" t="s">
        <v>1385</v>
      </c>
      <c r="P287" s="1" t="s">
        <v>1621</v>
      </c>
      <c r="Q287" s="1" t="s">
        <v>1622</v>
      </c>
      <c r="R287" s="1" t="s">
        <v>1624</v>
      </c>
      <c r="S287" s="10">
        <v>186200.765625</v>
      </c>
      <c r="T287" s="10">
        <v>66806.872395833299</v>
      </c>
      <c r="U287" s="10">
        <v>3</v>
      </c>
      <c r="V287" s="10">
        <v>2</v>
      </c>
      <c r="W287" s="6" t="s">
        <v>20</v>
      </c>
      <c r="X287" s="6" t="s">
        <v>20</v>
      </c>
      <c r="Y287" s="1">
        <v>1</v>
      </c>
      <c r="Z287" s="1" t="s">
        <v>27</v>
      </c>
    </row>
    <row r="288" spans="1:26" x14ac:dyDescent="0.25">
      <c r="A288" t="s">
        <v>20</v>
      </c>
      <c r="B288" s="9" t="s">
        <v>807</v>
      </c>
      <c r="C288" s="9">
        <v>11</v>
      </c>
      <c r="D288" s="2" t="s">
        <v>810</v>
      </c>
      <c r="E288" s="1">
        <v>0</v>
      </c>
      <c r="F288" s="1">
        <v>48.731999999999999</v>
      </c>
      <c r="G288" s="1">
        <v>19</v>
      </c>
      <c r="H288" s="1">
        <v>11</v>
      </c>
      <c r="I288" s="1">
        <v>21</v>
      </c>
      <c r="J288" s="1">
        <v>693</v>
      </c>
      <c r="K288" s="1">
        <v>77.3</v>
      </c>
      <c r="L288" s="1">
        <v>5.22</v>
      </c>
      <c r="M288" s="1">
        <v>14.11</v>
      </c>
      <c r="N288" s="1">
        <v>11</v>
      </c>
      <c r="O288" s="1" t="s">
        <v>119</v>
      </c>
      <c r="P288" s="1" t="s">
        <v>808</v>
      </c>
      <c r="Q288" s="1" t="s">
        <v>809</v>
      </c>
      <c r="R288" s="1" t="s">
        <v>811</v>
      </c>
      <c r="S288" s="10">
        <v>175831.63541666701</v>
      </c>
      <c r="T288" s="10">
        <v>51929.533854166701</v>
      </c>
      <c r="U288" s="10">
        <v>3</v>
      </c>
      <c r="V288" s="10">
        <v>2</v>
      </c>
      <c r="W288" s="6" t="s">
        <v>20</v>
      </c>
      <c r="X288" s="6" t="s">
        <v>20</v>
      </c>
      <c r="Y288" s="1">
        <v>1</v>
      </c>
      <c r="Z288" s="1" t="s">
        <v>27</v>
      </c>
    </row>
    <row r="289" spans="1:26" x14ac:dyDescent="0.25">
      <c r="A289" t="s">
        <v>20</v>
      </c>
      <c r="B289" s="9" t="s">
        <v>1472</v>
      </c>
      <c r="C289" s="9">
        <v>5</v>
      </c>
      <c r="D289" s="2" t="s">
        <v>1476</v>
      </c>
      <c r="E289" s="1">
        <v>0</v>
      </c>
      <c r="F289" s="1">
        <v>23.337</v>
      </c>
      <c r="G289" s="1">
        <v>16</v>
      </c>
      <c r="H289" s="1">
        <v>5</v>
      </c>
      <c r="I289" s="1">
        <v>15</v>
      </c>
      <c r="J289" s="1">
        <v>319</v>
      </c>
      <c r="K289" s="1">
        <v>37.4</v>
      </c>
      <c r="L289" s="1">
        <v>9.23</v>
      </c>
      <c r="M289" s="1">
        <v>6</v>
      </c>
      <c r="N289" s="1">
        <v>5</v>
      </c>
      <c r="O289" s="1" t="s">
        <v>1473</v>
      </c>
      <c r="P289" s="1" t="s">
        <v>1474</v>
      </c>
      <c r="Q289" s="1" t="s">
        <v>1475</v>
      </c>
      <c r="R289" s="1" t="s">
        <v>1477</v>
      </c>
      <c r="S289" s="10">
        <v>175492.07291666701</v>
      </c>
      <c r="T289" s="10">
        <v>48581.852864583299</v>
      </c>
      <c r="U289" s="10">
        <v>3</v>
      </c>
      <c r="V289" s="10">
        <v>2</v>
      </c>
      <c r="W289" s="6" t="s">
        <v>20</v>
      </c>
      <c r="X289" s="6" t="s">
        <v>20</v>
      </c>
      <c r="Y289" s="1">
        <v>1</v>
      </c>
      <c r="Z289" s="1" t="s">
        <v>27</v>
      </c>
    </row>
    <row r="290" spans="1:26" x14ac:dyDescent="0.25">
      <c r="A290" t="s">
        <v>20</v>
      </c>
      <c r="B290" s="9" t="s">
        <v>1723</v>
      </c>
      <c r="C290" s="9">
        <v>3</v>
      </c>
      <c r="D290" s="2" t="s">
        <v>1727</v>
      </c>
      <c r="E290" s="1">
        <v>0</v>
      </c>
      <c r="F290" s="1">
        <v>11.291</v>
      </c>
      <c r="G290" s="1">
        <v>6</v>
      </c>
      <c r="H290" s="1">
        <v>3</v>
      </c>
      <c r="I290" s="1">
        <v>7</v>
      </c>
      <c r="J290" s="1">
        <v>500</v>
      </c>
      <c r="K290" s="1">
        <v>56.3</v>
      </c>
      <c r="L290" s="1">
        <v>8.34</v>
      </c>
      <c r="M290" s="1">
        <v>1.61</v>
      </c>
      <c r="N290" s="1">
        <v>3</v>
      </c>
      <c r="O290" s="1" t="s">
        <v>1724</v>
      </c>
      <c r="P290" s="1" t="s">
        <v>1725</v>
      </c>
      <c r="Q290" s="1" t="s">
        <v>1726</v>
      </c>
      <c r="R290" s="1" t="s">
        <v>1728</v>
      </c>
      <c r="S290" s="10">
        <v>170673.79166666701</v>
      </c>
      <c r="T290" s="10">
        <v>40084.427083333299</v>
      </c>
      <c r="U290" s="10">
        <v>3</v>
      </c>
      <c r="V290" s="10">
        <v>2</v>
      </c>
      <c r="W290" s="6" t="s">
        <v>20</v>
      </c>
      <c r="X290" s="6" t="s">
        <v>20</v>
      </c>
      <c r="Y290" s="1">
        <v>1</v>
      </c>
      <c r="Z290" s="1" t="s">
        <v>27</v>
      </c>
    </row>
    <row r="291" spans="1:26" x14ac:dyDescent="0.25">
      <c r="A291" t="s">
        <v>20</v>
      </c>
      <c r="B291" s="9" t="s">
        <v>1361</v>
      </c>
      <c r="C291" s="9">
        <v>6</v>
      </c>
      <c r="D291" s="2" t="s">
        <v>1364</v>
      </c>
      <c r="E291" s="1">
        <v>0</v>
      </c>
      <c r="F291" s="1">
        <v>26.969000000000001</v>
      </c>
      <c r="G291" s="1">
        <v>32</v>
      </c>
      <c r="H291" s="1">
        <v>6</v>
      </c>
      <c r="I291" s="1">
        <v>18</v>
      </c>
      <c r="J291" s="1">
        <v>246</v>
      </c>
      <c r="K291" s="1">
        <v>27.5</v>
      </c>
      <c r="L291" s="1">
        <v>8.32</v>
      </c>
      <c r="M291" s="1">
        <v>18.79</v>
      </c>
      <c r="N291" s="1">
        <v>6</v>
      </c>
      <c r="O291" s="1" t="s">
        <v>1015</v>
      </c>
      <c r="P291" s="1" t="s">
        <v>1362</v>
      </c>
      <c r="Q291" s="1" t="s">
        <v>1363</v>
      </c>
      <c r="R291" s="1" t="s">
        <v>1365</v>
      </c>
      <c r="S291" s="10">
        <v>169570.77083333299</v>
      </c>
      <c r="T291" s="10">
        <v>40293.26171875</v>
      </c>
      <c r="U291" s="10">
        <v>3</v>
      </c>
      <c r="V291" s="10">
        <v>2</v>
      </c>
      <c r="W291" s="6" t="s">
        <v>20</v>
      </c>
      <c r="X291" s="6" t="s">
        <v>20</v>
      </c>
      <c r="Y291" s="1">
        <v>1</v>
      </c>
      <c r="Z291" s="1" t="s">
        <v>27</v>
      </c>
    </row>
    <row r="292" spans="1:26" x14ac:dyDescent="0.25">
      <c r="A292" t="s">
        <v>20</v>
      </c>
      <c r="B292" s="9" t="s">
        <v>1079</v>
      </c>
      <c r="C292" s="9">
        <v>8</v>
      </c>
      <c r="D292" s="2" t="s">
        <v>1083</v>
      </c>
      <c r="E292" s="1">
        <v>0</v>
      </c>
      <c r="F292" s="1">
        <v>34.996000000000002</v>
      </c>
      <c r="G292" s="1">
        <v>22</v>
      </c>
      <c r="H292" s="1">
        <v>8</v>
      </c>
      <c r="I292" s="1">
        <v>12</v>
      </c>
      <c r="J292" s="1">
        <v>431</v>
      </c>
      <c r="K292" s="1">
        <v>48.8</v>
      </c>
      <c r="L292" s="1">
        <v>9.44</v>
      </c>
      <c r="M292" s="1">
        <v>8.36</v>
      </c>
      <c r="N292" s="1">
        <v>8</v>
      </c>
      <c r="O292" s="1" t="s">
        <v>1080</v>
      </c>
      <c r="P292" s="1" t="s">
        <v>1081</v>
      </c>
      <c r="Q292" s="1" t="s">
        <v>1082</v>
      </c>
      <c r="R292" s="1" t="s">
        <v>1084</v>
      </c>
      <c r="S292" s="10">
        <v>164867.44010416701</v>
      </c>
      <c r="T292" s="10">
        <v>44494.606770833299</v>
      </c>
      <c r="U292" s="10">
        <v>3</v>
      </c>
      <c r="V292" s="10">
        <v>2</v>
      </c>
      <c r="W292" s="6" t="s">
        <v>20</v>
      </c>
      <c r="X292" s="6" t="s">
        <v>20</v>
      </c>
      <c r="Y292" s="1">
        <v>1</v>
      </c>
      <c r="Z292" s="1" t="s">
        <v>27</v>
      </c>
    </row>
    <row r="293" spans="1:26" x14ac:dyDescent="0.25">
      <c r="A293" t="s">
        <v>20</v>
      </c>
      <c r="B293" s="9" t="s">
        <v>1131</v>
      </c>
      <c r="C293" s="9">
        <v>8</v>
      </c>
      <c r="D293" s="2" t="s">
        <v>1134</v>
      </c>
      <c r="E293" s="1">
        <v>0</v>
      </c>
      <c r="F293" s="1">
        <v>39.195</v>
      </c>
      <c r="G293" s="1">
        <v>26</v>
      </c>
      <c r="H293" s="1">
        <v>8</v>
      </c>
      <c r="I293" s="1">
        <v>14</v>
      </c>
      <c r="J293" s="1">
        <v>427</v>
      </c>
      <c r="K293" s="1">
        <v>48.7</v>
      </c>
      <c r="L293" s="1">
        <v>6.28</v>
      </c>
      <c r="M293" s="1">
        <v>17.64</v>
      </c>
      <c r="N293" s="1">
        <v>8</v>
      </c>
      <c r="O293" s="1" t="s">
        <v>136</v>
      </c>
      <c r="P293" s="1" t="s">
        <v>1132</v>
      </c>
      <c r="Q293" s="1" t="s">
        <v>1133</v>
      </c>
      <c r="R293" s="1" t="s">
        <v>1135</v>
      </c>
      <c r="S293" s="10">
        <v>158207.55989583299</v>
      </c>
      <c r="T293" s="10">
        <v>87398.619791666701</v>
      </c>
      <c r="U293" s="10">
        <v>3</v>
      </c>
      <c r="V293" s="10">
        <v>2</v>
      </c>
      <c r="W293" s="6" t="s">
        <v>20</v>
      </c>
      <c r="X293" s="6" t="s">
        <v>20</v>
      </c>
      <c r="Y293" s="1">
        <v>1</v>
      </c>
      <c r="Z293" s="1" t="s">
        <v>27</v>
      </c>
    </row>
    <row r="294" spans="1:26" x14ac:dyDescent="0.25">
      <c r="A294" t="s">
        <v>20</v>
      </c>
      <c r="B294" s="9" t="s">
        <v>1227</v>
      </c>
      <c r="C294" s="9">
        <v>7</v>
      </c>
      <c r="D294" s="2" t="s">
        <v>1231</v>
      </c>
      <c r="E294" s="1">
        <v>0</v>
      </c>
      <c r="F294" s="1">
        <v>22.672000000000001</v>
      </c>
      <c r="G294" s="1">
        <v>6</v>
      </c>
      <c r="H294" s="1">
        <v>7</v>
      </c>
      <c r="I294" s="1">
        <v>9</v>
      </c>
      <c r="J294" s="1">
        <v>1287</v>
      </c>
      <c r="K294" s="1">
        <v>146</v>
      </c>
      <c r="L294" s="1">
        <v>6.74</v>
      </c>
      <c r="M294" s="1">
        <v>2.0299999999999998</v>
      </c>
      <c r="N294" s="1">
        <v>7</v>
      </c>
      <c r="O294" s="1" t="s">
        <v>1228</v>
      </c>
      <c r="P294" s="1" t="s">
        <v>1229</v>
      </c>
      <c r="Q294" s="1" t="s">
        <v>1230</v>
      </c>
      <c r="R294" s="1" t="s">
        <v>1232</v>
      </c>
      <c r="S294" s="10">
        <v>154107.3984375</v>
      </c>
      <c r="T294" s="10">
        <v>60974.9765625</v>
      </c>
      <c r="U294" s="10">
        <v>3</v>
      </c>
      <c r="V294" s="10">
        <v>2</v>
      </c>
      <c r="W294" s="6" t="s">
        <v>20</v>
      </c>
      <c r="X294" s="6" t="s">
        <v>20</v>
      </c>
      <c r="Y294" s="1">
        <v>1</v>
      </c>
      <c r="Z294" s="1" t="s">
        <v>27</v>
      </c>
    </row>
    <row r="295" spans="1:26" x14ac:dyDescent="0.25">
      <c r="A295" t="s">
        <v>20</v>
      </c>
      <c r="B295" s="9" t="s">
        <v>203</v>
      </c>
      <c r="C295" s="9">
        <v>27</v>
      </c>
      <c r="D295" s="2" t="s">
        <v>207</v>
      </c>
      <c r="E295" s="1">
        <v>0</v>
      </c>
      <c r="F295" s="1">
        <v>104.724</v>
      </c>
      <c r="G295" s="1">
        <v>19</v>
      </c>
      <c r="H295" s="1">
        <v>27</v>
      </c>
      <c r="I295" s="1">
        <v>53</v>
      </c>
      <c r="J295" s="1">
        <v>1887</v>
      </c>
      <c r="K295" s="1">
        <v>206.8</v>
      </c>
      <c r="L295" s="1">
        <v>5.44</v>
      </c>
      <c r="M295" s="1">
        <v>22.42</v>
      </c>
      <c r="N295" s="1">
        <v>27</v>
      </c>
      <c r="O295" s="1" t="s">
        <v>204</v>
      </c>
      <c r="P295" s="1" t="s">
        <v>205</v>
      </c>
      <c r="Q295" s="1" t="s">
        <v>206</v>
      </c>
      <c r="R295" s="1" t="s">
        <v>208</v>
      </c>
      <c r="S295" s="10">
        <v>132918.78645833299</v>
      </c>
      <c r="T295" s="10">
        <v>47625.69140625</v>
      </c>
      <c r="U295" s="10">
        <v>3</v>
      </c>
      <c r="V295" s="10">
        <v>2</v>
      </c>
      <c r="W295" s="6" t="s">
        <v>20</v>
      </c>
      <c r="X295" s="6" t="s">
        <v>20</v>
      </c>
      <c r="Y295" s="1">
        <v>1</v>
      </c>
      <c r="Z295" s="1" t="s">
        <v>27</v>
      </c>
    </row>
    <row r="296" spans="1:26" x14ac:dyDescent="0.25">
      <c r="A296" t="s">
        <v>20</v>
      </c>
      <c r="B296" s="9" t="s">
        <v>1091</v>
      </c>
      <c r="C296" s="9">
        <v>8</v>
      </c>
      <c r="D296" s="2" t="s">
        <v>1094</v>
      </c>
      <c r="E296" s="1">
        <v>0</v>
      </c>
      <c r="F296" s="1">
        <v>28.669</v>
      </c>
      <c r="G296" s="1">
        <v>33</v>
      </c>
      <c r="H296" s="1">
        <v>8</v>
      </c>
      <c r="I296" s="1">
        <v>14</v>
      </c>
      <c r="J296" s="1">
        <v>297</v>
      </c>
      <c r="K296" s="1">
        <v>33</v>
      </c>
      <c r="L296" s="1">
        <v>5.73</v>
      </c>
      <c r="M296" s="1">
        <v>0</v>
      </c>
      <c r="N296" s="1">
        <v>8</v>
      </c>
      <c r="O296" s="1" t="s">
        <v>153</v>
      </c>
      <c r="P296" s="1" t="s">
        <v>1092</v>
      </c>
      <c r="Q296" s="1" t="s">
        <v>1093</v>
      </c>
      <c r="R296" s="1" t="s">
        <v>1095</v>
      </c>
      <c r="S296" s="10">
        <v>131720.34114583299</v>
      </c>
      <c r="T296" s="10">
        <v>38853.526041666701</v>
      </c>
      <c r="U296" s="10">
        <v>3</v>
      </c>
      <c r="V296" s="10">
        <v>2</v>
      </c>
      <c r="W296" s="6" t="s">
        <v>20</v>
      </c>
      <c r="X296" s="6" t="s">
        <v>20</v>
      </c>
      <c r="Y296" s="1">
        <v>1</v>
      </c>
      <c r="Z296" s="1" t="s">
        <v>27</v>
      </c>
    </row>
    <row r="297" spans="1:26" x14ac:dyDescent="0.25">
      <c r="A297" t="s">
        <v>20</v>
      </c>
      <c r="B297" s="9" t="s">
        <v>279</v>
      </c>
      <c r="C297" s="9">
        <v>22</v>
      </c>
      <c r="D297" s="2" t="s">
        <v>283</v>
      </c>
      <c r="E297" s="1">
        <v>0</v>
      </c>
      <c r="F297" s="1">
        <v>125.56100000000001</v>
      </c>
      <c r="G297" s="1">
        <v>41</v>
      </c>
      <c r="H297" s="1">
        <v>22</v>
      </c>
      <c r="I297" s="1">
        <v>40</v>
      </c>
      <c r="J297" s="1">
        <v>817</v>
      </c>
      <c r="K297" s="1">
        <v>91</v>
      </c>
      <c r="L297" s="1">
        <v>5.43</v>
      </c>
      <c r="M297" s="1">
        <v>23.48</v>
      </c>
      <c r="N297" s="1">
        <v>22</v>
      </c>
      <c r="O297" s="1" t="s">
        <v>280</v>
      </c>
      <c r="P297" s="1" t="s">
        <v>281</v>
      </c>
      <c r="Q297" s="1" t="s">
        <v>282</v>
      </c>
      <c r="R297" s="1" t="s">
        <v>284</v>
      </c>
      <c r="S297" s="10">
        <v>131017.02408854201</v>
      </c>
      <c r="T297" s="10">
        <v>44507.489583333299</v>
      </c>
      <c r="U297" s="10">
        <v>3</v>
      </c>
      <c r="V297" s="10">
        <v>2</v>
      </c>
      <c r="W297" s="6" t="s">
        <v>20</v>
      </c>
      <c r="X297" s="6" t="s">
        <v>20</v>
      </c>
      <c r="Y297" s="1">
        <v>1</v>
      </c>
      <c r="Z297" s="1" t="s">
        <v>27</v>
      </c>
    </row>
    <row r="298" spans="1:26" x14ac:dyDescent="0.25">
      <c r="A298" t="s">
        <v>20</v>
      </c>
      <c r="B298" s="9" t="s">
        <v>968</v>
      </c>
      <c r="C298" s="9">
        <v>9</v>
      </c>
      <c r="D298" s="2" t="s">
        <v>971</v>
      </c>
      <c r="E298" s="1">
        <v>0</v>
      </c>
      <c r="F298" s="1">
        <v>43.198</v>
      </c>
      <c r="G298" s="1">
        <v>41</v>
      </c>
      <c r="H298" s="1">
        <v>9</v>
      </c>
      <c r="I298" s="1">
        <v>16</v>
      </c>
      <c r="J298" s="1">
        <v>347</v>
      </c>
      <c r="K298" s="1">
        <v>38.700000000000003</v>
      </c>
      <c r="L298" s="1">
        <v>5.67</v>
      </c>
      <c r="M298" s="1">
        <v>10.94</v>
      </c>
      <c r="N298" s="1">
        <v>9</v>
      </c>
      <c r="O298" s="1" t="s">
        <v>153</v>
      </c>
      <c r="P298" s="1" t="s">
        <v>969</v>
      </c>
      <c r="Q298" s="1" t="s">
        <v>970</v>
      </c>
      <c r="R298" s="1" t="s">
        <v>972</v>
      </c>
      <c r="S298" s="10">
        <v>127385.61979166701</v>
      </c>
      <c r="T298" s="10">
        <v>40677.552734375</v>
      </c>
      <c r="U298" s="10">
        <v>3</v>
      </c>
      <c r="V298" s="10">
        <v>2</v>
      </c>
      <c r="W298" s="6" t="s">
        <v>20</v>
      </c>
      <c r="X298" s="6" t="s">
        <v>20</v>
      </c>
      <c r="Y298" s="1">
        <v>1</v>
      </c>
      <c r="Z298" s="1" t="s">
        <v>27</v>
      </c>
    </row>
    <row r="299" spans="1:26" x14ac:dyDescent="0.25">
      <c r="A299" t="s">
        <v>20</v>
      </c>
      <c r="B299" s="9" t="s">
        <v>1734</v>
      </c>
      <c r="C299" s="9">
        <v>3</v>
      </c>
      <c r="D299" s="2" t="s">
        <v>1737</v>
      </c>
      <c r="E299" s="1">
        <v>0</v>
      </c>
      <c r="F299" s="1">
        <v>12.37</v>
      </c>
      <c r="G299" s="1">
        <v>17</v>
      </c>
      <c r="H299" s="1">
        <v>3</v>
      </c>
      <c r="I299" s="1">
        <v>5</v>
      </c>
      <c r="J299" s="1">
        <v>198</v>
      </c>
      <c r="K299" s="1">
        <v>22.8</v>
      </c>
      <c r="L299" s="1">
        <v>7.33</v>
      </c>
      <c r="M299" s="1">
        <v>1.91</v>
      </c>
      <c r="N299" s="1">
        <v>3</v>
      </c>
      <c r="O299" s="1" t="s">
        <v>1735</v>
      </c>
      <c r="P299" s="1" t="s">
        <v>1736</v>
      </c>
      <c r="Q299" s="1" t="s">
        <v>1737</v>
      </c>
      <c r="R299" s="1" t="s">
        <v>1738</v>
      </c>
      <c r="S299" s="10">
        <v>123862.59505208299</v>
      </c>
      <c r="T299" s="10">
        <v>54561.5078125</v>
      </c>
      <c r="U299" s="10">
        <v>3</v>
      </c>
      <c r="V299" s="10">
        <v>2</v>
      </c>
      <c r="W299" s="6" t="s">
        <v>20</v>
      </c>
      <c r="X299" s="6" t="s">
        <v>20</v>
      </c>
      <c r="Y299" s="1">
        <v>1</v>
      </c>
      <c r="Z299" s="1" t="s">
        <v>27</v>
      </c>
    </row>
    <row r="300" spans="1:26" x14ac:dyDescent="0.25">
      <c r="A300" t="s">
        <v>20</v>
      </c>
      <c r="B300" s="9" t="s">
        <v>1102</v>
      </c>
      <c r="C300" s="9">
        <v>8</v>
      </c>
      <c r="D300" s="2" t="s">
        <v>1106</v>
      </c>
      <c r="E300" s="1">
        <v>0</v>
      </c>
      <c r="F300" s="1">
        <v>30.896999999999998</v>
      </c>
      <c r="G300" s="1">
        <v>22</v>
      </c>
      <c r="H300" s="1">
        <v>8</v>
      </c>
      <c r="I300" s="1">
        <v>11</v>
      </c>
      <c r="J300" s="1">
        <v>440</v>
      </c>
      <c r="K300" s="1">
        <v>48.6</v>
      </c>
      <c r="L300" s="1">
        <v>6.3</v>
      </c>
      <c r="M300" s="1">
        <v>4.4400000000000004</v>
      </c>
      <c r="N300" s="1">
        <v>8</v>
      </c>
      <c r="O300" s="1" t="s">
        <v>1103</v>
      </c>
      <c r="P300" s="1" t="s">
        <v>1104</v>
      </c>
      <c r="Q300" s="1" t="s">
        <v>1105</v>
      </c>
      <c r="R300" s="1" t="s">
        <v>1107</v>
      </c>
      <c r="S300" s="10">
        <v>123704.4765625</v>
      </c>
      <c r="T300" s="10">
        <v>37007.755208333299</v>
      </c>
      <c r="U300" s="10">
        <v>3</v>
      </c>
      <c r="V300" s="10">
        <v>2</v>
      </c>
      <c r="W300" s="6" t="s">
        <v>20</v>
      </c>
      <c r="X300" s="6" t="s">
        <v>20</v>
      </c>
      <c r="Y300" s="1">
        <v>1</v>
      </c>
      <c r="Z300" s="1" t="s">
        <v>27</v>
      </c>
    </row>
    <row r="301" spans="1:26" x14ac:dyDescent="0.25">
      <c r="A301" t="s">
        <v>20</v>
      </c>
      <c r="B301" s="9" t="s">
        <v>945</v>
      </c>
      <c r="C301" s="9">
        <v>9</v>
      </c>
      <c r="D301" s="2" t="s">
        <v>949</v>
      </c>
      <c r="E301" s="1">
        <v>0</v>
      </c>
      <c r="F301" s="1">
        <v>37.11</v>
      </c>
      <c r="G301" s="1">
        <v>11</v>
      </c>
      <c r="H301" s="1">
        <v>9</v>
      </c>
      <c r="I301" s="1">
        <v>13</v>
      </c>
      <c r="J301" s="1">
        <v>908</v>
      </c>
      <c r="K301" s="1">
        <v>102</v>
      </c>
      <c r="L301" s="1">
        <v>5.45</v>
      </c>
      <c r="M301" s="1">
        <v>4.22</v>
      </c>
      <c r="N301" s="1">
        <v>9</v>
      </c>
      <c r="O301" s="1" t="s">
        <v>946</v>
      </c>
      <c r="P301" s="1" t="s">
        <v>947</v>
      </c>
      <c r="Q301" s="1" t="s">
        <v>948</v>
      </c>
      <c r="R301" s="1" t="s">
        <v>950</v>
      </c>
      <c r="S301" s="10">
        <v>113397.14583333299</v>
      </c>
      <c r="T301" s="10">
        <v>42315.225260416701</v>
      </c>
      <c r="U301" s="10">
        <v>3</v>
      </c>
      <c r="V301" s="10">
        <v>2</v>
      </c>
      <c r="W301" s="6" t="s">
        <v>20</v>
      </c>
      <c r="X301" s="6" t="s">
        <v>20</v>
      </c>
      <c r="Y301" s="1">
        <v>1</v>
      </c>
      <c r="Z301" s="1" t="s">
        <v>27</v>
      </c>
    </row>
    <row r="302" spans="1:26" x14ac:dyDescent="0.25">
      <c r="A302" t="s">
        <v>20</v>
      </c>
      <c r="B302" s="9" t="s">
        <v>1768</v>
      </c>
      <c r="C302" s="9">
        <v>3</v>
      </c>
      <c r="D302" s="2" t="s">
        <v>1772</v>
      </c>
      <c r="E302" s="1">
        <v>0</v>
      </c>
      <c r="F302" s="1">
        <v>9.6159999999999997</v>
      </c>
      <c r="G302" s="1">
        <v>7</v>
      </c>
      <c r="H302" s="1">
        <v>3</v>
      </c>
      <c r="I302" s="1">
        <v>8</v>
      </c>
      <c r="J302" s="1">
        <v>486</v>
      </c>
      <c r="K302" s="1">
        <v>56.3</v>
      </c>
      <c r="L302" s="1">
        <v>9.64</v>
      </c>
      <c r="M302" s="1">
        <v>3.86</v>
      </c>
      <c r="N302" s="1">
        <v>3</v>
      </c>
      <c r="O302" s="1" t="s">
        <v>1769</v>
      </c>
      <c r="P302" s="1" t="s">
        <v>1770</v>
      </c>
      <c r="Q302" s="1" t="s">
        <v>1771</v>
      </c>
      <c r="R302" s="1" t="s">
        <v>1773</v>
      </c>
      <c r="S302" s="10">
        <v>107716.63541666701</v>
      </c>
      <c r="T302" s="10">
        <v>23379.397135416701</v>
      </c>
      <c r="U302" s="10">
        <v>3</v>
      </c>
      <c r="V302" s="10">
        <v>2</v>
      </c>
      <c r="W302" s="6" t="s">
        <v>20</v>
      </c>
      <c r="X302" s="6" t="s">
        <v>20</v>
      </c>
      <c r="Y302" s="1">
        <v>1</v>
      </c>
      <c r="Z302" s="1" t="s">
        <v>27</v>
      </c>
    </row>
    <row r="303" spans="1:26" x14ac:dyDescent="0.25">
      <c r="A303" t="s">
        <v>20</v>
      </c>
      <c r="B303" s="9" t="s">
        <v>1372</v>
      </c>
      <c r="C303" s="9">
        <v>6</v>
      </c>
      <c r="D303" s="2" t="s">
        <v>1376</v>
      </c>
      <c r="E303" s="1">
        <v>0</v>
      </c>
      <c r="F303" s="1">
        <v>21.53</v>
      </c>
      <c r="G303" s="1">
        <v>25</v>
      </c>
      <c r="H303" s="1">
        <v>6</v>
      </c>
      <c r="I303" s="1">
        <v>12</v>
      </c>
      <c r="J303" s="1">
        <v>352</v>
      </c>
      <c r="K303" s="1">
        <v>37.6</v>
      </c>
      <c r="L303" s="1">
        <v>9.0299999999999994</v>
      </c>
      <c r="M303" s="1">
        <v>3.77</v>
      </c>
      <c r="N303" s="1">
        <v>6</v>
      </c>
      <c r="O303" s="1" t="s">
        <v>1373</v>
      </c>
      <c r="P303" s="1" t="s">
        <v>1374</v>
      </c>
      <c r="Q303" s="1" t="s">
        <v>1375</v>
      </c>
      <c r="R303" s="1" t="s">
        <v>1377</v>
      </c>
      <c r="S303" s="10">
        <v>101047.65364583299</v>
      </c>
      <c r="T303" s="10">
        <v>32482.337890625</v>
      </c>
      <c r="U303" s="10">
        <v>3</v>
      </c>
      <c r="V303" s="10">
        <v>2</v>
      </c>
      <c r="W303" s="6" t="s">
        <v>20</v>
      </c>
      <c r="X303" s="6" t="s">
        <v>20</v>
      </c>
      <c r="Y303" s="1">
        <v>1</v>
      </c>
      <c r="Z303" s="1" t="s">
        <v>27</v>
      </c>
    </row>
    <row r="304" spans="1:26" x14ac:dyDescent="0.25">
      <c r="A304" t="s">
        <v>20</v>
      </c>
      <c r="B304" s="9" t="s">
        <v>592</v>
      </c>
      <c r="C304" s="9">
        <v>13</v>
      </c>
      <c r="D304" s="2" t="s">
        <v>596</v>
      </c>
      <c r="E304" s="1">
        <v>0</v>
      </c>
      <c r="F304" s="1">
        <v>77.841999999999999</v>
      </c>
      <c r="G304" s="1">
        <v>59</v>
      </c>
      <c r="H304" s="1">
        <v>13</v>
      </c>
      <c r="I304" s="1">
        <v>38</v>
      </c>
      <c r="J304" s="1">
        <v>343</v>
      </c>
      <c r="K304" s="1">
        <v>37.200000000000003</v>
      </c>
      <c r="L304" s="1">
        <v>9.1999999999999993</v>
      </c>
      <c r="M304" s="1">
        <v>20.41</v>
      </c>
      <c r="N304" s="1">
        <v>13</v>
      </c>
      <c r="O304" s="1" t="s">
        <v>593</v>
      </c>
      <c r="P304" s="1" t="s">
        <v>594</v>
      </c>
      <c r="Q304" s="1" t="s">
        <v>595</v>
      </c>
      <c r="R304" s="1" t="s">
        <v>597</v>
      </c>
      <c r="S304" s="10">
        <v>101015.88802083299</v>
      </c>
      <c r="T304" s="10">
        <v>36317.563802083299</v>
      </c>
      <c r="U304" s="10">
        <v>3</v>
      </c>
      <c r="V304" s="10">
        <v>2</v>
      </c>
      <c r="W304" s="6" t="s">
        <v>20</v>
      </c>
      <c r="X304" s="6" t="s">
        <v>20</v>
      </c>
      <c r="Y304" s="1">
        <v>1</v>
      </c>
      <c r="Z304" s="1" t="s">
        <v>27</v>
      </c>
    </row>
    <row r="305" spans="1:26" x14ac:dyDescent="0.25">
      <c r="A305" t="s">
        <v>20</v>
      </c>
      <c r="B305" s="9" t="s">
        <v>147</v>
      </c>
      <c r="C305" s="9">
        <v>31</v>
      </c>
      <c r="D305" s="2" t="s">
        <v>151</v>
      </c>
      <c r="E305" s="1">
        <v>0</v>
      </c>
      <c r="F305" s="1">
        <v>153.58199999999999</v>
      </c>
      <c r="G305" s="1">
        <v>39</v>
      </c>
      <c r="H305" s="1">
        <v>31</v>
      </c>
      <c r="I305" s="1">
        <v>55</v>
      </c>
      <c r="J305" s="1">
        <v>1146</v>
      </c>
      <c r="K305" s="1">
        <v>129.69999999999999</v>
      </c>
      <c r="L305" s="1">
        <v>8.65</v>
      </c>
      <c r="M305" s="1">
        <v>53.06</v>
      </c>
      <c r="N305" s="1">
        <v>31</v>
      </c>
      <c r="O305" s="1" t="s">
        <v>148</v>
      </c>
      <c r="P305" s="1" t="s">
        <v>149</v>
      </c>
      <c r="Q305" s="1" t="s">
        <v>150</v>
      </c>
      <c r="R305" s="1" t="s">
        <v>152</v>
      </c>
      <c r="S305" s="10">
        <v>100517.22916666701</v>
      </c>
      <c r="T305" s="10">
        <v>34634.04296875</v>
      </c>
      <c r="U305" s="10">
        <v>3</v>
      </c>
      <c r="V305" s="10">
        <v>2</v>
      </c>
      <c r="W305" s="6" t="s">
        <v>20</v>
      </c>
      <c r="X305" s="6" t="s">
        <v>20</v>
      </c>
      <c r="Y305" s="1">
        <v>1</v>
      </c>
      <c r="Z305" s="1" t="s">
        <v>27</v>
      </c>
    </row>
    <row r="306" spans="1:26" x14ac:dyDescent="0.25">
      <c r="A306" t="s">
        <v>20</v>
      </c>
      <c r="B306" s="9" t="s">
        <v>1038</v>
      </c>
      <c r="C306" s="9">
        <v>9</v>
      </c>
      <c r="D306" s="2" t="s">
        <v>1042</v>
      </c>
      <c r="E306" s="1">
        <v>0</v>
      </c>
      <c r="F306" s="1">
        <v>37.685000000000002</v>
      </c>
      <c r="G306" s="1">
        <v>25</v>
      </c>
      <c r="H306" s="1">
        <v>9</v>
      </c>
      <c r="I306" s="1">
        <v>13</v>
      </c>
      <c r="J306" s="1">
        <v>528</v>
      </c>
      <c r="K306" s="1">
        <v>57.9</v>
      </c>
      <c r="L306" s="1">
        <v>6.73</v>
      </c>
      <c r="M306" s="1">
        <v>7.15</v>
      </c>
      <c r="N306" s="1">
        <v>9</v>
      </c>
      <c r="O306" s="1" t="s">
        <v>1039</v>
      </c>
      <c r="P306" s="1" t="s">
        <v>1040</v>
      </c>
      <c r="Q306" s="1" t="s">
        <v>1041</v>
      </c>
      <c r="R306" s="1" t="s">
        <v>1043</v>
      </c>
      <c r="S306" s="10">
        <v>93329.510416666701</v>
      </c>
      <c r="T306" s="10">
        <v>31918.954427083299</v>
      </c>
      <c r="U306" s="10">
        <v>3</v>
      </c>
      <c r="V306" s="10">
        <v>2</v>
      </c>
      <c r="W306" s="6" t="s">
        <v>20</v>
      </c>
      <c r="X306" s="6" t="s">
        <v>20</v>
      </c>
      <c r="Y306" s="1">
        <v>1</v>
      </c>
      <c r="Z306" s="1" t="s">
        <v>27</v>
      </c>
    </row>
  </sheetData>
  <sheetProtection formatCells="0" formatColumns="0" formatRows="0" insertColumns="0" insertRows="0" insertHyperlinks="0" deleteColumns="0" deleteRows="0" sort="0" autoFilter="0" pivotTables="0"/>
  <autoFilter ref="A2:Z2" xr:uid="{00000000-0001-0000-0000-000000000000}">
    <sortState xmlns:xlrd2="http://schemas.microsoft.com/office/spreadsheetml/2017/richdata2" ref="A3:Z314">
      <sortCondition descending="1" ref="V2"/>
    </sortState>
  </autoFilter>
  <conditionalFormatting sqref="W3:X306">
    <cfRule type="containsText" dxfId="31" priority="4" operator="containsText" text="Peak Found">
      <formula>NOT(ISERROR(SEARCH("Peak Found",W3)))</formula>
    </cfRule>
    <cfRule type="containsText" dxfId="30" priority="5" operator="containsText" text="High">
      <formula>NOT(ISERROR(SEARCH("High",W3)))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B5B2-B7D8-4D55-AB53-66398D3D7CF4}">
  <sheetPr>
    <outlinePr summaryBelow="0" summaryRight="0"/>
  </sheetPr>
  <dimension ref="A1:AD123"/>
  <sheetViews>
    <sheetView zoomScaleNormal="100" workbookViewId="0">
      <pane ySplit="2" topLeftCell="A3" activePane="bottomLeft" state="frozen"/>
      <selection pane="bottomLeft" activeCell="AI8" sqref="AI8"/>
    </sheetView>
  </sheetViews>
  <sheetFormatPr baseColWidth="10" defaultColWidth="9.140625" defaultRowHeight="15" x14ac:dyDescent="0.25"/>
  <cols>
    <col min="1" max="1" width="16.85546875" customWidth="1"/>
    <col min="2" max="2" width="14.140625" customWidth="1"/>
    <col min="3" max="3" width="13.140625" style="9" customWidth="1"/>
    <col min="4" max="4" width="10.28515625" customWidth="1"/>
    <col min="5" max="5" width="17.7109375" style="2" hidden="1" customWidth="1"/>
    <col min="6" max="6" width="13.28515625" style="2" hidden="1" customWidth="1"/>
    <col min="7" max="7" width="12.42578125" style="2" hidden="1" customWidth="1"/>
    <col min="8" max="8" width="13.5703125" style="2" hidden="1" customWidth="1"/>
    <col min="9" max="9" width="11.42578125" style="2" hidden="1" customWidth="1"/>
    <col min="10" max="12" width="9.140625" style="2" hidden="1" customWidth="1"/>
    <col min="13" max="13" width="18" style="2" hidden="1" customWidth="1"/>
    <col min="14" max="14" width="16.85546875" style="2" hidden="1" customWidth="1"/>
    <col min="15" max="15" width="10.7109375" style="2" hidden="1" customWidth="1"/>
    <col min="16" max="16" width="10" style="2" hidden="1" customWidth="1"/>
    <col min="17" max="17" width="11.140625" style="2" hidden="1" customWidth="1"/>
    <col min="18" max="18" width="10.7109375" style="2" hidden="1" customWidth="1"/>
    <col min="19" max="19" width="15.5703125" style="11" hidden="1" customWidth="1"/>
    <col min="20" max="20" width="15.85546875" style="11" hidden="1" customWidth="1"/>
    <col min="21" max="21" width="24.140625" style="11" hidden="1" customWidth="1"/>
    <col min="22" max="22" width="24" style="11" hidden="1" customWidth="1"/>
    <col min="23" max="23" width="23" style="7" hidden="1" customWidth="1"/>
    <col min="24" max="24" width="22.42578125" style="7" hidden="1" customWidth="1"/>
    <col min="25" max="26" width="22.42578125" style="2" hidden="1" customWidth="1"/>
    <col min="27" max="27" width="22.42578125" style="2" customWidth="1"/>
    <col min="28" max="28" width="23" style="2" customWidth="1"/>
    <col min="29" max="29" width="18.140625" style="2" customWidth="1"/>
    <col min="30" max="30" width="18.42578125" style="2" customWidth="1"/>
    <col min="31" max="16384" width="9.140625" style="2"/>
  </cols>
  <sheetData>
    <row r="1" spans="1:30" s="15" customFormat="1" ht="23.25" x14ac:dyDescent="0.35">
      <c r="A1" s="13" t="s">
        <v>1842</v>
      </c>
      <c r="B1" s="13"/>
      <c r="C1" s="14"/>
      <c r="D1" s="13"/>
      <c r="S1" s="16"/>
      <c r="T1" s="16"/>
      <c r="U1" s="16"/>
      <c r="V1" s="16"/>
      <c r="W1" s="17"/>
      <c r="X1" s="17"/>
    </row>
    <row r="2" spans="1:30" s="4" customFormat="1" ht="87" customHeight="1" x14ac:dyDescent="0.25">
      <c r="A2" s="4" t="s">
        <v>0</v>
      </c>
      <c r="B2" s="8" t="s">
        <v>1</v>
      </c>
      <c r="C2" s="8" t="s">
        <v>7</v>
      </c>
      <c r="D2" s="4" t="s">
        <v>16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17</v>
      </c>
      <c r="S2" s="30" t="s">
        <v>1782</v>
      </c>
      <c r="T2" s="30" t="s">
        <v>1783</v>
      </c>
      <c r="U2" s="30" t="s">
        <v>1781</v>
      </c>
      <c r="V2" s="30" t="s">
        <v>1784</v>
      </c>
      <c r="W2" s="31" t="s">
        <v>1780</v>
      </c>
      <c r="X2" s="31" t="s">
        <v>1785</v>
      </c>
      <c r="Y2" s="3" t="s">
        <v>18</v>
      </c>
      <c r="Z2" s="3" t="s">
        <v>19</v>
      </c>
      <c r="AA2" s="30" t="s">
        <v>1787</v>
      </c>
      <c r="AB2" s="30" t="s">
        <v>1788</v>
      </c>
      <c r="AC2" s="30" t="s">
        <v>1789</v>
      </c>
      <c r="AD2" s="30" t="s">
        <v>1790</v>
      </c>
    </row>
    <row r="3" spans="1:30" x14ac:dyDescent="0.25">
      <c r="A3" t="s">
        <v>20</v>
      </c>
      <c r="B3" s="9" t="s">
        <v>996</v>
      </c>
      <c r="C3" s="9">
        <v>9</v>
      </c>
      <c r="D3" s="2" t="s">
        <v>1000</v>
      </c>
      <c r="E3" s="1">
        <v>0</v>
      </c>
      <c r="F3" s="1">
        <v>101.28400000000001</v>
      </c>
      <c r="G3" s="1">
        <v>52</v>
      </c>
      <c r="H3" s="1">
        <v>9</v>
      </c>
      <c r="I3" s="1">
        <v>190</v>
      </c>
      <c r="J3" s="1">
        <v>199</v>
      </c>
      <c r="K3" s="1">
        <v>22.5</v>
      </c>
      <c r="L3" s="1">
        <v>11.08</v>
      </c>
      <c r="M3" s="1">
        <v>274.72000000000003</v>
      </c>
      <c r="N3" s="1">
        <v>9</v>
      </c>
      <c r="O3" s="1" t="s">
        <v>997</v>
      </c>
      <c r="P3" s="1" t="s">
        <v>998</v>
      </c>
      <c r="Q3" s="1" t="s">
        <v>999</v>
      </c>
      <c r="R3" s="1" t="s">
        <v>1001</v>
      </c>
      <c r="S3" s="10">
        <v>12719009.5</v>
      </c>
      <c r="T3" s="10">
        <v>4330660.3562825499</v>
      </c>
      <c r="U3" s="10">
        <v>3</v>
      </c>
      <c r="V3" s="10">
        <v>3</v>
      </c>
      <c r="W3" s="6" t="s">
        <v>20</v>
      </c>
      <c r="X3" s="6" t="s">
        <v>20</v>
      </c>
      <c r="Y3" s="1">
        <v>1</v>
      </c>
      <c r="Z3" s="1" t="s">
        <v>27</v>
      </c>
      <c r="AA3" s="2">
        <f t="shared" ref="AA3:AA66" si="0">S3/$S$5</f>
        <v>1.3071164735936371</v>
      </c>
      <c r="AB3" s="2">
        <f t="shared" ref="AB3:AB66" si="1">T3/$T$5</f>
        <v>0.86878763446337803</v>
      </c>
      <c r="AC3" s="2">
        <f t="shared" ref="AC3:AC66" si="2">AVERAGE(AA3:AB3)*100</f>
        <v>108.79520540285074</v>
      </c>
      <c r="AD3" s="2">
        <f t="shared" ref="AD3:AD66" si="3">_xlfn.STDEV.P(AA3:AB3)*100</f>
        <v>21.916441956512973</v>
      </c>
    </row>
    <row r="4" spans="1:30" x14ac:dyDescent="0.25">
      <c r="A4" t="s">
        <v>20</v>
      </c>
      <c r="B4" s="9" t="s">
        <v>1636</v>
      </c>
      <c r="C4" s="9">
        <v>4</v>
      </c>
      <c r="D4" s="2" t="s">
        <v>1640</v>
      </c>
      <c r="E4" s="1">
        <v>0</v>
      </c>
      <c r="F4" s="1">
        <v>39.058999999999997</v>
      </c>
      <c r="G4" s="1">
        <v>32</v>
      </c>
      <c r="H4" s="1">
        <v>4</v>
      </c>
      <c r="I4" s="1">
        <v>106</v>
      </c>
      <c r="J4" s="1">
        <v>121</v>
      </c>
      <c r="K4" s="1">
        <v>13.6</v>
      </c>
      <c r="L4" s="1">
        <v>10.83</v>
      </c>
      <c r="M4" s="1">
        <v>149.83000000000001</v>
      </c>
      <c r="N4" s="1">
        <v>4</v>
      </c>
      <c r="O4" s="1" t="s">
        <v>1637</v>
      </c>
      <c r="P4" s="1" t="s">
        <v>1638</v>
      </c>
      <c r="Q4" s="1" t="s">
        <v>1639</v>
      </c>
      <c r="R4" s="1" t="s">
        <v>1641</v>
      </c>
      <c r="S4" s="10">
        <v>10372723.1992188</v>
      </c>
      <c r="T4" s="10">
        <v>4990779.3763020802</v>
      </c>
      <c r="U4" s="10">
        <v>3</v>
      </c>
      <c r="V4" s="10">
        <v>3</v>
      </c>
      <c r="W4" s="6" t="s">
        <v>20</v>
      </c>
      <c r="X4" s="6" t="s">
        <v>20</v>
      </c>
      <c r="Y4" s="1">
        <v>1</v>
      </c>
      <c r="Z4" s="1" t="s">
        <v>27</v>
      </c>
      <c r="AA4" s="2">
        <f t="shared" si="0"/>
        <v>1.0659916064789312</v>
      </c>
      <c r="AB4" s="2">
        <f t="shared" si="1"/>
        <v>1.0012162237973492</v>
      </c>
      <c r="AC4" s="2">
        <f t="shared" si="2"/>
        <v>103.36039151381402</v>
      </c>
      <c r="AD4" s="2">
        <f t="shared" si="3"/>
        <v>3.2387691340791003</v>
      </c>
    </row>
    <row r="5" spans="1:30" s="21" customFormat="1" x14ac:dyDescent="0.25">
      <c r="A5" s="19" t="s">
        <v>20</v>
      </c>
      <c r="B5" s="20" t="s">
        <v>94</v>
      </c>
      <c r="C5" s="20">
        <v>41</v>
      </c>
      <c r="D5" s="21" t="s">
        <v>98</v>
      </c>
      <c r="E5" s="22">
        <v>0</v>
      </c>
      <c r="F5" s="22">
        <v>389.2</v>
      </c>
      <c r="G5" s="22">
        <v>59</v>
      </c>
      <c r="H5" s="22">
        <v>41</v>
      </c>
      <c r="I5" s="22">
        <v>824</v>
      </c>
      <c r="J5" s="22">
        <v>710</v>
      </c>
      <c r="K5" s="22">
        <v>81.599999999999994</v>
      </c>
      <c r="L5" s="22">
        <v>8.48</v>
      </c>
      <c r="M5" s="22">
        <v>994.31</v>
      </c>
      <c r="N5" s="22">
        <v>41</v>
      </c>
      <c r="O5" s="22" t="s">
        <v>95</v>
      </c>
      <c r="P5" s="22" t="s">
        <v>96</v>
      </c>
      <c r="Q5" s="22" t="s">
        <v>97</v>
      </c>
      <c r="R5" s="22" t="s">
        <v>99</v>
      </c>
      <c r="S5" s="23">
        <v>9730586.1848958302</v>
      </c>
      <c r="T5" s="23">
        <v>4984716.8450520802</v>
      </c>
      <c r="U5" s="23">
        <v>3</v>
      </c>
      <c r="V5" s="23">
        <v>3</v>
      </c>
      <c r="W5" s="24" t="s">
        <v>20</v>
      </c>
      <c r="X5" s="24" t="s">
        <v>20</v>
      </c>
      <c r="Y5" s="22">
        <v>1</v>
      </c>
      <c r="Z5" s="22" t="s">
        <v>27</v>
      </c>
      <c r="AA5" s="21">
        <f t="shared" si="0"/>
        <v>1</v>
      </c>
      <c r="AB5" s="21">
        <f t="shared" si="1"/>
        <v>1</v>
      </c>
      <c r="AC5" s="21">
        <f t="shared" si="2"/>
        <v>100</v>
      </c>
      <c r="AD5" s="21">
        <f t="shared" si="3"/>
        <v>0</v>
      </c>
    </row>
    <row r="6" spans="1:30" s="25" customFormat="1" x14ac:dyDescent="0.25">
      <c r="A6" s="18" t="s">
        <v>20</v>
      </c>
      <c r="B6" s="26" t="s">
        <v>661</v>
      </c>
      <c r="C6" s="26">
        <v>12</v>
      </c>
      <c r="D6" s="25" t="s">
        <v>664</v>
      </c>
      <c r="E6" s="27">
        <v>0</v>
      </c>
      <c r="F6" s="27">
        <v>124.126</v>
      </c>
      <c r="G6" s="27">
        <v>54</v>
      </c>
      <c r="H6" s="27">
        <v>12</v>
      </c>
      <c r="I6" s="27">
        <v>235</v>
      </c>
      <c r="J6" s="27">
        <v>217</v>
      </c>
      <c r="K6" s="27">
        <v>24.5</v>
      </c>
      <c r="L6" s="27">
        <v>9.7200000000000006</v>
      </c>
      <c r="M6" s="27">
        <v>362.62</v>
      </c>
      <c r="N6" s="27">
        <v>12</v>
      </c>
      <c r="O6" s="27" t="s">
        <v>216</v>
      </c>
      <c r="P6" s="27" t="s">
        <v>662</v>
      </c>
      <c r="Q6" s="27" t="s">
        <v>663</v>
      </c>
      <c r="R6" s="27" t="s">
        <v>665</v>
      </c>
      <c r="S6" s="28">
        <v>8021494.0130208302</v>
      </c>
      <c r="T6" s="28">
        <v>4191766.4863281301</v>
      </c>
      <c r="U6" s="28">
        <v>3</v>
      </c>
      <c r="V6" s="28">
        <v>3</v>
      </c>
      <c r="W6" s="29" t="s">
        <v>20</v>
      </c>
      <c r="X6" s="29" t="s">
        <v>20</v>
      </c>
      <c r="Y6" s="27">
        <v>1</v>
      </c>
      <c r="Z6" s="27" t="s">
        <v>27</v>
      </c>
      <c r="AA6" s="25">
        <f t="shared" si="0"/>
        <v>0.82435876529947238</v>
      </c>
      <c r="AB6" s="25">
        <f t="shared" si="1"/>
        <v>0.84092369067842898</v>
      </c>
      <c r="AC6" s="25">
        <f t="shared" si="2"/>
        <v>83.264122798895073</v>
      </c>
      <c r="AD6" s="25">
        <f t="shared" si="3"/>
        <v>0.82824626894782982</v>
      </c>
    </row>
    <row r="7" spans="1:30" s="25" customFormat="1" x14ac:dyDescent="0.25">
      <c r="A7" s="18" t="s">
        <v>20</v>
      </c>
      <c r="B7" s="26" t="s">
        <v>1008</v>
      </c>
      <c r="C7" s="26">
        <v>9</v>
      </c>
      <c r="D7" s="25" t="s">
        <v>1012</v>
      </c>
      <c r="E7" s="27">
        <v>0</v>
      </c>
      <c r="F7" s="27">
        <v>119.521</v>
      </c>
      <c r="G7" s="27">
        <v>63</v>
      </c>
      <c r="H7" s="27">
        <v>9</v>
      </c>
      <c r="I7" s="27">
        <v>145</v>
      </c>
      <c r="J7" s="27">
        <v>165</v>
      </c>
      <c r="K7" s="27">
        <v>17.8</v>
      </c>
      <c r="L7" s="27">
        <v>9.41</v>
      </c>
      <c r="M7" s="27">
        <v>305.54000000000002</v>
      </c>
      <c r="N7" s="27">
        <v>9</v>
      </c>
      <c r="O7" s="27" t="s">
        <v>1009</v>
      </c>
      <c r="P7" s="27" t="s">
        <v>1010</v>
      </c>
      <c r="Q7" s="27" t="s">
        <v>1011</v>
      </c>
      <c r="R7" s="27" t="s">
        <v>1013</v>
      </c>
      <c r="S7" s="28">
        <v>8090119</v>
      </c>
      <c r="T7" s="28">
        <v>3723272.3333333302</v>
      </c>
      <c r="U7" s="28">
        <v>3</v>
      </c>
      <c r="V7" s="28">
        <v>3</v>
      </c>
      <c r="W7" s="29" t="s">
        <v>20</v>
      </c>
      <c r="X7" s="29" t="s">
        <v>20</v>
      </c>
      <c r="Y7" s="27">
        <v>1</v>
      </c>
      <c r="Z7" s="27" t="s">
        <v>27</v>
      </c>
      <c r="AA7" s="25">
        <f t="shared" si="0"/>
        <v>0.83141126816776745</v>
      </c>
      <c r="AB7" s="25">
        <f t="shared" si="1"/>
        <v>0.74693757921859039</v>
      </c>
      <c r="AC7" s="25">
        <f t="shared" si="2"/>
        <v>78.917442369317897</v>
      </c>
      <c r="AD7" s="25">
        <f t="shared" si="3"/>
        <v>4.2236844474588526</v>
      </c>
    </row>
    <row r="8" spans="1:30" s="25" customFormat="1" x14ac:dyDescent="0.25">
      <c r="A8" s="18" t="s">
        <v>20</v>
      </c>
      <c r="B8" s="26" t="s">
        <v>1181</v>
      </c>
      <c r="C8" s="26">
        <v>8</v>
      </c>
      <c r="D8" s="25" t="s">
        <v>1185</v>
      </c>
      <c r="E8" s="27">
        <v>0</v>
      </c>
      <c r="F8" s="27">
        <v>123.40900000000001</v>
      </c>
      <c r="G8" s="27">
        <v>52</v>
      </c>
      <c r="H8" s="27">
        <v>8</v>
      </c>
      <c r="I8" s="27">
        <v>235</v>
      </c>
      <c r="J8" s="27">
        <v>142</v>
      </c>
      <c r="K8" s="27">
        <v>15.7</v>
      </c>
      <c r="L8" s="27">
        <v>10.11</v>
      </c>
      <c r="M8" s="27">
        <v>364.67</v>
      </c>
      <c r="N8" s="27">
        <v>8</v>
      </c>
      <c r="O8" s="27" t="s">
        <v>1182</v>
      </c>
      <c r="P8" s="27" t="s">
        <v>1183</v>
      </c>
      <c r="Q8" s="27" t="s">
        <v>1184</v>
      </c>
      <c r="R8" s="27" t="s">
        <v>1186</v>
      </c>
      <c r="S8" s="28">
        <v>8123956.3932291698</v>
      </c>
      <c r="T8" s="28">
        <v>3421396.53125</v>
      </c>
      <c r="U8" s="28">
        <v>3</v>
      </c>
      <c r="V8" s="28">
        <v>3</v>
      </c>
      <c r="W8" s="29" t="s">
        <v>20</v>
      </c>
      <c r="X8" s="29" t="s">
        <v>20</v>
      </c>
      <c r="Y8" s="27">
        <v>1</v>
      </c>
      <c r="Z8" s="27" t="s">
        <v>27</v>
      </c>
      <c r="AA8" s="25">
        <f t="shared" si="0"/>
        <v>0.83488869415076661</v>
      </c>
      <c r="AB8" s="25">
        <f t="shared" si="1"/>
        <v>0.68637730840140698</v>
      </c>
      <c r="AC8" s="25">
        <f t="shared" si="2"/>
        <v>76.063300127608684</v>
      </c>
      <c r="AD8" s="25">
        <f t="shared" si="3"/>
        <v>7.4255692874679813</v>
      </c>
    </row>
    <row r="9" spans="1:30" s="25" customFormat="1" x14ac:dyDescent="0.25">
      <c r="A9" s="18" t="s">
        <v>20</v>
      </c>
      <c r="B9" s="26" t="s">
        <v>1085</v>
      </c>
      <c r="C9" s="26">
        <v>8</v>
      </c>
      <c r="D9" s="25" t="s">
        <v>1089</v>
      </c>
      <c r="E9" s="27">
        <v>0</v>
      </c>
      <c r="F9" s="27">
        <v>72.045000000000002</v>
      </c>
      <c r="G9" s="27">
        <v>46</v>
      </c>
      <c r="H9" s="27">
        <v>8</v>
      </c>
      <c r="I9" s="27">
        <v>89</v>
      </c>
      <c r="J9" s="27">
        <v>120</v>
      </c>
      <c r="K9" s="27">
        <v>13.9</v>
      </c>
      <c r="L9" s="27">
        <v>10.58</v>
      </c>
      <c r="M9" s="27">
        <v>122.23</v>
      </c>
      <c r="N9" s="27">
        <v>8</v>
      </c>
      <c r="O9" s="27" t="s">
        <v>1086</v>
      </c>
      <c r="P9" s="27" t="s">
        <v>1087</v>
      </c>
      <c r="Q9" s="27" t="s">
        <v>1088</v>
      </c>
      <c r="R9" s="27" t="s">
        <v>1090</v>
      </c>
      <c r="S9" s="28">
        <v>8212914</v>
      </c>
      <c r="T9" s="28">
        <v>2991817.625</v>
      </c>
      <c r="U9" s="28">
        <v>3</v>
      </c>
      <c r="V9" s="28">
        <v>3</v>
      </c>
      <c r="W9" s="29" t="s">
        <v>20</v>
      </c>
      <c r="X9" s="29" t="s">
        <v>20</v>
      </c>
      <c r="Y9" s="27">
        <v>1</v>
      </c>
      <c r="Z9" s="27" t="s">
        <v>27</v>
      </c>
      <c r="AA9" s="25">
        <f t="shared" si="0"/>
        <v>0.84403075456526799</v>
      </c>
      <c r="AB9" s="25">
        <f t="shared" si="1"/>
        <v>0.60019810914028793</v>
      </c>
      <c r="AC9" s="25">
        <f t="shared" si="2"/>
        <v>72.211443185277787</v>
      </c>
      <c r="AD9" s="25">
        <f t="shared" si="3"/>
        <v>12.191632271249009</v>
      </c>
    </row>
    <row r="10" spans="1:30" s="25" customFormat="1" x14ac:dyDescent="0.25">
      <c r="A10" s="18" t="s">
        <v>20</v>
      </c>
      <c r="B10" s="26" t="s">
        <v>852</v>
      </c>
      <c r="C10" s="26">
        <v>10</v>
      </c>
      <c r="D10" s="25" t="s">
        <v>856</v>
      </c>
      <c r="E10" s="27">
        <v>0</v>
      </c>
      <c r="F10" s="27">
        <v>83.213999999999999</v>
      </c>
      <c r="G10" s="27">
        <v>61</v>
      </c>
      <c r="H10" s="27">
        <v>10</v>
      </c>
      <c r="I10" s="27">
        <v>150</v>
      </c>
      <c r="J10" s="27">
        <v>174</v>
      </c>
      <c r="K10" s="27">
        <v>19.7</v>
      </c>
      <c r="L10" s="27">
        <v>9.92</v>
      </c>
      <c r="M10" s="27">
        <v>246.75</v>
      </c>
      <c r="N10" s="27">
        <v>10</v>
      </c>
      <c r="O10" s="27" t="s">
        <v>853</v>
      </c>
      <c r="P10" s="27" t="s">
        <v>854</v>
      </c>
      <c r="Q10" s="27" t="s">
        <v>855</v>
      </c>
      <c r="R10" s="27" t="s">
        <v>857</v>
      </c>
      <c r="S10" s="28">
        <v>7053991.96875</v>
      </c>
      <c r="T10" s="28">
        <v>3276276.1666666698</v>
      </c>
      <c r="U10" s="28">
        <v>3</v>
      </c>
      <c r="V10" s="28">
        <v>3</v>
      </c>
      <c r="W10" s="29" t="s">
        <v>20</v>
      </c>
      <c r="X10" s="29" t="s">
        <v>20</v>
      </c>
      <c r="Y10" s="27">
        <v>1</v>
      </c>
      <c r="Z10" s="27" t="s">
        <v>27</v>
      </c>
      <c r="AA10" s="25">
        <f t="shared" si="0"/>
        <v>0.72492980738400559</v>
      </c>
      <c r="AB10" s="25">
        <f t="shared" si="1"/>
        <v>0.65726424760089641</v>
      </c>
      <c r="AC10" s="25">
        <f t="shared" si="2"/>
        <v>69.109702749245102</v>
      </c>
      <c r="AD10" s="25">
        <f t="shared" si="3"/>
        <v>3.3832779891554585</v>
      </c>
    </row>
    <row r="11" spans="1:30" s="25" customFormat="1" x14ac:dyDescent="0.25">
      <c r="A11" s="18" t="s">
        <v>20</v>
      </c>
      <c r="B11" s="26" t="s">
        <v>858</v>
      </c>
      <c r="C11" s="26">
        <v>10</v>
      </c>
      <c r="D11" s="25" t="s">
        <v>861</v>
      </c>
      <c r="E11" s="27">
        <v>0</v>
      </c>
      <c r="F11" s="27">
        <v>99.53</v>
      </c>
      <c r="G11" s="27">
        <v>35</v>
      </c>
      <c r="H11" s="27">
        <v>10</v>
      </c>
      <c r="I11" s="27">
        <v>181</v>
      </c>
      <c r="J11" s="27">
        <v>204</v>
      </c>
      <c r="K11" s="27">
        <v>23.6</v>
      </c>
      <c r="L11" s="27">
        <v>10.32</v>
      </c>
      <c r="M11" s="27">
        <v>259.8</v>
      </c>
      <c r="N11" s="27">
        <v>10</v>
      </c>
      <c r="O11" s="27" t="s">
        <v>27</v>
      </c>
      <c r="P11" s="27" t="s">
        <v>859</v>
      </c>
      <c r="Q11" s="27" t="s">
        <v>860</v>
      </c>
      <c r="R11" s="27" t="s">
        <v>862</v>
      </c>
      <c r="S11" s="28">
        <v>8656900.6100260392</v>
      </c>
      <c r="T11" s="28">
        <v>2134925.5377604198</v>
      </c>
      <c r="U11" s="28">
        <v>3</v>
      </c>
      <c r="V11" s="28">
        <v>3</v>
      </c>
      <c r="W11" s="29" t="s">
        <v>20</v>
      </c>
      <c r="X11" s="29" t="s">
        <v>20</v>
      </c>
      <c r="Y11" s="27">
        <v>1</v>
      </c>
      <c r="Z11" s="27" t="s">
        <v>27</v>
      </c>
      <c r="AA11" s="25">
        <f t="shared" si="0"/>
        <v>0.88965869532748143</v>
      </c>
      <c r="AB11" s="25">
        <f t="shared" si="1"/>
        <v>0.42829424501405439</v>
      </c>
      <c r="AC11" s="25">
        <f t="shared" si="2"/>
        <v>65.897647017076793</v>
      </c>
      <c r="AD11" s="25">
        <f t="shared" si="3"/>
        <v>23.068222515671359</v>
      </c>
    </row>
    <row r="12" spans="1:30" s="25" customFormat="1" x14ac:dyDescent="0.25">
      <c r="A12" s="18" t="s">
        <v>20</v>
      </c>
      <c r="B12" s="26" t="s">
        <v>1210</v>
      </c>
      <c r="C12" s="26">
        <v>7</v>
      </c>
      <c r="D12" s="25" t="s">
        <v>1214</v>
      </c>
      <c r="E12" s="27">
        <v>0</v>
      </c>
      <c r="F12" s="27">
        <v>53.683999999999997</v>
      </c>
      <c r="G12" s="27">
        <v>57</v>
      </c>
      <c r="H12" s="27">
        <v>7</v>
      </c>
      <c r="I12" s="27">
        <v>56</v>
      </c>
      <c r="J12" s="27">
        <v>144</v>
      </c>
      <c r="K12" s="27">
        <v>15.9</v>
      </c>
      <c r="L12" s="27">
        <v>9.61</v>
      </c>
      <c r="M12" s="27">
        <v>83.19</v>
      </c>
      <c r="N12" s="27">
        <v>7</v>
      </c>
      <c r="O12" s="27" t="s">
        <v>1211</v>
      </c>
      <c r="P12" s="27" t="s">
        <v>1212</v>
      </c>
      <c r="Q12" s="27" t="s">
        <v>1213</v>
      </c>
      <c r="R12" s="27" t="s">
        <v>1215</v>
      </c>
      <c r="S12" s="28">
        <v>5672003.5</v>
      </c>
      <c r="T12" s="28">
        <v>3293582.3333333302</v>
      </c>
      <c r="U12" s="28">
        <v>3</v>
      </c>
      <c r="V12" s="28">
        <v>3</v>
      </c>
      <c r="W12" s="29" t="s">
        <v>20</v>
      </c>
      <c r="X12" s="29" t="s">
        <v>20</v>
      </c>
      <c r="Y12" s="27">
        <v>1</v>
      </c>
      <c r="Z12" s="27" t="s">
        <v>27</v>
      </c>
      <c r="AA12" s="25">
        <f t="shared" si="0"/>
        <v>0.58290460535710475</v>
      </c>
      <c r="AB12" s="25">
        <f t="shared" si="1"/>
        <v>0.66073609308472547</v>
      </c>
      <c r="AC12" s="25">
        <f t="shared" si="2"/>
        <v>62.182034922091511</v>
      </c>
      <c r="AD12" s="25">
        <f t="shared" si="3"/>
        <v>3.8915743863810359</v>
      </c>
    </row>
    <row r="13" spans="1:30" s="25" customFormat="1" x14ac:dyDescent="0.25">
      <c r="A13" s="18" t="s">
        <v>20</v>
      </c>
      <c r="B13" s="26" t="s">
        <v>1061</v>
      </c>
      <c r="C13" s="26">
        <v>8</v>
      </c>
      <c r="D13" s="25" t="s">
        <v>1065</v>
      </c>
      <c r="E13" s="27">
        <v>0</v>
      </c>
      <c r="F13" s="27">
        <v>57.055999999999997</v>
      </c>
      <c r="G13" s="27">
        <v>51</v>
      </c>
      <c r="H13" s="27">
        <v>8</v>
      </c>
      <c r="I13" s="27">
        <v>131</v>
      </c>
      <c r="J13" s="27">
        <v>130</v>
      </c>
      <c r="K13" s="27">
        <v>14.8</v>
      </c>
      <c r="L13" s="27">
        <v>11.17</v>
      </c>
      <c r="M13" s="27">
        <v>139.44</v>
      </c>
      <c r="N13" s="27">
        <v>8</v>
      </c>
      <c r="O13" s="27" t="s">
        <v>1062</v>
      </c>
      <c r="P13" s="27" t="s">
        <v>1063</v>
      </c>
      <c r="Q13" s="27" t="s">
        <v>1064</v>
      </c>
      <c r="R13" s="27" t="s">
        <v>1066</v>
      </c>
      <c r="S13" s="28">
        <v>7196935.9388020802</v>
      </c>
      <c r="T13" s="28">
        <v>2342273.48046875</v>
      </c>
      <c r="U13" s="28">
        <v>3</v>
      </c>
      <c r="V13" s="28">
        <v>3</v>
      </c>
      <c r="W13" s="29" t="s">
        <v>20</v>
      </c>
      <c r="X13" s="29" t="s">
        <v>20</v>
      </c>
      <c r="Y13" s="27">
        <v>1</v>
      </c>
      <c r="Z13" s="27" t="s">
        <v>40</v>
      </c>
      <c r="AA13" s="25">
        <f t="shared" si="0"/>
        <v>0.73961997787691613</v>
      </c>
      <c r="AB13" s="25">
        <f t="shared" si="1"/>
        <v>0.46989097942318087</v>
      </c>
      <c r="AC13" s="25">
        <f t="shared" si="2"/>
        <v>60.475547865004856</v>
      </c>
      <c r="AD13" s="25">
        <f t="shared" si="3"/>
        <v>13.486449922686733</v>
      </c>
    </row>
    <row r="14" spans="1:30" s="25" customFormat="1" x14ac:dyDescent="0.25">
      <c r="A14" s="18" t="s">
        <v>20</v>
      </c>
      <c r="B14" s="26" t="s">
        <v>528</v>
      </c>
      <c r="C14" s="26">
        <v>13</v>
      </c>
      <c r="D14" s="25" t="s">
        <v>532</v>
      </c>
      <c r="E14" s="27">
        <v>0</v>
      </c>
      <c r="F14" s="27">
        <v>243.745</v>
      </c>
      <c r="G14" s="27">
        <v>68</v>
      </c>
      <c r="H14" s="27">
        <v>14</v>
      </c>
      <c r="I14" s="27">
        <v>264</v>
      </c>
      <c r="J14" s="27">
        <v>297</v>
      </c>
      <c r="K14" s="27">
        <v>33.700000000000003</v>
      </c>
      <c r="L14" s="27">
        <v>6.83</v>
      </c>
      <c r="M14" s="27">
        <v>426.8</v>
      </c>
      <c r="N14" s="27">
        <v>14</v>
      </c>
      <c r="O14" s="27" t="s">
        <v>529</v>
      </c>
      <c r="P14" s="27" t="s">
        <v>530</v>
      </c>
      <c r="Q14" s="27" t="s">
        <v>531</v>
      </c>
      <c r="R14" s="27" t="s">
        <v>533</v>
      </c>
      <c r="S14" s="28">
        <v>6602215.1152343797</v>
      </c>
      <c r="T14" s="28">
        <v>2529175.9150390602</v>
      </c>
      <c r="U14" s="28">
        <v>3</v>
      </c>
      <c r="V14" s="28">
        <v>3</v>
      </c>
      <c r="W14" s="29" t="s">
        <v>20</v>
      </c>
      <c r="X14" s="29" t="s">
        <v>20</v>
      </c>
      <c r="Y14" s="27">
        <v>1</v>
      </c>
      <c r="Z14" s="27" t="s">
        <v>27</v>
      </c>
      <c r="AA14" s="25">
        <f t="shared" si="0"/>
        <v>0.67850127317946973</v>
      </c>
      <c r="AB14" s="25">
        <f t="shared" si="1"/>
        <v>0.50738607500836597</v>
      </c>
      <c r="AC14" s="25">
        <f t="shared" si="2"/>
        <v>59.294367409391782</v>
      </c>
      <c r="AD14" s="25">
        <f t="shared" si="3"/>
        <v>8.5557599085552223</v>
      </c>
    </row>
    <row r="15" spans="1:30" s="25" customFormat="1" x14ac:dyDescent="0.25">
      <c r="A15" s="18" t="s">
        <v>20</v>
      </c>
      <c r="B15" s="26" t="s">
        <v>1164</v>
      </c>
      <c r="C15" s="26">
        <v>8</v>
      </c>
      <c r="D15" s="25" t="s">
        <v>1168</v>
      </c>
      <c r="E15" s="27">
        <v>0</v>
      </c>
      <c r="F15" s="27">
        <v>54.706000000000003</v>
      </c>
      <c r="G15" s="27">
        <v>54</v>
      </c>
      <c r="H15" s="27">
        <v>8</v>
      </c>
      <c r="I15" s="27">
        <v>44</v>
      </c>
      <c r="J15" s="27">
        <v>156</v>
      </c>
      <c r="K15" s="27">
        <v>17.7</v>
      </c>
      <c r="L15" s="27">
        <v>10.78</v>
      </c>
      <c r="M15" s="27">
        <v>50.68</v>
      </c>
      <c r="N15" s="27">
        <v>8</v>
      </c>
      <c r="O15" s="27" t="s">
        <v>1165</v>
      </c>
      <c r="P15" s="27" t="s">
        <v>1166</v>
      </c>
      <c r="Q15" s="27" t="s">
        <v>1167</v>
      </c>
      <c r="R15" s="27" t="s">
        <v>1169</v>
      </c>
      <c r="S15" s="28">
        <v>6118704.3880208302</v>
      </c>
      <c r="T15" s="28">
        <v>2652295.0911458302</v>
      </c>
      <c r="U15" s="28">
        <v>3</v>
      </c>
      <c r="V15" s="28">
        <v>3</v>
      </c>
      <c r="W15" s="29" t="s">
        <v>20</v>
      </c>
      <c r="X15" s="29" t="s">
        <v>20</v>
      </c>
      <c r="Y15" s="27">
        <v>1</v>
      </c>
      <c r="Z15" s="27" t="s">
        <v>40</v>
      </c>
      <c r="AA15" s="25">
        <f t="shared" si="0"/>
        <v>0.62881148902606765</v>
      </c>
      <c r="AB15" s="25">
        <f t="shared" si="1"/>
        <v>0.53208540697322582</v>
      </c>
      <c r="AC15" s="25">
        <f t="shared" si="2"/>
        <v>58.044844799964679</v>
      </c>
      <c r="AD15" s="25">
        <f t="shared" si="3"/>
        <v>4.8363041026420914</v>
      </c>
    </row>
    <row r="16" spans="1:30" s="25" customFormat="1" x14ac:dyDescent="0.25">
      <c r="A16" s="18" t="s">
        <v>20</v>
      </c>
      <c r="B16" s="26" t="s">
        <v>59</v>
      </c>
      <c r="C16" s="26">
        <v>47</v>
      </c>
      <c r="D16" s="25" t="s">
        <v>63</v>
      </c>
      <c r="E16" s="27">
        <v>0</v>
      </c>
      <c r="F16" s="27">
        <v>583.36199999999997</v>
      </c>
      <c r="G16" s="27">
        <v>60</v>
      </c>
      <c r="H16" s="27">
        <v>47</v>
      </c>
      <c r="I16" s="27">
        <v>603</v>
      </c>
      <c r="J16" s="27">
        <v>1025</v>
      </c>
      <c r="K16" s="27">
        <v>116.6</v>
      </c>
      <c r="L16" s="27">
        <v>5.0199999999999996</v>
      </c>
      <c r="M16" s="27">
        <v>960.67</v>
      </c>
      <c r="N16" s="27">
        <v>47</v>
      </c>
      <c r="O16" s="27" t="s">
        <v>60</v>
      </c>
      <c r="P16" s="27" t="s">
        <v>61</v>
      </c>
      <c r="Q16" s="27" t="s">
        <v>62</v>
      </c>
      <c r="R16" s="27" t="s">
        <v>64</v>
      </c>
      <c r="S16" s="28">
        <v>5349326.1041666698</v>
      </c>
      <c r="T16" s="28">
        <v>2600858.03125</v>
      </c>
      <c r="U16" s="28">
        <v>3</v>
      </c>
      <c r="V16" s="28">
        <v>3</v>
      </c>
      <c r="W16" s="29" t="s">
        <v>20</v>
      </c>
      <c r="X16" s="29" t="s">
        <v>20</v>
      </c>
      <c r="Y16" s="27">
        <v>1</v>
      </c>
      <c r="Z16" s="27" t="s">
        <v>40</v>
      </c>
      <c r="AA16" s="25">
        <f t="shared" si="0"/>
        <v>0.54974345866953922</v>
      </c>
      <c r="AB16" s="25">
        <f t="shared" si="1"/>
        <v>0.5217664537618939</v>
      </c>
      <c r="AC16" s="25">
        <f t="shared" si="2"/>
        <v>53.575495621571655</v>
      </c>
      <c r="AD16" s="25">
        <f t="shared" si="3"/>
        <v>1.398850245382266</v>
      </c>
    </row>
    <row r="17" spans="1:30" s="25" customFormat="1" x14ac:dyDescent="0.25">
      <c r="A17" s="18" t="s">
        <v>20</v>
      </c>
      <c r="B17" s="26" t="s">
        <v>563</v>
      </c>
      <c r="C17" s="26">
        <v>14</v>
      </c>
      <c r="D17" s="25" t="s">
        <v>567</v>
      </c>
      <c r="E17" s="27">
        <v>0</v>
      </c>
      <c r="F17" s="27">
        <v>88.888000000000005</v>
      </c>
      <c r="G17" s="27">
        <v>54</v>
      </c>
      <c r="H17" s="27">
        <v>14</v>
      </c>
      <c r="I17" s="27">
        <v>258</v>
      </c>
      <c r="J17" s="27">
        <v>186</v>
      </c>
      <c r="K17" s="27">
        <v>20.6</v>
      </c>
      <c r="L17" s="27">
        <v>11.71</v>
      </c>
      <c r="M17" s="27">
        <v>366.42</v>
      </c>
      <c r="N17" s="27">
        <v>14</v>
      </c>
      <c r="O17" s="27" t="s">
        <v>564</v>
      </c>
      <c r="P17" s="27" t="s">
        <v>565</v>
      </c>
      <c r="Q17" s="27" t="s">
        <v>566</v>
      </c>
      <c r="R17" s="27" t="s">
        <v>568</v>
      </c>
      <c r="S17" s="28">
        <v>6140640.76953125</v>
      </c>
      <c r="T17" s="28">
        <v>2174912.9799804701</v>
      </c>
      <c r="U17" s="28">
        <v>3</v>
      </c>
      <c r="V17" s="28">
        <v>3</v>
      </c>
      <c r="W17" s="29" t="s">
        <v>20</v>
      </c>
      <c r="X17" s="29" t="s">
        <v>20</v>
      </c>
      <c r="Y17" s="27">
        <v>1</v>
      </c>
      <c r="Z17" s="27" t="s">
        <v>27</v>
      </c>
      <c r="AA17" s="25">
        <f t="shared" si="0"/>
        <v>0.63106586312990842</v>
      </c>
      <c r="AB17" s="25">
        <f t="shared" si="1"/>
        <v>0.43631625377865302</v>
      </c>
      <c r="AC17" s="25">
        <f t="shared" si="2"/>
        <v>53.369105845428066</v>
      </c>
      <c r="AD17" s="25">
        <f t="shared" si="3"/>
        <v>9.7374804675628166</v>
      </c>
    </row>
    <row r="18" spans="1:30" s="25" customFormat="1" x14ac:dyDescent="0.25">
      <c r="A18" s="18" t="s">
        <v>20</v>
      </c>
      <c r="B18" s="26" t="s">
        <v>129</v>
      </c>
      <c r="C18" s="26">
        <v>32</v>
      </c>
      <c r="D18" s="25" t="s">
        <v>133</v>
      </c>
      <c r="E18" s="27">
        <v>0</v>
      </c>
      <c r="F18" s="27">
        <v>500.42099999999999</v>
      </c>
      <c r="G18" s="27">
        <v>61</v>
      </c>
      <c r="H18" s="27">
        <v>33</v>
      </c>
      <c r="I18" s="27">
        <v>568</v>
      </c>
      <c r="J18" s="27">
        <v>663</v>
      </c>
      <c r="K18" s="27">
        <v>75.5</v>
      </c>
      <c r="L18" s="27">
        <v>5.95</v>
      </c>
      <c r="M18" s="27">
        <v>880</v>
      </c>
      <c r="N18" s="27">
        <v>33</v>
      </c>
      <c r="O18" s="27" t="s">
        <v>130</v>
      </c>
      <c r="P18" s="27" t="s">
        <v>131</v>
      </c>
      <c r="Q18" s="27" t="s">
        <v>132</v>
      </c>
      <c r="R18" s="27" t="s">
        <v>134</v>
      </c>
      <c r="S18" s="28">
        <v>4999294.8177083302</v>
      </c>
      <c r="T18" s="28">
        <v>2654851.9928385401</v>
      </c>
      <c r="U18" s="28">
        <v>3</v>
      </c>
      <c r="V18" s="28">
        <v>3</v>
      </c>
      <c r="W18" s="29" t="s">
        <v>20</v>
      </c>
      <c r="X18" s="29" t="s">
        <v>20</v>
      </c>
      <c r="Y18" s="27">
        <v>1</v>
      </c>
      <c r="Z18" s="27" t="s">
        <v>27</v>
      </c>
      <c r="AA18" s="25">
        <f t="shared" si="0"/>
        <v>0.51377118733796501</v>
      </c>
      <c r="AB18" s="25">
        <f t="shared" si="1"/>
        <v>0.5325983552052298</v>
      </c>
      <c r="AC18" s="25">
        <f t="shared" si="2"/>
        <v>52.318477127159738</v>
      </c>
      <c r="AD18" s="25">
        <f t="shared" si="3"/>
        <v>0.94135839336323968</v>
      </c>
    </row>
    <row r="19" spans="1:30" s="25" customFormat="1" x14ac:dyDescent="0.25">
      <c r="A19" s="18" t="s">
        <v>20</v>
      </c>
      <c r="B19" s="26" t="s">
        <v>1067</v>
      </c>
      <c r="C19" s="26">
        <v>8</v>
      </c>
      <c r="D19" s="25" t="s">
        <v>1071</v>
      </c>
      <c r="E19" s="27">
        <v>0</v>
      </c>
      <c r="F19" s="27">
        <v>157.506</v>
      </c>
      <c r="G19" s="27">
        <v>59</v>
      </c>
      <c r="H19" s="27">
        <v>8</v>
      </c>
      <c r="I19" s="27">
        <v>146</v>
      </c>
      <c r="J19" s="27">
        <v>203</v>
      </c>
      <c r="K19" s="27">
        <v>22.9</v>
      </c>
      <c r="L19" s="27">
        <v>9.4700000000000006</v>
      </c>
      <c r="M19" s="27">
        <v>243.01</v>
      </c>
      <c r="N19" s="27">
        <v>8</v>
      </c>
      <c r="O19" s="27" t="s">
        <v>1068</v>
      </c>
      <c r="P19" s="27" t="s">
        <v>1069</v>
      </c>
      <c r="Q19" s="27" t="s">
        <v>1070</v>
      </c>
      <c r="R19" s="27" t="s">
        <v>1072</v>
      </c>
      <c r="S19" s="28">
        <v>5239596.5104166698</v>
      </c>
      <c r="T19" s="28">
        <v>2273636.2864583302</v>
      </c>
      <c r="U19" s="28">
        <v>3</v>
      </c>
      <c r="V19" s="28">
        <v>3</v>
      </c>
      <c r="W19" s="29" t="s">
        <v>20</v>
      </c>
      <c r="X19" s="29" t="s">
        <v>20</v>
      </c>
      <c r="Y19" s="27">
        <v>1</v>
      </c>
      <c r="Z19" s="27" t="s">
        <v>27</v>
      </c>
      <c r="AA19" s="25">
        <f t="shared" si="0"/>
        <v>0.53846668750026205</v>
      </c>
      <c r="AB19" s="25">
        <f t="shared" si="1"/>
        <v>0.45612145225765083</v>
      </c>
      <c r="AC19" s="25">
        <f t="shared" si="2"/>
        <v>49.729406987895644</v>
      </c>
      <c r="AD19" s="25">
        <f t="shared" si="3"/>
        <v>4.1172617621305614</v>
      </c>
    </row>
    <row r="20" spans="1:30" x14ac:dyDescent="0.25">
      <c r="A20" t="s">
        <v>20</v>
      </c>
      <c r="B20" s="9" t="s">
        <v>1204</v>
      </c>
      <c r="C20" s="9">
        <v>7</v>
      </c>
      <c r="D20" s="2" t="s">
        <v>1208</v>
      </c>
      <c r="E20" s="1">
        <v>0</v>
      </c>
      <c r="F20" s="1">
        <v>86.575999999999993</v>
      </c>
      <c r="G20" s="1">
        <v>54</v>
      </c>
      <c r="H20" s="1">
        <v>7</v>
      </c>
      <c r="I20" s="1">
        <v>158</v>
      </c>
      <c r="J20" s="1">
        <v>136</v>
      </c>
      <c r="K20" s="1">
        <v>15.5</v>
      </c>
      <c r="L20" s="1">
        <v>10.36</v>
      </c>
      <c r="M20" s="1">
        <v>224.69</v>
      </c>
      <c r="N20" s="1">
        <v>7</v>
      </c>
      <c r="O20" s="1" t="s">
        <v>1205</v>
      </c>
      <c r="P20" s="1" t="s">
        <v>1206</v>
      </c>
      <c r="Q20" s="1" t="s">
        <v>1207</v>
      </c>
      <c r="R20" s="1" t="s">
        <v>1209</v>
      </c>
      <c r="S20" s="10">
        <v>4741792.7721354198</v>
      </c>
      <c r="T20" s="10">
        <v>1886128.1591796901</v>
      </c>
      <c r="U20" s="10">
        <v>3</v>
      </c>
      <c r="V20" s="10">
        <v>3</v>
      </c>
      <c r="W20" s="6" t="s">
        <v>20</v>
      </c>
      <c r="X20" s="6" t="s">
        <v>20</v>
      </c>
      <c r="Y20" s="1">
        <v>1</v>
      </c>
      <c r="Z20" s="1" t="s">
        <v>27</v>
      </c>
      <c r="AA20" s="2">
        <f t="shared" si="0"/>
        <v>0.48730802872860868</v>
      </c>
      <c r="AB20" s="2">
        <f t="shared" si="1"/>
        <v>0.37838220661458333</v>
      </c>
      <c r="AC20" s="2">
        <f t="shared" si="2"/>
        <v>43.2845117671596</v>
      </c>
      <c r="AD20" s="2">
        <f t="shared" si="3"/>
        <v>5.4462911057012713</v>
      </c>
    </row>
    <row r="21" spans="1:30" x14ac:dyDescent="0.25">
      <c r="A21" t="s">
        <v>20</v>
      </c>
      <c r="B21" s="9" t="s">
        <v>233</v>
      </c>
      <c r="C21" s="9">
        <v>24</v>
      </c>
      <c r="D21" s="2" t="s">
        <v>237</v>
      </c>
      <c r="E21" s="1">
        <v>0</v>
      </c>
      <c r="F21" s="1">
        <v>265.31200000000001</v>
      </c>
      <c r="G21" s="1">
        <v>51</v>
      </c>
      <c r="H21" s="1">
        <v>24</v>
      </c>
      <c r="I21" s="1">
        <v>301</v>
      </c>
      <c r="J21" s="1">
        <v>427</v>
      </c>
      <c r="K21" s="1">
        <v>49.7</v>
      </c>
      <c r="L21" s="1">
        <v>6.42</v>
      </c>
      <c r="M21" s="1">
        <v>544.5</v>
      </c>
      <c r="N21" s="1">
        <v>24</v>
      </c>
      <c r="O21" s="1" t="s">
        <v>234</v>
      </c>
      <c r="P21" s="1" t="s">
        <v>235</v>
      </c>
      <c r="Q21" s="1" t="s">
        <v>236</v>
      </c>
      <c r="R21" s="1" t="s">
        <v>238</v>
      </c>
      <c r="S21" s="10">
        <v>5025905.7337239599</v>
      </c>
      <c r="T21" s="10">
        <v>1515890.96761068</v>
      </c>
      <c r="U21" s="10">
        <v>3</v>
      </c>
      <c r="V21" s="10">
        <v>3</v>
      </c>
      <c r="W21" s="6" t="s">
        <v>20</v>
      </c>
      <c r="X21" s="6" t="s">
        <v>20</v>
      </c>
      <c r="Y21" s="1">
        <v>1</v>
      </c>
      <c r="Z21" s="1" t="s">
        <v>27</v>
      </c>
      <c r="AA21" s="2">
        <f t="shared" si="0"/>
        <v>0.51650595742375249</v>
      </c>
      <c r="AB21" s="2">
        <f t="shared" si="1"/>
        <v>0.30410773866029739</v>
      </c>
      <c r="AC21" s="2">
        <f t="shared" si="2"/>
        <v>41.030684804202494</v>
      </c>
      <c r="AD21" s="2">
        <f t="shared" si="3"/>
        <v>10.61991093817276</v>
      </c>
    </row>
    <row r="22" spans="1:30" x14ac:dyDescent="0.25">
      <c r="A22" t="s">
        <v>20</v>
      </c>
      <c r="B22" s="9" t="s">
        <v>1402</v>
      </c>
      <c r="C22" s="9">
        <v>6</v>
      </c>
      <c r="D22" s="2" t="s">
        <v>1406</v>
      </c>
      <c r="E22" s="1">
        <v>0</v>
      </c>
      <c r="F22" s="1">
        <v>73.304000000000002</v>
      </c>
      <c r="G22" s="1">
        <v>33</v>
      </c>
      <c r="H22" s="1">
        <v>6</v>
      </c>
      <c r="I22" s="1">
        <v>115</v>
      </c>
      <c r="J22" s="1">
        <v>189</v>
      </c>
      <c r="K22" s="1">
        <v>21.7</v>
      </c>
      <c r="L22" s="1">
        <v>11.36</v>
      </c>
      <c r="M22" s="1">
        <v>166.38</v>
      </c>
      <c r="N22" s="1">
        <v>6</v>
      </c>
      <c r="O22" s="1" t="s">
        <v>1403</v>
      </c>
      <c r="P22" s="1" t="s">
        <v>1404</v>
      </c>
      <c r="Q22" s="1" t="s">
        <v>1405</v>
      </c>
      <c r="R22" s="1" t="s">
        <v>1407</v>
      </c>
      <c r="S22" s="10">
        <v>4812460.75</v>
      </c>
      <c r="T22" s="10">
        <v>1558864.02734375</v>
      </c>
      <c r="U22" s="10">
        <v>3</v>
      </c>
      <c r="V22" s="10">
        <v>3</v>
      </c>
      <c r="W22" s="6" t="s">
        <v>20</v>
      </c>
      <c r="X22" s="6" t="s">
        <v>20</v>
      </c>
      <c r="Y22" s="1">
        <v>1</v>
      </c>
      <c r="Z22" s="1" t="s">
        <v>27</v>
      </c>
      <c r="AA22" s="2">
        <f t="shared" si="0"/>
        <v>0.49457048717887897</v>
      </c>
      <c r="AB22" s="2">
        <f t="shared" si="1"/>
        <v>0.31272870170972833</v>
      </c>
      <c r="AC22" s="2">
        <f t="shared" si="2"/>
        <v>40.364959444430362</v>
      </c>
      <c r="AD22" s="2">
        <f t="shared" si="3"/>
        <v>9.0920892734575212</v>
      </c>
    </row>
    <row r="23" spans="1:30" x14ac:dyDescent="0.25">
      <c r="A23" t="s">
        <v>20</v>
      </c>
      <c r="B23" s="9" t="s">
        <v>939</v>
      </c>
      <c r="C23" s="9">
        <v>9</v>
      </c>
      <c r="D23" s="2" t="s">
        <v>943</v>
      </c>
      <c r="E23" s="1">
        <v>0</v>
      </c>
      <c r="F23" s="1">
        <v>95.206000000000003</v>
      </c>
      <c r="G23" s="1">
        <v>74</v>
      </c>
      <c r="H23" s="1">
        <v>9</v>
      </c>
      <c r="I23" s="1">
        <v>110</v>
      </c>
      <c r="J23" s="1">
        <v>130</v>
      </c>
      <c r="K23" s="1">
        <v>14.6</v>
      </c>
      <c r="L23" s="1">
        <v>9.94</v>
      </c>
      <c r="M23" s="1">
        <v>199.7</v>
      </c>
      <c r="N23" s="1">
        <v>9</v>
      </c>
      <c r="O23" s="1" t="s">
        <v>940</v>
      </c>
      <c r="P23" s="1" t="s">
        <v>941</v>
      </c>
      <c r="Q23" s="1" t="s">
        <v>942</v>
      </c>
      <c r="R23" s="1" t="s">
        <v>944</v>
      </c>
      <c r="S23" s="10">
        <v>3975881.4010416698</v>
      </c>
      <c r="T23" s="10">
        <v>1889079.8359375</v>
      </c>
      <c r="U23" s="10">
        <v>3</v>
      </c>
      <c r="V23" s="10">
        <v>3</v>
      </c>
      <c r="W23" s="6" t="s">
        <v>20</v>
      </c>
      <c r="X23" s="6" t="s">
        <v>20</v>
      </c>
      <c r="Y23" s="1">
        <v>1</v>
      </c>
      <c r="Z23" s="1" t="s">
        <v>27</v>
      </c>
      <c r="AA23" s="2">
        <f t="shared" si="0"/>
        <v>0.40859628859905456</v>
      </c>
      <c r="AB23" s="2">
        <f t="shared" si="1"/>
        <v>0.37897435193588475</v>
      </c>
      <c r="AC23" s="2">
        <f t="shared" si="2"/>
        <v>39.378532026746967</v>
      </c>
      <c r="AD23" s="2">
        <f t="shared" si="3"/>
        <v>1.4810968331584906</v>
      </c>
    </row>
    <row r="24" spans="1:30" x14ac:dyDescent="0.25">
      <c r="A24" t="s">
        <v>20</v>
      </c>
      <c r="B24" s="9" t="s">
        <v>112</v>
      </c>
      <c r="C24" s="9">
        <v>35</v>
      </c>
      <c r="D24" s="2" t="s">
        <v>116</v>
      </c>
      <c r="E24" s="1">
        <v>0</v>
      </c>
      <c r="F24" s="1">
        <v>495.214</v>
      </c>
      <c r="G24" s="1">
        <v>64</v>
      </c>
      <c r="H24" s="1">
        <v>35</v>
      </c>
      <c r="I24" s="1">
        <v>502</v>
      </c>
      <c r="J24" s="1">
        <v>618</v>
      </c>
      <c r="K24" s="1">
        <v>69.8</v>
      </c>
      <c r="L24" s="1">
        <v>5.05</v>
      </c>
      <c r="M24" s="1">
        <v>818.01</v>
      </c>
      <c r="N24" s="1">
        <v>35</v>
      </c>
      <c r="O24" s="1" t="s">
        <v>113</v>
      </c>
      <c r="P24" s="1" t="s">
        <v>114</v>
      </c>
      <c r="Q24" s="1" t="s">
        <v>115</v>
      </c>
      <c r="R24" s="1" t="s">
        <v>117</v>
      </c>
      <c r="S24" s="10">
        <v>4892185.8984375</v>
      </c>
      <c r="T24" s="10">
        <v>1359892.25</v>
      </c>
      <c r="U24" s="10">
        <v>3</v>
      </c>
      <c r="V24" s="10">
        <v>3</v>
      </c>
      <c r="W24" s="6" t="s">
        <v>20</v>
      </c>
      <c r="X24" s="6" t="s">
        <v>20</v>
      </c>
      <c r="Y24" s="1">
        <v>1</v>
      </c>
      <c r="Z24" s="1" t="s">
        <v>27</v>
      </c>
      <c r="AA24" s="2">
        <f t="shared" si="0"/>
        <v>0.50276373956086318</v>
      </c>
      <c r="AB24" s="2">
        <f t="shared" si="1"/>
        <v>0.27281233664252236</v>
      </c>
      <c r="AC24" s="2">
        <f t="shared" si="2"/>
        <v>38.778803810169279</v>
      </c>
      <c r="AD24" s="2">
        <f t="shared" si="3"/>
        <v>11.497570145917049</v>
      </c>
    </row>
    <row r="25" spans="1:30" x14ac:dyDescent="0.25">
      <c r="A25" t="s">
        <v>20</v>
      </c>
      <c r="B25" s="9" t="s">
        <v>522</v>
      </c>
      <c r="C25" s="9">
        <v>14</v>
      </c>
      <c r="D25" s="2" t="s">
        <v>526</v>
      </c>
      <c r="E25" s="1">
        <v>0</v>
      </c>
      <c r="F25" s="1">
        <v>171.57</v>
      </c>
      <c r="G25" s="1">
        <v>68</v>
      </c>
      <c r="H25" s="1">
        <v>14</v>
      </c>
      <c r="I25" s="1">
        <v>229</v>
      </c>
      <c r="J25" s="1">
        <v>236</v>
      </c>
      <c r="K25" s="1">
        <v>27</v>
      </c>
      <c r="L25" s="1">
        <v>8.56</v>
      </c>
      <c r="M25" s="1">
        <v>380.74</v>
      </c>
      <c r="N25" s="1">
        <v>14</v>
      </c>
      <c r="O25" s="1" t="s">
        <v>523</v>
      </c>
      <c r="P25" s="1" t="s">
        <v>524</v>
      </c>
      <c r="Q25" s="1" t="s">
        <v>525</v>
      </c>
      <c r="R25" s="1" t="s">
        <v>527</v>
      </c>
      <c r="S25" s="10">
        <v>4433959.1985677099</v>
      </c>
      <c r="T25" s="10">
        <v>1411514.70572917</v>
      </c>
      <c r="U25" s="10">
        <v>3</v>
      </c>
      <c r="V25" s="10">
        <v>3</v>
      </c>
      <c r="W25" s="6" t="s">
        <v>20</v>
      </c>
      <c r="X25" s="6" t="s">
        <v>20</v>
      </c>
      <c r="Y25" s="1">
        <v>1</v>
      </c>
      <c r="Z25" s="1" t="s">
        <v>27</v>
      </c>
      <c r="AA25" s="2">
        <f t="shared" si="0"/>
        <v>0.45567236282745871</v>
      </c>
      <c r="AB25" s="2">
        <f t="shared" si="1"/>
        <v>0.28316848270534462</v>
      </c>
      <c r="AC25" s="2">
        <f t="shared" si="2"/>
        <v>36.942042276640166</v>
      </c>
      <c r="AD25" s="2">
        <f t="shared" si="3"/>
        <v>8.6251940061057191</v>
      </c>
    </row>
    <row r="26" spans="1:30" x14ac:dyDescent="0.25">
      <c r="A26" t="s">
        <v>20</v>
      </c>
      <c r="B26" s="9" t="s">
        <v>221</v>
      </c>
      <c r="C26" s="9">
        <v>25</v>
      </c>
      <c r="D26" s="2" t="s">
        <v>225</v>
      </c>
      <c r="E26" s="1">
        <v>0</v>
      </c>
      <c r="F26" s="1">
        <v>340.96800000000002</v>
      </c>
      <c r="G26" s="1">
        <v>65</v>
      </c>
      <c r="H26" s="1">
        <v>25</v>
      </c>
      <c r="I26" s="1">
        <v>713</v>
      </c>
      <c r="J26" s="1">
        <v>387</v>
      </c>
      <c r="K26" s="1">
        <v>43.7</v>
      </c>
      <c r="L26" s="1">
        <v>10.29</v>
      </c>
      <c r="M26" s="1">
        <v>1137.32</v>
      </c>
      <c r="N26" s="1">
        <v>25</v>
      </c>
      <c r="O26" s="1" t="s">
        <v>222</v>
      </c>
      <c r="P26" s="1" t="s">
        <v>223</v>
      </c>
      <c r="Q26" s="1" t="s">
        <v>224</v>
      </c>
      <c r="R26" s="1" t="s">
        <v>226</v>
      </c>
      <c r="S26" s="10">
        <v>4496619.6803385401</v>
      </c>
      <c r="T26" s="10">
        <v>1317129.5841471399</v>
      </c>
      <c r="U26" s="10">
        <v>3</v>
      </c>
      <c r="V26" s="10">
        <v>3</v>
      </c>
      <c r="W26" s="6" t="s">
        <v>20</v>
      </c>
      <c r="X26" s="6" t="s">
        <v>20</v>
      </c>
      <c r="Y26" s="1">
        <v>1</v>
      </c>
      <c r="Z26" s="1" t="s">
        <v>27</v>
      </c>
      <c r="AA26" s="2">
        <f t="shared" si="0"/>
        <v>0.4621119010608381</v>
      </c>
      <c r="AB26" s="2">
        <f t="shared" si="1"/>
        <v>0.26423358138277131</v>
      </c>
      <c r="AC26" s="2">
        <f t="shared" si="2"/>
        <v>36.317274122180471</v>
      </c>
      <c r="AD26" s="2">
        <f t="shared" si="3"/>
        <v>9.8939159839033373</v>
      </c>
    </row>
    <row r="27" spans="1:30" x14ac:dyDescent="0.25">
      <c r="A27" t="s">
        <v>20</v>
      </c>
      <c r="B27" s="9" t="s">
        <v>1216</v>
      </c>
      <c r="C27" s="9">
        <v>7</v>
      </c>
      <c r="D27" s="2" t="s">
        <v>1219</v>
      </c>
      <c r="E27" s="1">
        <v>0</v>
      </c>
      <c r="F27" s="1">
        <v>69.656000000000006</v>
      </c>
      <c r="G27" s="1">
        <v>49</v>
      </c>
      <c r="H27" s="1">
        <v>7</v>
      </c>
      <c r="I27" s="1">
        <v>49</v>
      </c>
      <c r="J27" s="1">
        <v>200</v>
      </c>
      <c r="K27" s="1">
        <v>22.5</v>
      </c>
      <c r="L27" s="1">
        <v>10.67</v>
      </c>
      <c r="M27" s="1">
        <v>70.12</v>
      </c>
      <c r="N27" s="1">
        <v>7</v>
      </c>
      <c r="O27" s="1" t="s">
        <v>517</v>
      </c>
      <c r="P27" s="1" t="s">
        <v>1217</v>
      </c>
      <c r="Q27" s="1" t="s">
        <v>1218</v>
      </c>
      <c r="R27" s="1" t="s">
        <v>1220</v>
      </c>
      <c r="S27" s="10">
        <v>3715809.4375</v>
      </c>
      <c r="T27" s="10">
        <v>1672584.52864583</v>
      </c>
      <c r="U27" s="10">
        <v>3</v>
      </c>
      <c r="V27" s="10">
        <v>3</v>
      </c>
      <c r="W27" s="6" t="s">
        <v>20</v>
      </c>
      <c r="X27" s="6" t="s">
        <v>20</v>
      </c>
      <c r="Y27" s="1">
        <v>1</v>
      </c>
      <c r="Z27" s="1" t="s">
        <v>27</v>
      </c>
      <c r="AA27" s="2">
        <f t="shared" si="0"/>
        <v>0.38186902277971851</v>
      </c>
      <c r="AB27" s="2">
        <f t="shared" si="1"/>
        <v>0.33554253544131951</v>
      </c>
      <c r="AC27" s="2">
        <f t="shared" si="2"/>
        <v>35.870577911051903</v>
      </c>
      <c r="AD27" s="2">
        <f t="shared" si="3"/>
        <v>2.3163243669199503</v>
      </c>
    </row>
    <row r="28" spans="1:30" x14ac:dyDescent="0.25">
      <c r="A28" t="s">
        <v>20</v>
      </c>
      <c r="B28" s="9" t="s">
        <v>1478</v>
      </c>
      <c r="C28" s="9">
        <v>5</v>
      </c>
      <c r="D28" s="2" t="s">
        <v>1481</v>
      </c>
      <c r="E28" s="1">
        <v>0</v>
      </c>
      <c r="F28" s="1">
        <v>39.909999999999997</v>
      </c>
      <c r="G28" s="1">
        <v>50</v>
      </c>
      <c r="H28" s="1">
        <v>5</v>
      </c>
      <c r="I28" s="1">
        <v>40</v>
      </c>
      <c r="J28" s="1">
        <v>143</v>
      </c>
      <c r="K28" s="1">
        <v>15.5</v>
      </c>
      <c r="L28" s="1">
        <v>4.7300000000000004</v>
      </c>
      <c r="M28" s="1">
        <v>56.74</v>
      </c>
      <c r="N28" s="1">
        <v>5</v>
      </c>
      <c r="O28" s="1" t="s">
        <v>344</v>
      </c>
      <c r="P28" s="1" t="s">
        <v>1479</v>
      </c>
      <c r="Q28" s="1" t="s">
        <v>1480</v>
      </c>
      <c r="R28" s="1" t="s">
        <v>1482</v>
      </c>
      <c r="S28" s="10">
        <v>4083064.71875</v>
      </c>
      <c r="T28" s="10">
        <v>1440130.57161458</v>
      </c>
      <c r="U28" s="10">
        <v>3</v>
      </c>
      <c r="V28" s="10">
        <v>3</v>
      </c>
      <c r="W28" s="6" t="s">
        <v>20</v>
      </c>
      <c r="X28" s="6" t="s">
        <v>20</v>
      </c>
      <c r="Y28" s="1">
        <v>1</v>
      </c>
      <c r="Z28" s="1" t="s">
        <v>40</v>
      </c>
      <c r="AA28" s="2">
        <f t="shared" si="0"/>
        <v>0.41961138220921179</v>
      </c>
      <c r="AB28" s="2">
        <f t="shared" si="1"/>
        <v>0.28890920314642937</v>
      </c>
      <c r="AC28" s="2">
        <f t="shared" si="2"/>
        <v>35.426029267782056</v>
      </c>
      <c r="AD28" s="2">
        <f t="shared" si="3"/>
        <v>6.5351089531391349</v>
      </c>
    </row>
    <row r="29" spans="1:30" x14ac:dyDescent="0.25">
      <c r="A29" t="s">
        <v>20</v>
      </c>
      <c r="B29" s="9" t="s">
        <v>790</v>
      </c>
      <c r="C29" s="9">
        <v>11</v>
      </c>
      <c r="D29" s="2" t="s">
        <v>793</v>
      </c>
      <c r="E29" s="1">
        <v>0</v>
      </c>
      <c r="F29" s="1">
        <v>104.02</v>
      </c>
      <c r="G29" s="1">
        <v>55</v>
      </c>
      <c r="H29" s="1">
        <v>11</v>
      </c>
      <c r="I29" s="1">
        <v>145</v>
      </c>
      <c r="J29" s="1">
        <v>172</v>
      </c>
      <c r="K29" s="1">
        <v>20.399999999999999</v>
      </c>
      <c r="L29" s="1">
        <v>10.3</v>
      </c>
      <c r="M29" s="1">
        <v>191.69</v>
      </c>
      <c r="N29" s="1">
        <v>11</v>
      </c>
      <c r="O29" s="1" t="s">
        <v>791</v>
      </c>
      <c r="P29" s="1" t="s">
        <v>792</v>
      </c>
      <c r="Q29" s="1" t="s">
        <v>27</v>
      </c>
      <c r="R29" s="1" t="s">
        <v>794</v>
      </c>
      <c r="S29" s="10">
        <v>4161618.1787109398</v>
      </c>
      <c r="T29" s="10">
        <v>1387517.6057942701</v>
      </c>
      <c r="U29" s="10">
        <v>3</v>
      </c>
      <c r="V29" s="10">
        <v>3</v>
      </c>
      <c r="W29" s="6" t="s">
        <v>20</v>
      </c>
      <c r="X29" s="6" t="s">
        <v>20</v>
      </c>
      <c r="Y29" s="1">
        <v>1</v>
      </c>
      <c r="Z29" s="1" t="s">
        <v>27</v>
      </c>
      <c r="AA29" s="2">
        <f t="shared" si="0"/>
        <v>0.42768422165262304</v>
      </c>
      <c r="AB29" s="2">
        <f t="shared" si="1"/>
        <v>0.27835434768407058</v>
      </c>
      <c r="AC29" s="2">
        <f t="shared" si="2"/>
        <v>35.301928466834681</v>
      </c>
      <c r="AD29" s="2">
        <f t="shared" si="3"/>
        <v>7.466493698427616</v>
      </c>
    </row>
    <row r="30" spans="1:30" x14ac:dyDescent="0.25">
      <c r="A30" t="s">
        <v>20</v>
      </c>
      <c r="B30" s="9" t="s">
        <v>1096</v>
      </c>
      <c r="C30" s="9">
        <v>8</v>
      </c>
      <c r="D30" s="2" t="s">
        <v>1100</v>
      </c>
      <c r="E30" s="1">
        <v>0</v>
      </c>
      <c r="F30" s="1">
        <v>71.622</v>
      </c>
      <c r="G30" s="1">
        <v>33</v>
      </c>
      <c r="H30" s="1">
        <v>8</v>
      </c>
      <c r="I30" s="1">
        <v>83</v>
      </c>
      <c r="J30" s="1">
        <v>254</v>
      </c>
      <c r="K30" s="1">
        <v>27.4</v>
      </c>
      <c r="L30" s="1">
        <v>11.11</v>
      </c>
      <c r="M30" s="1">
        <v>129.11000000000001</v>
      </c>
      <c r="N30" s="1">
        <v>8</v>
      </c>
      <c r="O30" s="1" t="s">
        <v>1097</v>
      </c>
      <c r="P30" s="1" t="s">
        <v>1098</v>
      </c>
      <c r="Q30" s="1" t="s">
        <v>1099</v>
      </c>
      <c r="R30" s="1" t="s">
        <v>1101</v>
      </c>
      <c r="S30" s="10">
        <v>3895730.953125</v>
      </c>
      <c r="T30" s="10">
        <v>1446220.97135417</v>
      </c>
      <c r="U30" s="10">
        <v>3</v>
      </c>
      <c r="V30" s="10">
        <v>3</v>
      </c>
      <c r="W30" s="6" t="s">
        <v>20</v>
      </c>
      <c r="X30" s="6" t="s">
        <v>20</v>
      </c>
      <c r="Y30" s="1">
        <v>1</v>
      </c>
      <c r="Z30" s="1" t="s">
        <v>27</v>
      </c>
      <c r="AA30" s="2">
        <f t="shared" si="0"/>
        <v>0.40035932872904362</v>
      </c>
      <c r="AB30" s="2">
        <f t="shared" si="1"/>
        <v>0.29013101773066907</v>
      </c>
      <c r="AC30" s="2">
        <f t="shared" si="2"/>
        <v>34.524517322985638</v>
      </c>
      <c r="AD30" s="2">
        <f t="shared" si="3"/>
        <v>5.5114155499187172</v>
      </c>
    </row>
    <row r="31" spans="1:30" x14ac:dyDescent="0.25">
      <c r="A31" t="s">
        <v>20</v>
      </c>
      <c r="B31" s="9" t="s">
        <v>396</v>
      </c>
      <c r="C31" s="9">
        <v>16</v>
      </c>
      <c r="D31" s="2" t="s">
        <v>399</v>
      </c>
      <c r="E31" s="1">
        <v>0</v>
      </c>
      <c r="F31" s="1">
        <v>263.77</v>
      </c>
      <c r="G31" s="1">
        <v>68</v>
      </c>
      <c r="H31" s="1">
        <v>16</v>
      </c>
      <c r="I31" s="1">
        <v>250</v>
      </c>
      <c r="J31" s="1">
        <v>291</v>
      </c>
      <c r="K31" s="1">
        <v>33.5</v>
      </c>
      <c r="L31" s="1">
        <v>9.2899999999999991</v>
      </c>
      <c r="M31" s="1">
        <v>394.49</v>
      </c>
      <c r="N31" s="1">
        <v>16</v>
      </c>
      <c r="O31" s="1" t="s">
        <v>309</v>
      </c>
      <c r="P31" s="1" t="s">
        <v>397</v>
      </c>
      <c r="Q31" s="1" t="s">
        <v>398</v>
      </c>
      <c r="R31" s="1" t="s">
        <v>400</v>
      </c>
      <c r="S31" s="10">
        <v>3907019.9876302099</v>
      </c>
      <c r="T31" s="10">
        <v>1426969.6591796901</v>
      </c>
      <c r="U31" s="10">
        <v>3</v>
      </c>
      <c r="V31" s="10">
        <v>3</v>
      </c>
      <c r="W31" s="6" t="s">
        <v>20</v>
      </c>
      <c r="X31" s="6" t="s">
        <v>20</v>
      </c>
      <c r="Y31" s="1">
        <v>1</v>
      </c>
      <c r="Z31" s="1" t="s">
        <v>27</v>
      </c>
      <c r="AA31" s="2">
        <f t="shared" si="0"/>
        <v>0.40151948848619506</v>
      </c>
      <c r="AB31" s="2">
        <f t="shared" si="1"/>
        <v>0.28626895038102834</v>
      </c>
      <c r="AC31" s="2">
        <f t="shared" si="2"/>
        <v>34.389421943361171</v>
      </c>
      <c r="AD31" s="2">
        <f t="shared" si="3"/>
        <v>5.7625269052583237</v>
      </c>
    </row>
    <row r="32" spans="1:30" x14ac:dyDescent="0.25">
      <c r="A32" t="s">
        <v>20</v>
      </c>
      <c r="B32" s="9" t="s">
        <v>744</v>
      </c>
      <c r="C32" s="9">
        <v>6</v>
      </c>
      <c r="D32" s="2" t="s">
        <v>748</v>
      </c>
      <c r="E32" s="1">
        <v>0</v>
      </c>
      <c r="F32" s="1">
        <v>74.263000000000005</v>
      </c>
      <c r="G32" s="1">
        <v>67</v>
      </c>
      <c r="H32" s="1">
        <v>11</v>
      </c>
      <c r="I32" s="1">
        <v>111</v>
      </c>
      <c r="J32" s="1">
        <v>190</v>
      </c>
      <c r="K32" s="1">
        <v>21.6</v>
      </c>
      <c r="L32" s="1">
        <v>9.83</v>
      </c>
      <c r="M32" s="1">
        <v>112.78</v>
      </c>
      <c r="N32" s="1">
        <v>11</v>
      </c>
      <c r="O32" s="1" t="s">
        <v>745</v>
      </c>
      <c r="P32" s="1" t="s">
        <v>746</v>
      </c>
      <c r="Q32" s="1" t="s">
        <v>747</v>
      </c>
      <c r="R32" s="1" t="s">
        <v>749</v>
      </c>
      <c r="S32" s="10">
        <v>3126570.8958333302</v>
      </c>
      <c r="T32" s="10">
        <v>1688965.58333333</v>
      </c>
      <c r="U32" s="10">
        <v>3</v>
      </c>
      <c r="V32" s="10">
        <v>3</v>
      </c>
      <c r="W32" s="6" t="s">
        <v>20</v>
      </c>
      <c r="X32" s="6" t="s">
        <v>20</v>
      </c>
      <c r="Y32" s="1">
        <v>1</v>
      </c>
      <c r="Z32" s="1" t="s">
        <v>27</v>
      </c>
      <c r="AA32" s="2">
        <f t="shared" si="0"/>
        <v>0.32131372523954488</v>
      </c>
      <c r="AB32" s="2">
        <f t="shared" si="1"/>
        <v>0.33882879125016452</v>
      </c>
      <c r="AC32" s="2">
        <f t="shared" si="2"/>
        <v>33.00712582448547</v>
      </c>
      <c r="AD32" s="2">
        <f t="shared" si="3"/>
        <v>0.87575330053098199</v>
      </c>
    </row>
    <row r="33" spans="1:30" x14ac:dyDescent="0.25">
      <c r="A33" t="s">
        <v>20</v>
      </c>
      <c r="B33" s="9" t="s">
        <v>1557</v>
      </c>
      <c r="C33" s="9">
        <v>4</v>
      </c>
      <c r="D33" s="2" t="s">
        <v>1561</v>
      </c>
      <c r="E33" s="1">
        <v>0</v>
      </c>
      <c r="F33" s="1">
        <v>63.575000000000003</v>
      </c>
      <c r="G33" s="1">
        <v>39</v>
      </c>
      <c r="H33" s="1">
        <v>4</v>
      </c>
      <c r="I33" s="1">
        <v>33</v>
      </c>
      <c r="J33" s="1">
        <v>145</v>
      </c>
      <c r="K33" s="1">
        <v>16</v>
      </c>
      <c r="L33" s="1">
        <v>10.73</v>
      </c>
      <c r="M33" s="1">
        <v>44.72</v>
      </c>
      <c r="N33" s="1">
        <v>4</v>
      </c>
      <c r="O33" s="1" t="s">
        <v>1558</v>
      </c>
      <c r="P33" s="1" t="s">
        <v>1559</v>
      </c>
      <c r="Q33" s="1" t="s">
        <v>1560</v>
      </c>
      <c r="R33" s="1" t="s">
        <v>1562</v>
      </c>
      <c r="S33" s="10">
        <v>3244205.4583333302</v>
      </c>
      <c r="T33" s="10">
        <v>1543230.35416667</v>
      </c>
      <c r="U33" s="10">
        <v>3</v>
      </c>
      <c r="V33" s="10">
        <v>3</v>
      </c>
      <c r="W33" s="6" t="s">
        <v>20</v>
      </c>
      <c r="X33" s="6" t="s">
        <v>20</v>
      </c>
      <c r="Y33" s="1">
        <v>1</v>
      </c>
      <c r="Z33" s="1" t="s">
        <v>27</v>
      </c>
      <c r="AA33" s="2">
        <f t="shared" si="0"/>
        <v>0.33340288002064089</v>
      </c>
      <c r="AB33" s="2">
        <f t="shared" si="1"/>
        <v>0.30959238049770232</v>
      </c>
      <c r="AC33" s="2">
        <f t="shared" si="2"/>
        <v>32.14976302591716</v>
      </c>
      <c r="AD33" s="2">
        <f t="shared" si="3"/>
        <v>1.1905249761469283</v>
      </c>
    </row>
    <row r="34" spans="1:30" x14ac:dyDescent="0.25">
      <c r="A34" t="s">
        <v>20</v>
      </c>
      <c r="B34" s="9" t="s">
        <v>448</v>
      </c>
      <c r="C34" s="9">
        <v>15</v>
      </c>
      <c r="D34" s="2" t="s">
        <v>451</v>
      </c>
      <c r="E34" s="1">
        <v>0</v>
      </c>
      <c r="F34" s="1">
        <v>281.00700000000001</v>
      </c>
      <c r="G34" s="1">
        <v>48</v>
      </c>
      <c r="H34" s="1">
        <v>15</v>
      </c>
      <c r="I34" s="1">
        <v>429</v>
      </c>
      <c r="J34" s="1">
        <v>344</v>
      </c>
      <c r="K34" s="1">
        <v>39.6</v>
      </c>
      <c r="L34" s="1">
        <v>9</v>
      </c>
      <c r="M34" s="1">
        <v>654.54999999999995</v>
      </c>
      <c r="N34" s="1">
        <v>15</v>
      </c>
      <c r="O34" s="1" t="s">
        <v>309</v>
      </c>
      <c r="P34" s="1" t="s">
        <v>449</v>
      </c>
      <c r="Q34" s="1" t="s">
        <v>450</v>
      </c>
      <c r="R34" s="1" t="s">
        <v>452</v>
      </c>
      <c r="S34" s="10">
        <v>3705737.4355468801</v>
      </c>
      <c r="T34" s="10">
        <v>1234177.52083333</v>
      </c>
      <c r="U34" s="10">
        <v>3</v>
      </c>
      <c r="V34" s="10">
        <v>3</v>
      </c>
      <c r="W34" s="6" t="s">
        <v>20</v>
      </c>
      <c r="X34" s="6" t="s">
        <v>20</v>
      </c>
      <c r="Y34" s="1">
        <v>1</v>
      </c>
      <c r="Z34" s="1" t="s">
        <v>27</v>
      </c>
      <c r="AA34" s="2">
        <f t="shared" si="0"/>
        <v>0.38083393591426801</v>
      </c>
      <c r="AB34" s="2">
        <f t="shared" si="1"/>
        <v>0.24759230247118186</v>
      </c>
      <c r="AC34" s="2">
        <f t="shared" si="2"/>
        <v>31.421311919272494</v>
      </c>
      <c r="AD34" s="2">
        <f t="shared" si="3"/>
        <v>6.6620816721543088</v>
      </c>
    </row>
    <row r="35" spans="1:30" x14ac:dyDescent="0.25">
      <c r="A35" t="s">
        <v>20</v>
      </c>
      <c r="B35" s="9" t="s">
        <v>1546</v>
      </c>
      <c r="C35" s="9">
        <v>5</v>
      </c>
      <c r="D35" s="2" t="s">
        <v>1549</v>
      </c>
      <c r="E35" s="1">
        <v>0</v>
      </c>
      <c r="F35" s="1">
        <v>51.988999999999997</v>
      </c>
      <c r="G35" s="1">
        <v>79</v>
      </c>
      <c r="H35" s="1">
        <v>5</v>
      </c>
      <c r="I35" s="1">
        <v>40</v>
      </c>
      <c r="J35" s="1">
        <v>106</v>
      </c>
      <c r="K35" s="1">
        <v>10.7</v>
      </c>
      <c r="L35" s="1">
        <v>4.04</v>
      </c>
      <c r="M35" s="1">
        <v>53.36</v>
      </c>
      <c r="N35" s="1">
        <v>5</v>
      </c>
      <c r="O35" s="1" t="s">
        <v>1234</v>
      </c>
      <c r="P35" s="1" t="s">
        <v>1547</v>
      </c>
      <c r="Q35" s="1" t="s">
        <v>1548</v>
      </c>
      <c r="R35" s="1" t="s">
        <v>1550</v>
      </c>
      <c r="S35" s="10">
        <v>3308614.2708333302</v>
      </c>
      <c r="T35" s="10">
        <v>1409004.33333333</v>
      </c>
      <c r="U35" s="10">
        <v>3</v>
      </c>
      <c r="V35" s="10">
        <v>3</v>
      </c>
      <c r="W35" s="6" t="s">
        <v>20</v>
      </c>
      <c r="X35" s="6" t="s">
        <v>20</v>
      </c>
      <c r="Y35" s="1">
        <v>1</v>
      </c>
      <c r="Z35" s="1" t="s">
        <v>27</v>
      </c>
      <c r="AA35" s="2">
        <f t="shared" si="0"/>
        <v>0.34002209198548405</v>
      </c>
      <c r="AB35" s="2">
        <f t="shared" si="1"/>
        <v>0.28266486886450393</v>
      </c>
      <c r="AC35" s="2">
        <f t="shared" si="2"/>
        <v>31.134348042499401</v>
      </c>
      <c r="AD35" s="2">
        <f t="shared" si="3"/>
        <v>2.8678611560490062</v>
      </c>
    </row>
    <row r="36" spans="1:30" x14ac:dyDescent="0.25">
      <c r="A36" t="s">
        <v>20</v>
      </c>
      <c r="B36" s="9" t="s">
        <v>732</v>
      </c>
      <c r="C36" s="9">
        <v>11</v>
      </c>
      <c r="D36" s="2" t="s">
        <v>736</v>
      </c>
      <c r="E36" s="1">
        <v>0</v>
      </c>
      <c r="F36" s="1">
        <v>101.889</v>
      </c>
      <c r="G36" s="1">
        <v>44</v>
      </c>
      <c r="H36" s="1">
        <v>11</v>
      </c>
      <c r="I36" s="1">
        <v>77</v>
      </c>
      <c r="J36" s="1">
        <v>236</v>
      </c>
      <c r="K36" s="1">
        <v>27</v>
      </c>
      <c r="L36" s="1">
        <v>10.45</v>
      </c>
      <c r="M36" s="1">
        <v>118.9</v>
      </c>
      <c r="N36" s="1">
        <v>11</v>
      </c>
      <c r="O36" s="1" t="s">
        <v>733</v>
      </c>
      <c r="P36" s="1" t="s">
        <v>734</v>
      </c>
      <c r="Q36" s="1" t="s">
        <v>735</v>
      </c>
      <c r="R36" s="1" t="s">
        <v>737</v>
      </c>
      <c r="S36" s="10">
        <v>3277490.4270833302</v>
      </c>
      <c r="T36" s="10">
        <v>1358878.53385417</v>
      </c>
      <c r="U36" s="10">
        <v>3</v>
      </c>
      <c r="V36" s="10">
        <v>3</v>
      </c>
      <c r="W36" s="6" t="s">
        <v>20</v>
      </c>
      <c r="X36" s="6" t="s">
        <v>20</v>
      </c>
      <c r="Y36" s="1">
        <v>1</v>
      </c>
      <c r="Z36" s="1" t="s">
        <v>27</v>
      </c>
      <c r="AA36" s="2">
        <f t="shared" si="0"/>
        <v>0.33682353404060794</v>
      </c>
      <c r="AB36" s="2">
        <f t="shared" si="1"/>
        <v>0.27260897180208288</v>
      </c>
      <c r="AC36" s="2">
        <f t="shared" si="2"/>
        <v>30.47162529213454</v>
      </c>
      <c r="AD36" s="2">
        <f t="shared" si="3"/>
        <v>3.2107281119262838</v>
      </c>
    </row>
    <row r="37" spans="1:30" x14ac:dyDescent="0.25">
      <c r="A37" t="s">
        <v>20</v>
      </c>
      <c r="B37" s="9" t="s">
        <v>1020</v>
      </c>
      <c r="C37" s="9">
        <v>9</v>
      </c>
      <c r="D37" s="2" t="s">
        <v>1024</v>
      </c>
      <c r="E37" s="1">
        <v>0</v>
      </c>
      <c r="F37" s="1">
        <v>71.846000000000004</v>
      </c>
      <c r="G37" s="1">
        <v>69</v>
      </c>
      <c r="H37" s="1">
        <v>9</v>
      </c>
      <c r="I37" s="1">
        <v>73</v>
      </c>
      <c r="J37" s="1">
        <v>137</v>
      </c>
      <c r="K37" s="1">
        <v>14.5</v>
      </c>
      <c r="L37" s="1">
        <v>10.73</v>
      </c>
      <c r="M37" s="1">
        <v>109.98</v>
      </c>
      <c r="N37" s="1">
        <v>9</v>
      </c>
      <c r="O37" s="1" t="s">
        <v>1021</v>
      </c>
      <c r="P37" s="1" t="s">
        <v>1022</v>
      </c>
      <c r="Q37" s="1" t="s">
        <v>1023</v>
      </c>
      <c r="R37" s="1" t="s">
        <v>1025</v>
      </c>
      <c r="S37" s="10">
        <v>3405503.8541666698</v>
      </c>
      <c r="T37" s="10">
        <v>1089491.11458333</v>
      </c>
      <c r="U37" s="10">
        <v>3</v>
      </c>
      <c r="V37" s="10">
        <v>2</v>
      </c>
      <c r="W37" s="6" t="s">
        <v>20</v>
      </c>
      <c r="X37" s="6" t="s">
        <v>20</v>
      </c>
      <c r="Y37" s="1">
        <v>1</v>
      </c>
      <c r="Z37" s="1" t="s">
        <v>40</v>
      </c>
      <c r="AA37" s="2">
        <f t="shared" si="0"/>
        <v>0.34997931157043927</v>
      </c>
      <c r="AB37" s="2">
        <f t="shared" si="1"/>
        <v>0.21856629944081549</v>
      </c>
      <c r="AC37" s="2">
        <f t="shared" si="2"/>
        <v>28.427280550562738</v>
      </c>
      <c r="AD37" s="2">
        <f t="shared" si="3"/>
        <v>6.5706506064811832</v>
      </c>
    </row>
    <row r="38" spans="1:30" x14ac:dyDescent="0.25">
      <c r="A38" t="s">
        <v>20</v>
      </c>
      <c r="B38" s="9" t="s">
        <v>1233</v>
      </c>
      <c r="C38" s="9">
        <v>7</v>
      </c>
      <c r="D38" s="2" t="s">
        <v>1237</v>
      </c>
      <c r="E38" s="1">
        <v>0</v>
      </c>
      <c r="F38" s="1">
        <v>78.727999999999994</v>
      </c>
      <c r="G38" s="1">
        <v>82</v>
      </c>
      <c r="H38" s="1">
        <v>7</v>
      </c>
      <c r="I38" s="1">
        <v>47</v>
      </c>
      <c r="J38" s="1">
        <v>110</v>
      </c>
      <c r="K38" s="1">
        <v>11</v>
      </c>
      <c r="L38" s="1">
        <v>4.1500000000000004</v>
      </c>
      <c r="M38" s="1">
        <v>66.45</v>
      </c>
      <c r="N38" s="1">
        <v>7</v>
      </c>
      <c r="O38" s="1" t="s">
        <v>1234</v>
      </c>
      <c r="P38" s="1" t="s">
        <v>1235</v>
      </c>
      <c r="Q38" s="1" t="s">
        <v>1236</v>
      </c>
      <c r="R38" s="1" t="s">
        <v>1238</v>
      </c>
      <c r="S38" s="10">
        <v>2691565.8958333302</v>
      </c>
      <c r="T38" s="10">
        <v>1409697.65625</v>
      </c>
      <c r="U38" s="10">
        <v>3</v>
      </c>
      <c r="V38" s="10">
        <v>3</v>
      </c>
      <c r="W38" s="6" t="s">
        <v>20</v>
      </c>
      <c r="X38" s="6" t="s">
        <v>20</v>
      </c>
      <c r="Y38" s="1">
        <v>1</v>
      </c>
      <c r="Z38" s="1" t="s">
        <v>27</v>
      </c>
      <c r="AA38" s="2">
        <f t="shared" si="0"/>
        <v>0.27660881314748298</v>
      </c>
      <c r="AB38" s="2">
        <f t="shared" si="1"/>
        <v>0.28280395859381485</v>
      </c>
      <c r="AC38" s="2">
        <f t="shared" si="2"/>
        <v>27.97063858706489</v>
      </c>
      <c r="AD38" s="2">
        <f t="shared" si="3"/>
        <v>0.30975727231659361</v>
      </c>
    </row>
    <row r="39" spans="1:30" x14ac:dyDescent="0.25">
      <c r="A39" t="s">
        <v>20</v>
      </c>
      <c r="B39" s="9" t="s">
        <v>639</v>
      </c>
      <c r="C39" s="9">
        <v>12</v>
      </c>
      <c r="D39" s="2" t="s">
        <v>642</v>
      </c>
      <c r="E39" s="1">
        <v>0</v>
      </c>
      <c r="F39" s="1">
        <v>133.43100000000001</v>
      </c>
      <c r="G39" s="1">
        <v>62</v>
      </c>
      <c r="H39" s="1">
        <v>12</v>
      </c>
      <c r="I39" s="1">
        <v>88</v>
      </c>
      <c r="J39" s="1">
        <v>294</v>
      </c>
      <c r="K39" s="1">
        <v>33</v>
      </c>
      <c r="L39" s="1">
        <v>5.66</v>
      </c>
      <c r="M39" s="1">
        <v>124.64</v>
      </c>
      <c r="N39" s="1">
        <v>12</v>
      </c>
      <c r="O39" s="1" t="s">
        <v>136</v>
      </c>
      <c r="P39" s="1" t="s">
        <v>640</v>
      </c>
      <c r="Q39" s="1" t="s">
        <v>641</v>
      </c>
      <c r="R39" s="1" t="s">
        <v>643</v>
      </c>
      <c r="S39" s="10">
        <v>2693293.0833333302</v>
      </c>
      <c r="T39" s="10">
        <v>1385706.29166667</v>
      </c>
      <c r="U39" s="10">
        <v>3</v>
      </c>
      <c r="V39" s="10">
        <v>3</v>
      </c>
      <c r="W39" s="6" t="s">
        <v>20</v>
      </c>
      <c r="X39" s="6" t="s">
        <v>20</v>
      </c>
      <c r="Y39" s="1">
        <v>1</v>
      </c>
      <c r="Z39" s="1" t="s">
        <v>40</v>
      </c>
      <c r="AA39" s="2">
        <f t="shared" si="0"/>
        <v>0.27678631401610293</v>
      </c>
      <c r="AB39" s="2">
        <f t="shared" si="1"/>
        <v>0.27799097415977542</v>
      </c>
      <c r="AC39" s="2">
        <f t="shared" si="2"/>
        <v>27.738864408793916</v>
      </c>
      <c r="AD39" s="2">
        <f t="shared" si="3"/>
        <v>6.0233007183624343E-2</v>
      </c>
    </row>
    <row r="40" spans="1:30" x14ac:dyDescent="0.25">
      <c r="A40" t="s">
        <v>20</v>
      </c>
      <c r="B40" s="9" t="s">
        <v>726</v>
      </c>
      <c r="C40" s="9">
        <v>12</v>
      </c>
      <c r="D40" s="2" t="s">
        <v>730</v>
      </c>
      <c r="E40" s="1">
        <v>0</v>
      </c>
      <c r="F40" s="1">
        <v>135.37700000000001</v>
      </c>
      <c r="G40" s="1">
        <v>80</v>
      </c>
      <c r="H40" s="1">
        <v>12</v>
      </c>
      <c r="I40" s="1">
        <v>146</v>
      </c>
      <c r="J40" s="1">
        <v>181</v>
      </c>
      <c r="K40" s="1">
        <v>20.399999999999999</v>
      </c>
      <c r="L40" s="1">
        <v>9.26</v>
      </c>
      <c r="M40" s="1">
        <v>194.1</v>
      </c>
      <c r="N40" s="1">
        <v>12</v>
      </c>
      <c r="O40" s="1" t="s">
        <v>727</v>
      </c>
      <c r="P40" s="1" t="s">
        <v>728</v>
      </c>
      <c r="Q40" s="1" t="s">
        <v>729</v>
      </c>
      <c r="R40" s="1" t="s">
        <v>731</v>
      </c>
      <c r="S40" s="10">
        <v>3366023.2708333302</v>
      </c>
      <c r="T40" s="10">
        <v>1017152.14127604</v>
      </c>
      <c r="U40" s="10">
        <v>3</v>
      </c>
      <c r="V40" s="10">
        <v>3</v>
      </c>
      <c r="W40" s="6" t="s">
        <v>20</v>
      </c>
      <c r="X40" s="6" t="s">
        <v>20</v>
      </c>
      <c r="Y40" s="1">
        <v>1</v>
      </c>
      <c r="Z40" s="1" t="s">
        <v>27</v>
      </c>
      <c r="AA40" s="2">
        <f t="shared" si="0"/>
        <v>0.34592194209822569</v>
      </c>
      <c r="AB40" s="2">
        <f t="shared" si="1"/>
        <v>0.20405414648290074</v>
      </c>
      <c r="AC40" s="2">
        <f t="shared" si="2"/>
        <v>27.498804429056321</v>
      </c>
      <c r="AD40" s="2">
        <f t="shared" si="3"/>
        <v>7.0933897807662429</v>
      </c>
    </row>
    <row r="41" spans="1:30" x14ac:dyDescent="0.25">
      <c r="A41" t="s">
        <v>20</v>
      </c>
      <c r="B41" s="9" t="s">
        <v>1286</v>
      </c>
      <c r="C41" s="9">
        <v>7</v>
      </c>
      <c r="D41" s="2" t="s">
        <v>1290</v>
      </c>
      <c r="E41" s="1">
        <v>0</v>
      </c>
      <c r="F41" s="1">
        <v>48.237000000000002</v>
      </c>
      <c r="G41" s="1">
        <v>47</v>
      </c>
      <c r="H41" s="1">
        <v>7</v>
      </c>
      <c r="I41" s="1">
        <v>74</v>
      </c>
      <c r="J41" s="1">
        <v>135</v>
      </c>
      <c r="K41" s="1">
        <v>15.3</v>
      </c>
      <c r="L41" s="1">
        <v>10.51</v>
      </c>
      <c r="M41" s="1">
        <v>106.08</v>
      </c>
      <c r="N41" s="1">
        <v>7</v>
      </c>
      <c r="O41" s="1" t="s">
        <v>1287</v>
      </c>
      <c r="P41" s="1" t="s">
        <v>1288</v>
      </c>
      <c r="Q41" s="1" t="s">
        <v>1289</v>
      </c>
      <c r="R41" s="1" t="s">
        <v>1291</v>
      </c>
      <c r="S41" s="10">
        <v>2941505.7395833302</v>
      </c>
      <c r="T41" s="10">
        <v>1216268.98697917</v>
      </c>
      <c r="U41" s="10">
        <v>3</v>
      </c>
      <c r="V41" s="10">
        <v>3</v>
      </c>
      <c r="W41" s="6" t="s">
        <v>20</v>
      </c>
      <c r="X41" s="6" t="s">
        <v>20</v>
      </c>
      <c r="Y41" s="1">
        <v>1</v>
      </c>
      <c r="Z41" s="1" t="s">
        <v>40</v>
      </c>
      <c r="AA41" s="2">
        <f t="shared" si="0"/>
        <v>0.30229481386735391</v>
      </c>
      <c r="AB41" s="2">
        <f t="shared" si="1"/>
        <v>0.24399961417797694</v>
      </c>
      <c r="AC41" s="2">
        <f t="shared" si="2"/>
        <v>27.314721402266539</v>
      </c>
      <c r="AD41" s="2">
        <f t="shared" si="3"/>
        <v>2.9147599844688772</v>
      </c>
    </row>
    <row r="42" spans="1:30" x14ac:dyDescent="0.25">
      <c r="A42" t="s">
        <v>20</v>
      </c>
      <c r="B42" s="9" t="s">
        <v>546</v>
      </c>
      <c r="C42" s="9">
        <v>4</v>
      </c>
      <c r="D42" s="2" t="s">
        <v>549</v>
      </c>
      <c r="E42" s="1">
        <v>0</v>
      </c>
      <c r="F42" s="1">
        <v>104.422</v>
      </c>
      <c r="G42" s="1">
        <v>66</v>
      </c>
      <c r="H42" s="1">
        <v>14</v>
      </c>
      <c r="I42" s="1">
        <v>195</v>
      </c>
      <c r="J42" s="1">
        <v>176</v>
      </c>
      <c r="K42" s="1">
        <v>20</v>
      </c>
      <c r="L42" s="1">
        <v>10.08</v>
      </c>
      <c r="M42" s="1">
        <v>277.58</v>
      </c>
      <c r="N42" s="1">
        <v>14</v>
      </c>
      <c r="O42" s="1" t="s">
        <v>541</v>
      </c>
      <c r="P42" s="1" t="s">
        <v>547</v>
      </c>
      <c r="Q42" s="1" t="s">
        <v>548</v>
      </c>
      <c r="R42" s="1" t="s">
        <v>550</v>
      </c>
      <c r="S42" s="10">
        <v>2908612.8590494799</v>
      </c>
      <c r="T42" s="10">
        <v>1223655.50651042</v>
      </c>
      <c r="U42" s="10">
        <v>3</v>
      </c>
      <c r="V42" s="10">
        <v>3</v>
      </c>
      <c r="W42" s="6" t="s">
        <v>20</v>
      </c>
      <c r="X42" s="6" t="s">
        <v>20</v>
      </c>
      <c r="Y42" s="1">
        <v>1</v>
      </c>
      <c r="Z42" s="1" t="s">
        <v>27</v>
      </c>
      <c r="AA42" s="2">
        <f t="shared" si="0"/>
        <v>0.29891445425603802</v>
      </c>
      <c r="AB42" s="2">
        <f t="shared" si="1"/>
        <v>0.24548144750188619</v>
      </c>
      <c r="AC42" s="2">
        <f t="shared" si="2"/>
        <v>27.219795087896209</v>
      </c>
      <c r="AD42" s="2">
        <f t="shared" si="3"/>
        <v>2.6716503377075913</v>
      </c>
    </row>
    <row r="43" spans="1:30" x14ac:dyDescent="0.25">
      <c r="A43" t="s">
        <v>20</v>
      </c>
      <c r="B43" s="9" t="s">
        <v>1327</v>
      </c>
      <c r="C43" s="9">
        <v>6</v>
      </c>
      <c r="D43" s="2" t="s">
        <v>1331</v>
      </c>
      <c r="E43" s="1">
        <v>0</v>
      </c>
      <c r="F43" s="1">
        <v>33.832999999999998</v>
      </c>
      <c r="G43" s="1">
        <v>50</v>
      </c>
      <c r="H43" s="1">
        <v>6</v>
      </c>
      <c r="I43" s="1">
        <v>36</v>
      </c>
      <c r="J43" s="1">
        <v>121</v>
      </c>
      <c r="K43" s="1">
        <v>13.9</v>
      </c>
      <c r="L43" s="1">
        <v>9.52</v>
      </c>
      <c r="M43" s="1">
        <v>39.57</v>
      </c>
      <c r="N43" s="1">
        <v>6</v>
      </c>
      <c r="O43" s="1" t="s">
        <v>1328</v>
      </c>
      <c r="P43" s="1" t="s">
        <v>1329</v>
      </c>
      <c r="Q43" s="1" t="s">
        <v>1330</v>
      </c>
      <c r="R43" s="1" t="s">
        <v>1332</v>
      </c>
      <c r="S43" s="10">
        <v>2619723.3958333302</v>
      </c>
      <c r="T43" s="10">
        <v>1367071.20833333</v>
      </c>
      <c r="U43" s="10">
        <v>3</v>
      </c>
      <c r="V43" s="10">
        <v>3</v>
      </c>
      <c r="W43" s="6" t="s">
        <v>20</v>
      </c>
      <c r="X43" s="6" t="s">
        <v>20</v>
      </c>
      <c r="Y43" s="1">
        <v>1</v>
      </c>
      <c r="Z43" s="1" t="s">
        <v>27</v>
      </c>
      <c r="AA43" s="2">
        <f t="shared" si="0"/>
        <v>0.269225650547113</v>
      </c>
      <c r="AB43" s="2">
        <f t="shared" si="1"/>
        <v>0.27425253045021192</v>
      </c>
      <c r="AC43" s="2">
        <f t="shared" si="2"/>
        <v>27.173909049866246</v>
      </c>
      <c r="AD43" s="2">
        <f t="shared" si="3"/>
        <v>0.25134399515494565</v>
      </c>
    </row>
    <row r="44" spans="1:30" x14ac:dyDescent="0.25">
      <c r="A44" t="s">
        <v>20</v>
      </c>
      <c r="B44" s="9" t="s">
        <v>343</v>
      </c>
      <c r="C44" s="9">
        <v>5</v>
      </c>
      <c r="D44" s="2" t="s">
        <v>347</v>
      </c>
      <c r="E44" s="1">
        <v>0</v>
      </c>
      <c r="F44" s="1">
        <v>224.37299999999999</v>
      </c>
      <c r="G44" s="1">
        <v>67</v>
      </c>
      <c r="H44" s="1">
        <v>19</v>
      </c>
      <c r="I44" s="1">
        <v>312</v>
      </c>
      <c r="J44" s="1">
        <v>256</v>
      </c>
      <c r="K44" s="1">
        <v>28.1</v>
      </c>
      <c r="L44" s="1">
        <v>10.02</v>
      </c>
      <c r="M44" s="1">
        <v>527.88</v>
      </c>
      <c r="N44" s="1">
        <v>19</v>
      </c>
      <c r="O44" s="1" t="s">
        <v>344</v>
      </c>
      <c r="P44" s="1" t="s">
        <v>345</v>
      </c>
      <c r="Q44" s="1" t="s">
        <v>346</v>
      </c>
      <c r="R44" s="1" t="s">
        <v>348</v>
      </c>
      <c r="S44" s="10">
        <v>2654447.91796875</v>
      </c>
      <c r="T44" s="10">
        <v>1338384.3896484401</v>
      </c>
      <c r="U44" s="10">
        <v>3</v>
      </c>
      <c r="V44" s="10">
        <v>3</v>
      </c>
      <c r="W44" s="6" t="s">
        <v>20</v>
      </c>
      <c r="X44" s="6" t="s">
        <v>20</v>
      </c>
      <c r="Y44" s="1">
        <v>1</v>
      </c>
      <c r="Z44" s="1" t="s">
        <v>27</v>
      </c>
      <c r="AA44" s="2">
        <f t="shared" si="0"/>
        <v>0.27279424564257809</v>
      </c>
      <c r="AB44" s="2">
        <f t="shared" si="1"/>
        <v>0.26849757594093726</v>
      </c>
      <c r="AC44" s="2">
        <f t="shared" si="2"/>
        <v>27.06459107917577</v>
      </c>
      <c r="AD44" s="2">
        <f t="shared" si="3"/>
        <v>0.21483348508204159</v>
      </c>
    </row>
    <row r="45" spans="1:30" x14ac:dyDescent="0.25">
      <c r="A45" t="s">
        <v>20</v>
      </c>
      <c r="B45" s="9" t="s">
        <v>21</v>
      </c>
      <c r="C45" s="9">
        <v>105</v>
      </c>
      <c r="D45" s="2" t="s">
        <v>25</v>
      </c>
      <c r="E45" s="1">
        <v>0</v>
      </c>
      <c r="F45" s="1">
        <v>1015.485</v>
      </c>
      <c r="G45" s="1">
        <v>64</v>
      </c>
      <c r="H45" s="1">
        <v>106</v>
      </c>
      <c r="I45" s="1">
        <v>1068</v>
      </c>
      <c r="J45" s="1">
        <v>1729</v>
      </c>
      <c r="K45" s="1">
        <v>193</v>
      </c>
      <c r="L45" s="1">
        <v>6.19</v>
      </c>
      <c r="M45" s="1">
        <v>1603.32</v>
      </c>
      <c r="N45" s="1">
        <v>106</v>
      </c>
      <c r="O45" s="1" t="s">
        <v>22</v>
      </c>
      <c r="P45" s="1" t="s">
        <v>23</v>
      </c>
      <c r="Q45" s="1" t="s">
        <v>24</v>
      </c>
      <c r="R45" s="1" t="s">
        <v>26</v>
      </c>
      <c r="S45" s="10">
        <v>2654964.2916666698</v>
      </c>
      <c r="T45" s="10">
        <v>1311402.09375</v>
      </c>
      <c r="U45" s="10">
        <v>3</v>
      </c>
      <c r="V45" s="10">
        <v>2</v>
      </c>
      <c r="W45" s="6" t="s">
        <v>20</v>
      </c>
      <c r="X45" s="6" t="s">
        <v>20</v>
      </c>
      <c r="Y45" s="1">
        <v>1</v>
      </c>
      <c r="Z45" s="1" t="s">
        <v>27</v>
      </c>
      <c r="AA45" s="2">
        <f t="shared" si="0"/>
        <v>0.27284731271254775</v>
      </c>
      <c r="AB45" s="2">
        <f t="shared" si="1"/>
        <v>0.26308457120322115</v>
      </c>
      <c r="AC45" s="2">
        <f t="shared" si="2"/>
        <v>26.796594195788447</v>
      </c>
      <c r="AD45" s="2">
        <f t="shared" si="3"/>
        <v>0.48813707546633001</v>
      </c>
    </row>
    <row r="46" spans="1:30" x14ac:dyDescent="0.25">
      <c r="A46" t="s">
        <v>20</v>
      </c>
      <c r="B46" s="9" t="s">
        <v>738</v>
      </c>
      <c r="C46" s="9">
        <v>11</v>
      </c>
      <c r="D46" s="2" t="s">
        <v>742</v>
      </c>
      <c r="E46" s="1">
        <v>0</v>
      </c>
      <c r="F46" s="1">
        <v>78.991</v>
      </c>
      <c r="G46" s="1">
        <v>39</v>
      </c>
      <c r="H46" s="1">
        <v>11</v>
      </c>
      <c r="I46" s="1">
        <v>95</v>
      </c>
      <c r="J46" s="1">
        <v>312</v>
      </c>
      <c r="K46" s="1">
        <v>33.700000000000003</v>
      </c>
      <c r="L46" s="1">
        <v>4.83</v>
      </c>
      <c r="M46" s="1">
        <v>147.16</v>
      </c>
      <c r="N46" s="1">
        <v>11</v>
      </c>
      <c r="O46" s="1" t="s">
        <v>739</v>
      </c>
      <c r="P46" s="1" t="s">
        <v>740</v>
      </c>
      <c r="Q46" s="1" t="s">
        <v>741</v>
      </c>
      <c r="R46" s="1" t="s">
        <v>743</v>
      </c>
      <c r="S46" s="10">
        <v>2503261.75</v>
      </c>
      <c r="T46" s="10">
        <v>1322300.16666667</v>
      </c>
      <c r="U46" s="10">
        <v>3</v>
      </c>
      <c r="V46" s="10">
        <v>3</v>
      </c>
      <c r="W46" s="6" t="s">
        <v>20</v>
      </c>
      <c r="X46" s="6" t="s">
        <v>20</v>
      </c>
      <c r="Y46" s="1">
        <v>1</v>
      </c>
      <c r="Z46" s="1" t="s">
        <v>27</v>
      </c>
      <c r="AA46" s="2">
        <f t="shared" si="0"/>
        <v>0.25725703492412966</v>
      </c>
      <c r="AB46" s="2">
        <f t="shared" si="1"/>
        <v>0.26527086849059622</v>
      </c>
      <c r="AC46" s="2">
        <f t="shared" si="2"/>
        <v>26.126395170736295</v>
      </c>
      <c r="AD46" s="2">
        <f t="shared" si="3"/>
        <v>0.4006916783233283</v>
      </c>
    </row>
    <row r="47" spans="1:30" x14ac:dyDescent="0.25">
      <c r="A47" t="s">
        <v>20</v>
      </c>
      <c r="B47" s="9" t="s">
        <v>172</v>
      </c>
      <c r="C47" s="9">
        <v>30</v>
      </c>
      <c r="D47" s="2" t="s">
        <v>175</v>
      </c>
      <c r="E47" s="1">
        <v>0</v>
      </c>
      <c r="F47" s="1">
        <v>290.80099999999999</v>
      </c>
      <c r="G47" s="1">
        <v>65</v>
      </c>
      <c r="H47" s="1">
        <v>30</v>
      </c>
      <c r="I47" s="1">
        <v>264</v>
      </c>
      <c r="J47" s="1">
        <v>459</v>
      </c>
      <c r="K47" s="1">
        <v>51.9</v>
      </c>
      <c r="L47" s="1">
        <v>9.44</v>
      </c>
      <c r="M47" s="1">
        <v>427.18</v>
      </c>
      <c r="N47" s="1">
        <v>30</v>
      </c>
      <c r="O47" s="1" t="s">
        <v>136</v>
      </c>
      <c r="P47" s="1" t="s">
        <v>173</v>
      </c>
      <c r="Q47" s="1" t="s">
        <v>174</v>
      </c>
      <c r="R47" s="1" t="s">
        <v>176</v>
      </c>
      <c r="S47" s="10">
        <v>2992270.9270833302</v>
      </c>
      <c r="T47" s="10">
        <v>1057827.2701822901</v>
      </c>
      <c r="U47" s="10">
        <v>3</v>
      </c>
      <c r="V47" s="10">
        <v>3</v>
      </c>
      <c r="W47" s="6" t="s">
        <v>20</v>
      </c>
      <c r="X47" s="6" t="s">
        <v>20</v>
      </c>
      <c r="Y47" s="1">
        <v>1</v>
      </c>
      <c r="Z47" s="1" t="s">
        <v>40</v>
      </c>
      <c r="AA47" s="2">
        <f t="shared" si="0"/>
        <v>0.30751188779644562</v>
      </c>
      <c r="AB47" s="2">
        <f t="shared" si="1"/>
        <v>0.21221411427457681</v>
      </c>
      <c r="AC47" s="2">
        <f t="shared" si="2"/>
        <v>25.98630010355112</v>
      </c>
      <c r="AD47" s="2">
        <f t="shared" si="3"/>
        <v>4.7648886760934639</v>
      </c>
    </row>
    <row r="48" spans="1:30" x14ac:dyDescent="0.25">
      <c r="A48" t="s">
        <v>20</v>
      </c>
      <c r="B48" s="9" t="s">
        <v>990</v>
      </c>
      <c r="C48" s="9">
        <v>9</v>
      </c>
      <c r="D48" s="2" t="s">
        <v>994</v>
      </c>
      <c r="E48" s="1">
        <v>0</v>
      </c>
      <c r="F48" s="1">
        <v>180.72499999999999</v>
      </c>
      <c r="G48" s="1">
        <v>68</v>
      </c>
      <c r="H48" s="1">
        <v>9</v>
      </c>
      <c r="I48" s="1">
        <v>84</v>
      </c>
      <c r="J48" s="1">
        <v>245</v>
      </c>
      <c r="K48" s="1">
        <v>26.4</v>
      </c>
      <c r="L48" s="1">
        <v>4.6399999999999997</v>
      </c>
      <c r="M48" s="1">
        <v>154.66</v>
      </c>
      <c r="N48" s="1">
        <v>9</v>
      </c>
      <c r="O48" s="1" t="s">
        <v>991</v>
      </c>
      <c r="P48" s="1" t="s">
        <v>992</v>
      </c>
      <c r="Q48" s="1" t="s">
        <v>993</v>
      </c>
      <c r="R48" s="1" t="s">
        <v>995</v>
      </c>
      <c r="S48" s="10">
        <v>3453642.0338541698</v>
      </c>
      <c r="T48" s="10">
        <v>757355.5703125</v>
      </c>
      <c r="U48" s="10">
        <v>3</v>
      </c>
      <c r="V48" s="10">
        <v>3</v>
      </c>
      <c r="W48" s="6" t="s">
        <v>20</v>
      </c>
      <c r="X48" s="6" t="s">
        <v>20</v>
      </c>
      <c r="Y48" s="1">
        <v>1</v>
      </c>
      <c r="Z48" s="1" t="s">
        <v>27</v>
      </c>
      <c r="AA48" s="2">
        <f t="shared" si="0"/>
        <v>0.35492641123872254</v>
      </c>
      <c r="AB48" s="2">
        <f t="shared" si="1"/>
        <v>0.15193552489631679</v>
      </c>
      <c r="AC48" s="2">
        <f t="shared" si="2"/>
        <v>25.343096806751962</v>
      </c>
      <c r="AD48" s="2">
        <f t="shared" si="3"/>
        <v>10.149544317120293</v>
      </c>
    </row>
    <row r="49" spans="1:30" x14ac:dyDescent="0.25">
      <c r="A49" t="s">
        <v>20</v>
      </c>
      <c r="B49" s="9" t="s">
        <v>1688</v>
      </c>
      <c r="C49" s="9">
        <v>3</v>
      </c>
      <c r="D49" s="2" t="s">
        <v>1692</v>
      </c>
      <c r="E49" s="1">
        <v>0</v>
      </c>
      <c r="F49" s="1">
        <v>44.183</v>
      </c>
      <c r="G49" s="1">
        <v>38</v>
      </c>
      <c r="H49" s="1">
        <v>3</v>
      </c>
      <c r="I49" s="1">
        <v>34</v>
      </c>
      <c r="J49" s="1">
        <v>105</v>
      </c>
      <c r="K49" s="1">
        <v>12.7</v>
      </c>
      <c r="L49" s="1">
        <v>9.07</v>
      </c>
      <c r="M49" s="1">
        <v>47.91</v>
      </c>
      <c r="N49" s="1">
        <v>3</v>
      </c>
      <c r="O49" s="1" t="s">
        <v>1689</v>
      </c>
      <c r="P49" s="1" t="s">
        <v>1690</v>
      </c>
      <c r="Q49" s="1" t="s">
        <v>1691</v>
      </c>
      <c r="R49" s="1" t="s">
        <v>1693</v>
      </c>
      <c r="S49" s="10">
        <v>2219113.6822916698</v>
      </c>
      <c r="T49" s="10">
        <v>1356937.765625</v>
      </c>
      <c r="U49" s="10">
        <v>3</v>
      </c>
      <c r="V49" s="10">
        <v>3</v>
      </c>
      <c r="W49" s="6" t="s">
        <v>20</v>
      </c>
      <c r="X49" s="6" t="s">
        <v>20</v>
      </c>
      <c r="Y49" s="1">
        <v>1</v>
      </c>
      <c r="Z49" s="1" t="s">
        <v>27</v>
      </c>
      <c r="AA49" s="2">
        <f t="shared" si="0"/>
        <v>0.22805549841758338</v>
      </c>
      <c r="AB49" s="2">
        <f t="shared" si="1"/>
        <v>0.27221962807615058</v>
      </c>
      <c r="AC49" s="2">
        <f t="shared" si="2"/>
        <v>25.013756324686696</v>
      </c>
      <c r="AD49" s="2">
        <f t="shared" si="3"/>
        <v>2.2082064829283601</v>
      </c>
    </row>
    <row r="50" spans="1:30" x14ac:dyDescent="0.25">
      <c r="A50" t="s">
        <v>20</v>
      </c>
      <c r="B50" s="9" t="s">
        <v>124</v>
      </c>
      <c r="C50" s="9">
        <v>33</v>
      </c>
      <c r="D50" s="2" t="s">
        <v>127</v>
      </c>
      <c r="E50" s="1">
        <v>0</v>
      </c>
      <c r="F50" s="1">
        <v>326.51299999999998</v>
      </c>
      <c r="G50" s="1">
        <v>56</v>
      </c>
      <c r="H50" s="1">
        <v>33</v>
      </c>
      <c r="I50" s="1">
        <v>168</v>
      </c>
      <c r="J50" s="1">
        <v>773</v>
      </c>
      <c r="K50" s="1">
        <v>87</v>
      </c>
      <c r="L50" s="1">
        <v>8.4</v>
      </c>
      <c r="M50" s="1">
        <v>255.54</v>
      </c>
      <c r="N50" s="1">
        <v>33</v>
      </c>
      <c r="O50" s="1" t="s">
        <v>89</v>
      </c>
      <c r="P50" s="1" t="s">
        <v>125</v>
      </c>
      <c r="Q50" s="1" t="s">
        <v>126</v>
      </c>
      <c r="R50" s="1" t="s">
        <v>128</v>
      </c>
      <c r="S50" s="10">
        <v>2948237.8131510401</v>
      </c>
      <c r="T50" s="10">
        <v>980172.95442708302</v>
      </c>
      <c r="U50" s="10">
        <v>3</v>
      </c>
      <c r="V50" s="10">
        <v>3</v>
      </c>
      <c r="W50" s="6" t="s">
        <v>20</v>
      </c>
      <c r="X50" s="6" t="s">
        <v>20</v>
      </c>
      <c r="Y50" s="1">
        <v>1</v>
      </c>
      <c r="Z50" s="1" t="s">
        <v>27</v>
      </c>
      <c r="AA50" s="2">
        <f t="shared" si="0"/>
        <v>0.30298666052898254</v>
      </c>
      <c r="AB50" s="2">
        <f t="shared" si="1"/>
        <v>0.19663563345629559</v>
      </c>
      <c r="AC50" s="2">
        <f t="shared" si="2"/>
        <v>24.981114699263905</v>
      </c>
      <c r="AD50" s="2">
        <f t="shared" si="3"/>
        <v>5.3175513536343537</v>
      </c>
    </row>
    <row r="51" spans="1:30" x14ac:dyDescent="0.25">
      <c r="A51" t="s">
        <v>20</v>
      </c>
      <c r="B51" s="9" t="s">
        <v>1333</v>
      </c>
      <c r="C51" s="9">
        <v>6</v>
      </c>
      <c r="D51" s="2" t="s">
        <v>1336</v>
      </c>
      <c r="E51" s="1">
        <v>0</v>
      </c>
      <c r="F51" s="1">
        <v>72.177999999999997</v>
      </c>
      <c r="G51" s="1">
        <v>63</v>
      </c>
      <c r="H51" s="1">
        <v>6</v>
      </c>
      <c r="I51" s="1">
        <v>79</v>
      </c>
      <c r="J51" s="1">
        <v>105</v>
      </c>
      <c r="K51" s="1">
        <v>11.4</v>
      </c>
      <c r="L51" s="1">
        <v>9.8000000000000007</v>
      </c>
      <c r="M51" s="1">
        <v>111.26</v>
      </c>
      <c r="N51" s="1">
        <v>6</v>
      </c>
      <c r="O51" s="1" t="s">
        <v>344</v>
      </c>
      <c r="P51" s="1" t="s">
        <v>1334</v>
      </c>
      <c r="Q51" s="1" t="s">
        <v>1335</v>
      </c>
      <c r="R51" s="1" t="s">
        <v>1337</v>
      </c>
      <c r="S51" s="10">
        <v>2443882.3333333302</v>
      </c>
      <c r="T51" s="10">
        <v>1211557.90104167</v>
      </c>
      <c r="U51" s="10">
        <v>3</v>
      </c>
      <c r="V51" s="10">
        <v>3</v>
      </c>
      <c r="W51" s="6" t="s">
        <v>20</v>
      </c>
      <c r="X51" s="6" t="s">
        <v>20</v>
      </c>
      <c r="Y51" s="1">
        <v>1</v>
      </c>
      <c r="Z51" s="1" t="s">
        <v>27</v>
      </c>
      <c r="AA51" s="2">
        <f t="shared" si="0"/>
        <v>0.25115468758981996</v>
      </c>
      <c r="AB51" s="2">
        <f t="shared" si="1"/>
        <v>0.24305450815010368</v>
      </c>
      <c r="AC51" s="2">
        <f t="shared" si="2"/>
        <v>24.710459786996182</v>
      </c>
      <c r="AD51" s="2">
        <f t="shared" si="3"/>
        <v>0.40500897198581381</v>
      </c>
    </row>
    <row r="52" spans="1:30" x14ac:dyDescent="0.25">
      <c r="A52" t="s">
        <v>20</v>
      </c>
      <c r="B52" s="9" t="s">
        <v>1056</v>
      </c>
      <c r="C52" s="9">
        <v>8</v>
      </c>
      <c r="D52" s="2" t="s">
        <v>1059</v>
      </c>
      <c r="E52" s="1">
        <v>0</v>
      </c>
      <c r="F52" s="1">
        <v>68.938000000000002</v>
      </c>
      <c r="G52" s="1">
        <v>43</v>
      </c>
      <c r="H52" s="1">
        <v>8</v>
      </c>
      <c r="I52" s="1">
        <v>85</v>
      </c>
      <c r="J52" s="1">
        <v>149</v>
      </c>
      <c r="K52" s="1">
        <v>16.7</v>
      </c>
      <c r="L52" s="1">
        <v>10.62</v>
      </c>
      <c r="M52" s="1">
        <v>106.61</v>
      </c>
      <c r="N52" s="1">
        <v>8</v>
      </c>
      <c r="O52" s="1" t="s">
        <v>882</v>
      </c>
      <c r="P52" s="1" t="s">
        <v>1057</v>
      </c>
      <c r="Q52" s="1" t="s">
        <v>1058</v>
      </c>
      <c r="R52" s="1" t="s">
        <v>1060</v>
      </c>
      <c r="S52" s="10">
        <v>2826555.2083333302</v>
      </c>
      <c r="T52" s="10">
        <v>958034.625</v>
      </c>
      <c r="U52" s="10">
        <v>3</v>
      </c>
      <c r="V52" s="10">
        <v>3</v>
      </c>
      <c r="W52" s="6" t="s">
        <v>20</v>
      </c>
      <c r="X52" s="6" t="s">
        <v>20</v>
      </c>
      <c r="Y52" s="1">
        <v>1</v>
      </c>
      <c r="Z52" s="1" t="s">
        <v>27</v>
      </c>
      <c r="AA52" s="2">
        <f t="shared" si="0"/>
        <v>0.29048149357341002</v>
      </c>
      <c r="AB52" s="2">
        <f t="shared" si="1"/>
        <v>0.19219439233563737</v>
      </c>
      <c r="AC52" s="2">
        <f t="shared" si="2"/>
        <v>24.133794295452372</v>
      </c>
      <c r="AD52" s="2">
        <f t="shared" si="3"/>
        <v>4.9143550618886325</v>
      </c>
    </row>
    <row r="53" spans="1:30" x14ac:dyDescent="0.25">
      <c r="A53" t="s">
        <v>20</v>
      </c>
      <c r="B53" s="9" t="s">
        <v>1483</v>
      </c>
      <c r="C53" s="9">
        <v>5</v>
      </c>
      <c r="D53" s="2" t="s">
        <v>1486</v>
      </c>
      <c r="E53" s="1">
        <v>0</v>
      </c>
      <c r="F53" s="1">
        <v>55.947000000000003</v>
      </c>
      <c r="G53" s="1">
        <v>30</v>
      </c>
      <c r="H53" s="1">
        <v>5</v>
      </c>
      <c r="I53" s="1">
        <v>82</v>
      </c>
      <c r="J53" s="1">
        <v>199</v>
      </c>
      <c r="K53" s="1">
        <v>24</v>
      </c>
      <c r="L53" s="1">
        <v>9.57</v>
      </c>
      <c r="M53" s="1">
        <v>133.27000000000001</v>
      </c>
      <c r="N53" s="1">
        <v>5</v>
      </c>
      <c r="O53" s="1" t="s">
        <v>1437</v>
      </c>
      <c r="P53" s="1" t="s">
        <v>1484</v>
      </c>
      <c r="Q53" s="1" t="s">
        <v>1485</v>
      </c>
      <c r="R53" s="1" t="s">
        <v>1487</v>
      </c>
      <c r="S53" s="10">
        <v>3124667.4166666698</v>
      </c>
      <c r="T53" s="10">
        <v>622500.99739583302</v>
      </c>
      <c r="U53" s="10">
        <v>3</v>
      </c>
      <c r="V53" s="10">
        <v>3</v>
      </c>
      <c r="W53" s="6" t="s">
        <v>20</v>
      </c>
      <c r="X53" s="6" t="s">
        <v>20</v>
      </c>
      <c r="Y53" s="1">
        <v>1</v>
      </c>
      <c r="Z53" s="1" t="s">
        <v>27</v>
      </c>
      <c r="AA53" s="2">
        <f t="shared" si="0"/>
        <v>0.32111810709994965</v>
      </c>
      <c r="AB53" s="2">
        <f t="shared" si="1"/>
        <v>0.12488191741798509</v>
      </c>
      <c r="AC53" s="2">
        <f t="shared" si="2"/>
        <v>22.300001225896736</v>
      </c>
      <c r="AD53" s="2">
        <f t="shared" si="3"/>
        <v>9.8118094840982266</v>
      </c>
    </row>
    <row r="54" spans="1:30" x14ac:dyDescent="0.25">
      <c r="A54" t="s">
        <v>20</v>
      </c>
      <c r="B54" s="9" t="s">
        <v>1073</v>
      </c>
      <c r="C54" s="9">
        <v>8</v>
      </c>
      <c r="D54" s="2" t="s">
        <v>1077</v>
      </c>
      <c r="E54" s="1">
        <v>0</v>
      </c>
      <c r="F54" s="1">
        <v>59.29</v>
      </c>
      <c r="G54" s="1">
        <v>54</v>
      </c>
      <c r="H54" s="1">
        <v>8</v>
      </c>
      <c r="I54" s="1">
        <v>35</v>
      </c>
      <c r="J54" s="1">
        <v>136</v>
      </c>
      <c r="K54" s="1">
        <v>15.8</v>
      </c>
      <c r="L54" s="1">
        <v>10.51</v>
      </c>
      <c r="M54" s="1">
        <v>36.06</v>
      </c>
      <c r="N54" s="1">
        <v>8</v>
      </c>
      <c r="O54" s="1" t="s">
        <v>1074</v>
      </c>
      <c r="P54" s="1" t="s">
        <v>1075</v>
      </c>
      <c r="Q54" s="1" t="s">
        <v>1076</v>
      </c>
      <c r="R54" s="1" t="s">
        <v>1078</v>
      </c>
      <c r="S54" s="10">
        <v>2287558.125</v>
      </c>
      <c r="T54" s="10">
        <v>960786.0625</v>
      </c>
      <c r="U54" s="10">
        <v>3</v>
      </c>
      <c r="V54" s="10">
        <v>3</v>
      </c>
      <c r="W54" s="6" t="s">
        <v>20</v>
      </c>
      <c r="X54" s="6" t="s">
        <v>20</v>
      </c>
      <c r="Y54" s="1">
        <v>1</v>
      </c>
      <c r="Z54" s="1" t="s">
        <v>27</v>
      </c>
      <c r="AA54" s="2">
        <f t="shared" si="0"/>
        <v>0.2350894469801656</v>
      </c>
      <c r="AB54" s="2">
        <f t="shared" si="1"/>
        <v>0.19274636701855866</v>
      </c>
      <c r="AC54" s="2">
        <f t="shared" si="2"/>
        <v>21.391790699936212</v>
      </c>
      <c r="AD54" s="2">
        <f t="shared" si="3"/>
        <v>2.1171539980803469</v>
      </c>
    </row>
    <row r="55" spans="1:30" x14ac:dyDescent="0.25">
      <c r="A55" t="s">
        <v>20</v>
      </c>
      <c r="B55" s="9" t="s">
        <v>1654</v>
      </c>
      <c r="C55" s="9">
        <v>4</v>
      </c>
      <c r="D55" s="2" t="s">
        <v>1657</v>
      </c>
      <c r="E55" s="1">
        <v>0</v>
      </c>
      <c r="F55" s="1">
        <v>58.959000000000003</v>
      </c>
      <c r="G55" s="1">
        <v>82</v>
      </c>
      <c r="H55" s="1">
        <v>4</v>
      </c>
      <c r="I55" s="1">
        <v>22</v>
      </c>
      <c r="J55" s="1">
        <v>106</v>
      </c>
      <c r="K55" s="1">
        <v>10.9</v>
      </c>
      <c r="L55" s="1">
        <v>3.88</v>
      </c>
      <c r="M55" s="1">
        <v>46.63</v>
      </c>
      <c r="N55" s="1">
        <v>4</v>
      </c>
      <c r="O55" s="1" t="s">
        <v>1234</v>
      </c>
      <c r="P55" s="1" t="s">
        <v>1655</v>
      </c>
      <c r="Q55" s="1" t="s">
        <v>1656</v>
      </c>
      <c r="R55" s="1" t="s">
        <v>1658</v>
      </c>
      <c r="S55" s="10">
        <v>1947219.015625</v>
      </c>
      <c r="T55" s="10">
        <v>1012820.29166667</v>
      </c>
      <c r="U55" s="10">
        <v>3</v>
      </c>
      <c r="V55" s="10">
        <v>3</v>
      </c>
      <c r="W55" s="6" t="s">
        <v>20</v>
      </c>
      <c r="X55" s="6" t="s">
        <v>20</v>
      </c>
      <c r="Y55" s="1">
        <v>1</v>
      </c>
      <c r="Z55" s="1" t="s">
        <v>40</v>
      </c>
      <c r="AA55" s="2">
        <f t="shared" si="0"/>
        <v>0.20011322839394241</v>
      </c>
      <c r="AB55" s="2">
        <f t="shared" si="1"/>
        <v>0.20318512026856925</v>
      </c>
      <c r="AC55" s="2">
        <f t="shared" si="2"/>
        <v>20.164917433125584</v>
      </c>
      <c r="AD55" s="2">
        <f t="shared" si="3"/>
        <v>0.15359459373134182</v>
      </c>
    </row>
    <row r="56" spans="1:30" x14ac:dyDescent="0.25">
      <c r="A56" t="s">
        <v>20</v>
      </c>
      <c r="B56" s="9" t="s">
        <v>1551</v>
      </c>
      <c r="C56" s="9">
        <v>4</v>
      </c>
      <c r="D56" s="2" t="s">
        <v>1555</v>
      </c>
      <c r="E56" s="1">
        <v>0</v>
      </c>
      <c r="F56" s="1">
        <v>44.881</v>
      </c>
      <c r="G56" s="1">
        <v>39</v>
      </c>
      <c r="H56" s="1">
        <v>4</v>
      </c>
      <c r="I56" s="1">
        <v>36</v>
      </c>
      <c r="J56" s="1">
        <v>113</v>
      </c>
      <c r="K56" s="1">
        <v>12.9</v>
      </c>
      <c r="L56" s="1">
        <v>9.99</v>
      </c>
      <c r="M56" s="1">
        <v>40.96</v>
      </c>
      <c r="N56" s="1">
        <v>4</v>
      </c>
      <c r="O56" s="1" t="s">
        <v>1552</v>
      </c>
      <c r="P56" s="1" t="s">
        <v>1553</v>
      </c>
      <c r="Q56" s="1" t="s">
        <v>1554</v>
      </c>
      <c r="R56" s="1" t="s">
        <v>1556</v>
      </c>
      <c r="S56" s="10">
        <v>2357653.7708333302</v>
      </c>
      <c r="T56" s="10">
        <v>787337.453125</v>
      </c>
      <c r="U56" s="10">
        <v>3</v>
      </c>
      <c r="V56" s="10">
        <v>3</v>
      </c>
      <c r="W56" s="6" t="s">
        <v>20</v>
      </c>
      <c r="X56" s="6" t="s">
        <v>20</v>
      </c>
      <c r="Y56" s="1">
        <v>1</v>
      </c>
      <c r="Z56" s="1" t="s">
        <v>27</v>
      </c>
      <c r="AA56" s="2">
        <f t="shared" si="0"/>
        <v>0.24229308759352711</v>
      </c>
      <c r="AB56" s="2">
        <f t="shared" si="1"/>
        <v>0.15795028636511727</v>
      </c>
      <c r="AC56" s="2">
        <f t="shared" si="2"/>
        <v>20.012168697932221</v>
      </c>
      <c r="AD56" s="2">
        <f t="shared" si="3"/>
        <v>4.2171400614204888</v>
      </c>
    </row>
    <row r="57" spans="1:30" x14ac:dyDescent="0.25">
      <c r="A57" t="s">
        <v>20</v>
      </c>
      <c r="B57" s="9" t="s">
        <v>672</v>
      </c>
      <c r="C57" s="9">
        <v>12</v>
      </c>
      <c r="D57" s="2" t="s">
        <v>676</v>
      </c>
      <c r="E57" s="1">
        <v>0</v>
      </c>
      <c r="F57" s="1">
        <v>99.292000000000002</v>
      </c>
      <c r="G57" s="1">
        <v>59</v>
      </c>
      <c r="H57" s="1">
        <v>12</v>
      </c>
      <c r="I57" s="1">
        <v>72</v>
      </c>
      <c r="J57" s="1">
        <v>254</v>
      </c>
      <c r="K57" s="1">
        <v>27.4</v>
      </c>
      <c r="L57" s="1">
        <v>10.43</v>
      </c>
      <c r="M57" s="1">
        <v>79.83</v>
      </c>
      <c r="N57" s="1">
        <v>12</v>
      </c>
      <c r="O57" s="1" t="s">
        <v>673</v>
      </c>
      <c r="P57" s="1" t="s">
        <v>674</v>
      </c>
      <c r="Q57" s="1" t="s">
        <v>675</v>
      </c>
      <c r="R57" s="1" t="s">
        <v>677</v>
      </c>
      <c r="S57" s="10">
        <v>1719471.91666667</v>
      </c>
      <c r="T57" s="10">
        <v>1027359.58333333</v>
      </c>
      <c r="U57" s="10">
        <v>3</v>
      </c>
      <c r="V57" s="10">
        <v>3</v>
      </c>
      <c r="W57" s="6" t="s">
        <v>20</v>
      </c>
      <c r="X57" s="6" t="s">
        <v>20</v>
      </c>
      <c r="Y57" s="1">
        <v>1</v>
      </c>
      <c r="Z57" s="1" t="s">
        <v>40</v>
      </c>
      <c r="AA57" s="2">
        <f t="shared" si="0"/>
        <v>0.1767079479071566</v>
      </c>
      <c r="AB57" s="2">
        <f t="shared" si="1"/>
        <v>0.20610189410319377</v>
      </c>
      <c r="AC57" s="2">
        <f t="shared" si="2"/>
        <v>19.14049210051752</v>
      </c>
      <c r="AD57" s="2">
        <f t="shared" si="3"/>
        <v>1.4696973098018582</v>
      </c>
    </row>
    <row r="58" spans="1:30" x14ac:dyDescent="0.25">
      <c r="A58" t="s">
        <v>20</v>
      </c>
      <c r="B58" s="9" t="s">
        <v>540</v>
      </c>
      <c r="C58" s="9">
        <v>4</v>
      </c>
      <c r="D58" s="2" t="s">
        <v>544</v>
      </c>
      <c r="E58" s="1">
        <v>0</v>
      </c>
      <c r="F58" s="1">
        <v>105.86</v>
      </c>
      <c r="G58" s="1">
        <v>66</v>
      </c>
      <c r="H58" s="1">
        <v>14</v>
      </c>
      <c r="I58" s="1">
        <v>180</v>
      </c>
      <c r="J58" s="1">
        <v>176</v>
      </c>
      <c r="K58" s="1">
        <v>19.899999999999999</v>
      </c>
      <c r="L58" s="1">
        <v>10.1</v>
      </c>
      <c r="M58" s="1">
        <v>242.92</v>
      </c>
      <c r="N58" s="1">
        <v>14</v>
      </c>
      <c r="O58" s="1" t="s">
        <v>541</v>
      </c>
      <c r="P58" s="1" t="s">
        <v>542</v>
      </c>
      <c r="Q58" s="1" t="s">
        <v>543</v>
      </c>
      <c r="R58" s="1" t="s">
        <v>545</v>
      </c>
      <c r="S58" s="10">
        <v>1913669.13020833</v>
      </c>
      <c r="T58" s="10">
        <v>815666.87565104198</v>
      </c>
      <c r="U58" s="10">
        <v>3</v>
      </c>
      <c r="V58" s="10">
        <v>3</v>
      </c>
      <c r="W58" s="6" t="s">
        <v>20</v>
      </c>
      <c r="X58" s="6" t="s">
        <v>20</v>
      </c>
      <c r="Y58" s="1">
        <v>1</v>
      </c>
      <c r="Z58" s="1" t="s">
        <v>27</v>
      </c>
      <c r="AA58" s="2">
        <f t="shared" si="0"/>
        <v>0.19666534922416049</v>
      </c>
      <c r="AB58" s="2">
        <f t="shared" si="1"/>
        <v>0.1636335424871099</v>
      </c>
      <c r="AC58" s="2">
        <f t="shared" si="2"/>
        <v>18.014944585563519</v>
      </c>
      <c r="AD58" s="2">
        <f t="shared" si="3"/>
        <v>1.6515903368525291</v>
      </c>
    </row>
    <row r="59" spans="1:30" x14ac:dyDescent="0.25">
      <c r="A59" t="s">
        <v>20</v>
      </c>
      <c r="B59" s="9" t="s">
        <v>1414</v>
      </c>
      <c r="C59" s="9">
        <v>4</v>
      </c>
      <c r="D59" s="2" t="s">
        <v>1418</v>
      </c>
      <c r="E59" s="1">
        <v>0</v>
      </c>
      <c r="F59" s="1">
        <v>26.495000000000001</v>
      </c>
      <c r="G59" s="1">
        <v>42</v>
      </c>
      <c r="H59" s="1">
        <v>5</v>
      </c>
      <c r="I59" s="1">
        <v>54</v>
      </c>
      <c r="J59" s="1">
        <v>88</v>
      </c>
      <c r="K59" s="1">
        <v>9.8000000000000007</v>
      </c>
      <c r="L59" s="1">
        <v>11.63</v>
      </c>
      <c r="M59" s="1">
        <v>41.15</v>
      </c>
      <c r="N59" s="1">
        <v>5</v>
      </c>
      <c r="O59" s="1" t="s">
        <v>1415</v>
      </c>
      <c r="P59" s="1" t="s">
        <v>1416</v>
      </c>
      <c r="Q59" s="1" t="s">
        <v>1417</v>
      </c>
      <c r="R59" s="1" t="s">
        <v>1419</v>
      </c>
      <c r="S59" s="10">
        <v>1859182.60416667</v>
      </c>
      <c r="T59" s="10">
        <v>823661.27604166698</v>
      </c>
      <c r="U59" s="10">
        <v>3</v>
      </c>
      <c r="V59" s="10">
        <v>3</v>
      </c>
      <c r="W59" s="6" t="s">
        <v>20</v>
      </c>
      <c r="X59" s="6" t="s">
        <v>20</v>
      </c>
      <c r="Y59" s="1">
        <v>1</v>
      </c>
      <c r="Z59" s="1" t="s">
        <v>27</v>
      </c>
      <c r="AA59" s="2">
        <f t="shared" si="0"/>
        <v>0.19106583805326763</v>
      </c>
      <c r="AB59" s="2">
        <f t="shared" si="1"/>
        <v>0.16523732473575667</v>
      </c>
      <c r="AC59" s="2">
        <f t="shared" si="2"/>
        <v>17.815158139451214</v>
      </c>
      <c r="AD59" s="2">
        <f t="shared" si="3"/>
        <v>1.2914256658755479</v>
      </c>
    </row>
    <row r="60" spans="1:30" x14ac:dyDescent="0.25">
      <c r="A60" t="s">
        <v>20</v>
      </c>
      <c r="B60" s="9" t="s">
        <v>245</v>
      </c>
      <c r="C60" s="9">
        <v>24</v>
      </c>
      <c r="D60" s="2" t="s">
        <v>248</v>
      </c>
      <c r="E60" s="1">
        <v>0</v>
      </c>
      <c r="F60" s="1">
        <v>149.321</v>
      </c>
      <c r="G60" s="1">
        <v>58</v>
      </c>
      <c r="H60" s="1">
        <v>24</v>
      </c>
      <c r="I60" s="1">
        <v>115</v>
      </c>
      <c r="J60" s="1">
        <v>403</v>
      </c>
      <c r="K60" s="1">
        <v>45.6</v>
      </c>
      <c r="L60" s="1">
        <v>9.2899999999999991</v>
      </c>
      <c r="M60" s="1">
        <v>124.9</v>
      </c>
      <c r="N60" s="1">
        <v>24</v>
      </c>
      <c r="O60" s="1" t="s">
        <v>136</v>
      </c>
      <c r="P60" s="1" t="s">
        <v>246</v>
      </c>
      <c r="Q60" s="1" t="s">
        <v>247</v>
      </c>
      <c r="R60" s="1" t="s">
        <v>249</v>
      </c>
      <c r="S60" s="10">
        <v>1786664.61458333</v>
      </c>
      <c r="T60" s="10">
        <v>857408.59895833302</v>
      </c>
      <c r="U60" s="10">
        <v>3</v>
      </c>
      <c r="V60" s="10">
        <v>3</v>
      </c>
      <c r="W60" s="6" t="s">
        <v>20</v>
      </c>
      <c r="X60" s="6" t="s">
        <v>20</v>
      </c>
      <c r="Y60" s="1">
        <v>1</v>
      </c>
      <c r="Z60" s="1" t="s">
        <v>27</v>
      </c>
      <c r="AA60" s="2">
        <f t="shared" si="0"/>
        <v>0.18361325624520503</v>
      </c>
      <c r="AB60" s="2">
        <f t="shared" si="1"/>
        <v>0.17200748319524153</v>
      </c>
      <c r="AC60" s="2">
        <f t="shared" si="2"/>
        <v>17.781036972022328</v>
      </c>
      <c r="AD60" s="2">
        <f t="shared" si="3"/>
        <v>0.58028865249817452</v>
      </c>
    </row>
    <row r="61" spans="1:30" x14ac:dyDescent="0.25">
      <c r="A61" t="s">
        <v>20</v>
      </c>
      <c r="B61" s="9" t="s">
        <v>1729</v>
      </c>
      <c r="C61" s="9">
        <v>3</v>
      </c>
      <c r="D61" s="2" t="s">
        <v>1732</v>
      </c>
      <c r="E61" s="1">
        <v>0</v>
      </c>
      <c r="F61" s="1">
        <v>17.420000000000002</v>
      </c>
      <c r="G61" s="1">
        <v>45</v>
      </c>
      <c r="H61" s="1">
        <v>3</v>
      </c>
      <c r="I61" s="1">
        <v>17</v>
      </c>
      <c r="J61" s="1">
        <v>56</v>
      </c>
      <c r="K61" s="1">
        <v>6.7</v>
      </c>
      <c r="L61" s="1">
        <v>10.27</v>
      </c>
      <c r="M61" s="1">
        <v>26.68</v>
      </c>
      <c r="N61" s="1">
        <v>3</v>
      </c>
      <c r="O61" s="1" t="s">
        <v>1587</v>
      </c>
      <c r="P61" s="1" t="s">
        <v>1730</v>
      </c>
      <c r="Q61" s="1" t="s">
        <v>1731</v>
      </c>
      <c r="R61" s="1" t="s">
        <v>1733</v>
      </c>
      <c r="S61" s="10">
        <v>1596517.47395833</v>
      </c>
      <c r="T61" s="10">
        <v>827477.52083333302</v>
      </c>
      <c r="U61" s="10">
        <v>3</v>
      </c>
      <c r="V61" s="10">
        <v>3</v>
      </c>
      <c r="W61" s="6" t="s">
        <v>20</v>
      </c>
      <c r="X61" s="6" t="s">
        <v>20</v>
      </c>
      <c r="Y61" s="1">
        <v>1</v>
      </c>
      <c r="Z61" s="1" t="s">
        <v>27</v>
      </c>
      <c r="AA61" s="2">
        <f t="shared" si="0"/>
        <v>0.16407207578475616</v>
      </c>
      <c r="AB61" s="2">
        <f t="shared" si="1"/>
        <v>0.16600291381740212</v>
      </c>
      <c r="AC61" s="2">
        <f t="shared" si="2"/>
        <v>16.503749480107917</v>
      </c>
      <c r="AD61" s="2">
        <f t="shared" si="3"/>
        <v>9.6541901632297977E-2</v>
      </c>
    </row>
    <row r="62" spans="1:30" x14ac:dyDescent="0.25">
      <c r="A62" t="s">
        <v>20</v>
      </c>
      <c r="B62" s="9" t="s">
        <v>1044</v>
      </c>
      <c r="C62" s="9">
        <v>9</v>
      </c>
      <c r="D62" s="2" t="s">
        <v>1048</v>
      </c>
      <c r="E62" s="1">
        <v>0</v>
      </c>
      <c r="F62" s="1">
        <v>55.868000000000002</v>
      </c>
      <c r="G62" s="1">
        <v>64</v>
      </c>
      <c r="H62" s="1">
        <v>9</v>
      </c>
      <c r="I62" s="1">
        <v>67</v>
      </c>
      <c r="J62" s="1">
        <v>143</v>
      </c>
      <c r="K62" s="1">
        <v>15.8</v>
      </c>
      <c r="L62" s="1">
        <v>10.26</v>
      </c>
      <c r="M62" s="1">
        <v>55.52</v>
      </c>
      <c r="N62" s="1">
        <v>9</v>
      </c>
      <c r="O62" s="1" t="s">
        <v>1045</v>
      </c>
      <c r="P62" s="1" t="s">
        <v>1046</v>
      </c>
      <c r="Q62" s="1" t="s">
        <v>1047</v>
      </c>
      <c r="R62" s="1" t="s">
        <v>1049</v>
      </c>
      <c r="S62" s="10">
        <v>1843140.25</v>
      </c>
      <c r="T62" s="10">
        <v>683638.96875</v>
      </c>
      <c r="U62" s="10">
        <v>3</v>
      </c>
      <c r="V62" s="10">
        <v>3</v>
      </c>
      <c r="W62" s="6" t="s">
        <v>20</v>
      </c>
      <c r="X62" s="6" t="s">
        <v>20</v>
      </c>
      <c r="Y62" s="1">
        <v>1</v>
      </c>
      <c r="Z62" s="1" t="s">
        <v>40</v>
      </c>
      <c r="AA62" s="2">
        <f t="shared" si="0"/>
        <v>0.18941718566359234</v>
      </c>
      <c r="AB62" s="2">
        <f t="shared" si="1"/>
        <v>0.13714700152498979</v>
      </c>
      <c r="AC62" s="2">
        <f t="shared" si="2"/>
        <v>16.328209359429106</v>
      </c>
      <c r="AD62" s="2">
        <f t="shared" si="3"/>
        <v>2.6135092069301202</v>
      </c>
    </row>
    <row r="63" spans="1:30" x14ac:dyDescent="0.25">
      <c r="A63" t="s">
        <v>20</v>
      </c>
      <c r="B63" s="9" t="s">
        <v>100</v>
      </c>
      <c r="C63" s="9">
        <v>37</v>
      </c>
      <c r="D63" s="2" t="s">
        <v>104</v>
      </c>
      <c r="E63" s="1">
        <v>0</v>
      </c>
      <c r="F63" s="1">
        <v>376.51100000000002</v>
      </c>
      <c r="G63" s="1">
        <v>59</v>
      </c>
      <c r="H63" s="1">
        <v>37</v>
      </c>
      <c r="I63" s="1">
        <v>368</v>
      </c>
      <c r="J63" s="1">
        <v>605</v>
      </c>
      <c r="K63" s="1">
        <v>69.8</v>
      </c>
      <c r="L63" s="1">
        <v>5.6</v>
      </c>
      <c r="M63" s="1">
        <v>564.94000000000005</v>
      </c>
      <c r="N63" s="1">
        <v>37</v>
      </c>
      <c r="O63" s="1" t="s">
        <v>101</v>
      </c>
      <c r="P63" s="1" t="s">
        <v>102</v>
      </c>
      <c r="Q63" s="1" t="s">
        <v>103</v>
      </c>
      <c r="R63" s="1" t="s">
        <v>105</v>
      </c>
      <c r="S63" s="10">
        <v>1962450.0914713501</v>
      </c>
      <c r="T63" s="10">
        <v>586453.626953125</v>
      </c>
      <c r="U63" s="10">
        <v>3</v>
      </c>
      <c r="V63" s="10">
        <v>3</v>
      </c>
      <c r="W63" s="6" t="s">
        <v>20</v>
      </c>
      <c r="X63" s="6" t="s">
        <v>20</v>
      </c>
      <c r="Y63" s="1">
        <v>1</v>
      </c>
      <c r="Z63" s="1" t="s">
        <v>27</v>
      </c>
      <c r="AA63" s="2">
        <f t="shared" si="0"/>
        <v>0.20167850673965937</v>
      </c>
      <c r="AB63" s="2">
        <f t="shared" si="1"/>
        <v>0.11765033906293984</v>
      </c>
      <c r="AC63" s="2">
        <f t="shared" si="2"/>
        <v>15.966442290129962</v>
      </c>
      <c r="AD63" s="2">
        <f t="shared" si="3"/>
        <v>4.2014083838359699</v>
      </c>
    </row>
    <row r="64" spans="1:30" x14ac:dyDescent="0.25">
      <c r="A64" t="s">
        <v>20</v>
      </c>
      <c r="B64" s="9" t="s">
        <v>655</v>
      </c>
      <c r="C64" s="9">
        <v>12</v>
      </c>
      <c r="D64" s="2" t="s">
        <v>659</v>
      </c>
      <c r="E64" s="1">
        <v>0</v>
      </c>
      <c r="F64" s="1">
        <v>99.816000000000003</v>
      </c>
      <c r="G64" s="1">
        <v>69</v>
      </c>
      <c r="H64" s="1">
        <v>12</v>
      </c>
      <c r="I64" s="1">
        <v>63</v>
      </c>
      <c r="J64" s="1">
        <v>225</v>
      </c>
      <c r="K64" s="1">
        <v>25</v>
      </c>
      <c r="L64" s="1">
        <v>8.59</v>
      </c>
      <c r="M64" s="1">
        <v>101.96</v>
      </c>
      <c r="N64" s="1">
        <v>12</v>
      </c>
      <c r="O64" s="1" t="s">
        <v>656</v>
      </c>
      <c r="P64" s="1" t="s">
        <v>657</v>
      </c>
      <c r="Q64" s="1" t="s">
        <v>658</v>
      </c>
      <c r="R64" s="1" t="s">
        <v>660</v>
      </c>
      <c r="S64" s="10">
        <v>1833602.5625</v>
      </c>
      <c r="T64" s="10">
        <v>634345.44791666698</v>
      </c>
      <c r="U64" s="10">
        <v>3</v>
      </c>
      <c r="V64" s="10">
        <v>2</v>
      </c>
      <c r="W64" s="6" t="s">
        <v>20</v>
      </c>
      <c r="X64" s="6" t="s">
        <v>20</v>
      </c>
      <c r="Y64" s="1">
        <v>1</v>
      </c>
      <c r="Z64" s="1" t="s">
        <v>40</v>
      </c>
      <c r="AA64" s="2">
        <f t="shared" si="0"/>
        <v>0.18843700961676743</v>
      </c>
      <c r="AB64" s="2">
        <f t="shared" si="1"/>
        <v>0.12725807054543725</v>
      </c>
      <c r="AC64" s="2">
        <f t="shared" si="2"/>
        <v>15.784754008110236</v>
      </c>
      <c r="AD64" s="2">
        <f t="shared" si="3"/>
        <v>3.0589469535665019</v>
      </c>
    </row>
    <row r="65" spans="1:30" x14ac:dyDescent="0.25">
      <c r="A65" t="s">
        <v>20</v>
      </c>
      <c r="B65" s="9" t="s">
        <v>1032</v>
      </c>
      <c r="C65" s="9">
        <v>9</v>
      </c>
      <c r="D65" s="2" t="s">
        <v>1036</v>
      </c>
      <c r="E65" s="1">
        <v>0</v>
      </c>
      <c r="F65" s="1">
        <v>82.933999999999997</v>
      </c>
      <c r="G65" s="1">
        <v>65</v>
      </c>
      <c r="H65" s="1">
        <v>9</v>
      </c>
      <c r="I65" s="1">
        <v>43</v>
      </c>
      <c r="J65" s="1">
        <v>252</v>
      </c>
      <c r="K65" s="1">
        <v>27.9</v>
      </c>
      <c r="L65" s="1">
        <v>4.75</v>
      </c>
      <c r="M65" s="1">
        <v>50.58</v>
      </c>
      <c r="N65" s="1">
        <v>9</v>
      </c>
      <c r="O65" s="1" t="s">
        <v>1033</v>
      </c>
      <c r="P65" s="1" t="s">
        <v>1034</v>
      </c>
      <c r="Q65" s="1" t="s">
        <v>1035</v>
      </c>
      <c r="R65" s="1" t="s">
        <v>1037</v>
      </c>
      <c r="S65" s="10">
        <v>1581090.58333333</v>
      </c>
      <c r="T65" s="10">
        <v>702380.9375</v>
      </c>
      <c r="U65" s="10">
        <v>3</v>
      </c>
      <c r="V65" s="10">
        <v>3</v>
      </c>
      <c r="W65" s="6" t="s">
        <v>20</v>
      </c>
      <c r="X65" s="6" t="s">
        <v>20</v>
      </c>
      <c r="Y65" s="1">
        <v>1</v>
      </c>
      <c r="Z65" s="1" t="s">
        <v>40</v>
      </c>
      <c r="AA65" s="2">
        <f t="shared" si="0"/>
        <v>0.16248667380260773</v>
      </c>
      <c r="AB65" s="2">
        <f t="shared" si="1"/>
        <v>0.14090688786007896</v>
      </c>
      <c r="AC65" s="2">
        <f t="shared" si="2"/>
        <v>15.169678083134336</v>
      </c>
      <c r="AD65" s="2">
        <f t="shared" si="3"/>
        <v>1.0789892971264383</v>
      </c>
    </row>
    <row r="66" spans="1:30" x14ac:dyDescent="0.25">
      <c r="A66" t="s">
        <v>20</v>
      </c>
      <c r="B66" s="9" t="s">
        <v>77</v>
      </c>
      <c r="C66" s="9">
        <v>44</v>
      </c>
      <c r="D66" s="2" t="s">
        <v>81</v>
      </c>
      <c r="E66" s="1">
        <v>0</v>
      </c>
      <c r="F66" s="1">
        <v>637.65300000000002</v>
      </c>
      <c r="G66" s="1">
        <v>70</v>
      </c>
      <c r="H66" s="1">
        <v>44</v>
      </c>
      <c r="I66" s="1">
        <v>590</v>
      </c>
      <c r="J66" s="1">
        <v>807</v>
      </c>
      <c r="K66" s="1">
        <v>91.6</v>
      </c>
      <c r="L66" s="1">
        <v>5.17</v>
      </c>
      <c r="M66" s="1">
        <v>1052.3800000000001</v>
      </c>
      <c r="N66" s="1">
        <v>44</v>
      </c>
      <c r="O66" s="1" t="s">
        <v>78</v>
      </c>
      <c r="P66" s="1" t="s">
        <v>79</v>
      </c>
      <c r="Q66" s="1" t="s">
        <v>80</v>
      </c>
      <c r="R66" s="1" t="s">
        <v>82</v>
      </c>
      <c r="S66" s="10">
        <v>2130857.7760416698</v>
      </c>
      <c r="T66" s="10">
        <v>403236.23404947901</v>
      </c>
      <c r="U66" s="10">
        <v>3</v>
      </c>
      <c r="V66" s="10">
        <v>3</v>
      </c>
      <c r="W66" s="6" t="s">
        <v>20</v>
      </c>
      <c r="X66" s="6" t="s">
        <v>20</v>
      </c>
      <c r="Y66" s="1">
        <v>1</v>
      </c>
      <c r="Z66" s="1" t="s">
        <v>27</v>
      </c>
      <c r="AA66" s="2">
        <f t="shared" si="0"/>
        <v>0.21898555087557467</v>
      </c>
      <c r="AB66" s="2">
        <f t="shared" si="1"/>
        <v>8.0894511480574582E-2</v>
      </c>
      <c r="AC66" s="2">
        <f t="shared" si="2"/>
        <v>14.994003117807464</v>
      </c>
      <c r="AD66" s="2">
        <f t="shared" si="3"/>
        <v>6.9045519697500017</v>
      </c>
    </row>
    <row r="67" spans="1:30" x14ac:dyDescent="0.25">
      <c r="A67" t="s">
        <v>20</v>
      </c>
      <c r="B67" s="9" t="s">
        <v>1694</v>
      </c>
      <c r="C67" s="9">
        <v>3</v>
      </c>
      <c r="D67" s="2" t="s">
        <v>1698</v>
      </c>
      <c r="E67" s="1">
        <v>0</v>
      </c>
      <c r="F67" s="1">
        <v>28.756</v>
      </c>
      <c r="G67" s="1">
        <v>41</v>
      </c>
      <c r="H67" s="1">
        <v>3</v>
      </c>
      <c r="I67" s="1">
        <v>74</v>
      </c>
      <c r="J67" s="1">
        <v>78</v>
      </c>
      <c r="K67" s="1">
        <v>8.8000000000000007</v>
      </c>
      <c r="L67" s="1">
        <v>10.93</v>
      </c>
      <c r="M67" s="1">
        <v>117.8</v>
      </c>
      <c r="N67" s="1">
        <v>3</v>
      </c>
      <c r="O67" s="1" t="s">
        <v>1695</v>
      </c>
      <c r="P67" s="1" t="s">
        <v>1696</v>
      </c>
      <c r="Q67" s="1" t="s">
        <v>1697</v>
      </c>
      <c r="R67" s="1" t="s">
        <v>1699</v>
      </c>
      <c r="S67" s="10">
        <v>1661691.84244792</v>
      </c>
      <c r="T67" s="10">
        <v>554596.90625</v>
      </c>
      <c r="U67" s="10">
        <v>3</v>
      </c>
      <c r="V67" s="10">
        <v>3</v>
      </c>
      <c r="W67" s="6" t="s">
        <v>20</v>
      </c>
      <c r="X67" s="6" t="s">
        <v>20</v>
      </c>
      <c r="Y67" s="1">
        <v>1</v>
      </c>
      <c r="Z67" s="1" t="s">
        <v>27</v>
      </c>
      <c r="AA67" s="2">
        <f t="shared" ref="AA67:AA123" si="4">S67/$S$5</f>
        <v>0.17076996296762251</v>
      </c>
      <c r="AB67" s="2">
        <f t="shared" ref="AB67:AB123" si="5">T67/$T$5</f>
        <v>0.11125946036443432</v>
      </c>
      <c r="AC67" s="2">
        <f t="shared" ref="AC67:AC123" si="6">AVERAGE(AA67:AB67)*100</f>
        <v>14.101471166602842</v>
      </c>
      <c r="AD67" s="2">
        <f t="shared" ref="AD67:AD123" si="7">_xlfn.STDEV.P(AA67:AB67)*100</f>
        <v>2.9755251301594092</v>
      </c>
    </row>
    <row r="68" spans="1:30" x14ac:dyDescent="0.25">
      <c r="A68" t="s">
        <v>20</v>
      </c>
      <c r="B68" s="9" t="s">
        <v>962</v>
      </c>
      <c r="C68" s="9">
        <v>9</v>
      </c>
      <c r="D68" s="2" t="s">
        <v>966</v>
      </c>
      <c r="E68" s="1">
        <v>0</v>
      </c>
      <c r="F68" s="1">
        <v>55.893999999999998</v>
      </c>
      <c r="G68" s="1">
        <v>46</v>
      </c>
      <c r="H68" s="1">
        <v>9</v>
      </c>
      <c r="I68" s="1">
        <v>68</v>
      </c>
      <c r="J68" s="1">
        <v>221</v>
      </c>
      <c r="K68" s="1">
        <v>25.3</v>
      </c>
      <c r="L68" s="1">
        <v>10.02</v>
      </c>
      <c r="M68" s="1">
        <v>56.57</v>
      </c>
      <c r="N68" s="1">
        <v>9</v>
      </c>
      <c r="O68" s="1" t="s">
        <v>963</v>
      </c>
      <c r="P68" s="1" t="s">
        <v>964</v>
      </c>
      <c r="Q68" s="1" t="s">
        <v>965</v>
      </c>
      <c r="R68" s="1" t="s">
        <v>967</v>
      </c>
      <c r="S68" s="10">
        <v>1544035.79166667</v>
      </c>
      <c r="T68" s="10">
        <v>601822.44791666698</v>
      </c>
      <c r="U68" s="10">
        <v>3</v>
      </c>
      <c r="V68" s="10">
        <v>3</v>
      </c>
      <c r="W68" s="6" t="s">
        <v>20</v>
      </c>
      <c r="X68" s="6" t="s">
        <v>20</v>
      </c>
      <c r="Y68" s="1">
        <v>1</v>
      </c>
      <c r="Z68" s="1" t="s">
        <v>27</v>
      </c>
      <c r="AA68" s="2">
        <f t="shared" si="4"/>
        <v>0.15867859986311805</v>
      </c>
      <c r="AB68" s="2">
        <f t="shared" si="5"/>
        <v>0.12073352742474165</v>
      </c>
      <c r="AC68" s="2">
        <f t="shared" si="6"/>
        <v>13.970606364392985</v>
      </c>
      <c r="AD68" s="2">
        <f t="shared" si="7"/>
        <v>1.8972536219188227</v>
      </c>
    </row>
    <row r="69" spans="1:30" x14ac:dyDescent="0.25">
      <c r="A69" t="s">
        <v>20</v>
      </c>
      <c r="B69" s="9" t="s">
        <v>1461</v>
      </c>
      <c r="C69" s="9">
        <v>5</v>
      </c>
      <c r="D69" s="2" t="s">
        <v>1464</v>
      </c>
      <c r="E69" s="1">
        <v>0</v>
      </c>
      <c r="F69" s="1">
        <v>31.66</v>
      </c>
      <c r="G69" s="1">
        <v>48</v>
      </c>
      <c r="H69" s="1">
        <v>5</v>
      </c>
      <c r="I69" s="1">
        <v>29</v>
      </c>
      <c r="J69" s="1">
        <v>156</v>
      </c>
      <c r="K69" s="1">
        <v>17.100000000000001</v>
      </c>
      <c r="L69" s="1">
        <v>9.7200000000000006</v>
      </c>
      <c r="M69" s="1">
        <v>50.63</v>
      </c>
      <c r="N69" s="1">
        <v>5</v>
      </c>
      <c r="O69" s="1" t="s">
        <v>344</v>
      </c>
      <c r="P69" s="1" t="s">
        <v>1462</v>
      </c>
      <c r="Q69" s="1" t="s">
        <v>1463</v>
      </c>
      <c r="R69" s="1" t="s">
        <v>1465</v>
      </c>
      <c r="S69" s="10">
        <v>1485552.59375</v>
      </c>
      <c r="T69" s="10">
        <v>604335.50130208302</v>
      </c>
      <c r="U69" s="10">
        <v>3</v>
      </c>
      <c r="V69" s="10">
        <v>3</v>
      </c>
      <c r="W69" s="6" t="s">
        <v>20</v>
      </c>
      <c r="X69" s="6" t="s">
        <v>20</v>
      </c>
      <c r="Y69" s="1">
        <v>1</v>
      </c>
      <c r="Z69" s="1" t="s">
        <v>27</v>
      </c>
      <c r="AA69" s="2">
        <f t="shared" si="4"/>
        <v>0.15266835579298693</v>
      </c>
      <c r="AB69" s="2">
        <f t="shared" si="5"/>
        <v>0.12123767910748177</v>
      </c>
      <c r="AC69" s="2">
        <f t="shared" si="6"/>
        <v>13.695301745023436</v>
      </c>
      <c r="AD69" s="2">
        <f t="shared" si="7"/>
        <v>1.5715338342752536</v>
      </c>
    </row>
    <row r="70" spans="1:30" x14ac:dyDescent="0.25">
      <c r="A70" t="s">
        <v>20</v>
      </c>
      <c r="B70" s="9" t="s">
        <v>824</v>
      </c>
      <c r="C70" s="9">
        <v>10</v>
      </c>
      <c r="D70" s="2" t="s">
        <v>828</v>
      </c>
      <c r="E70" s="1">
        <v>0</v>
      </c>
      <c r="F70" s="1">
        <v>68.491</v>
      </c>
      <c r="G70" s="1">
        <v>64</v>
      </c>
      <c r="H70" s="1">
        <v>10</v>
      </c>
      <c r="I70" s="1">
        <v>42</v>
      </c>
      <c r="J70" s="1">
        <v>146</v>
      </c>
      <c r="K70" s="1">
        <v>17</v>
      </c>
      <c r="L70" s="1">
        <v>10.27</v>
      </c>
      <c r="M70" s="1">
        <v>58.06</v>
      </c>
      <c r="N70" s="1">
        <v>10</v>
      </c>
      <c r="O70" s="1" t="s">
        <v>825</v>
      </c>
      <c r="P70" s="1" t="s">
        <v>826</v>
      </c>
      <c r="Q70" s="1" t="s">
        <v>827</v>
      </c>
      <c r="R70" s="1" t="s">
        <v>829</v>
      </c>
      <c r="S70" s="10">
        <v>1440876.625</v>
      </c>
      <c r="T70" s="10">
        <v>627215.21875</v>
      </c>
      <c r="U70" s="10">
        <v>3</v>
      </c>
      <c r="V70" s="10">
        <v>3</v>
      </c>
      <c r="W70" s="6" t="s">
        <v>20</v>
      </c>
      <c r="X70" s="6" t="s">
        <v>20</v>
      </c>
      <c r="Y70" s="1">
        <v>1</v>
      </c>
      <c r="Z70" s="1" t="s">
        <v>40</v>
      </c>
      <c r="AA70" s="2">
        <f t="shared" si="4"/>
        <v>0.14807706315130131</v>
      </c>
      <c r="AB70" s="2">
        <f t="shared" si="5"/>
        <v>0.12582765245183086</v>
      </c>
      <c r="AC70" s="2">
        <f t="shared" si="6"/>
        <v>13.695235780156608</v>
      </c>
      <c r="AD70" s="2">
        <f t="shared" si="7"/>
        <v>1.1124705349735224</v>
      </c>
    </row>
    <row r="71" spans="1:30" x14ac:dyDescent="0.25">
      <c r="A71" t="s">
        <v>20</v>
      </c>
      <c r="B71" s="9" t="s">
        <v>779</v>
      </c>
      <c r="C71" s="9">
        <v>6</v>
      </c>
      <c r="D71" s="2" t="s">
        <v>782</v>
      </c>
      <c r="E71" s="1">
        <v>0</v>
      </c>
      <c r="F71" s="1">
        <v>57.435000000000002</v>
      </c>
      <c r="G71" s="1">
        <v>61</v>
      </c>
      <c r="H71" s="1">
        <v>11</v>
      </c>
      <c r="I71" s="1">
        <v>72</v>
      </c>
      <c r="J71" s="1">
        <v>190</v>
      </c>
      <c r="K71" s="1">
        <v>21.6</v>
      </c>
      <c r="L71" s="1">
        <v>9.92</v>
      </c>
      <c r="M71" s="1">
        <v>65.38</v>
      </c>
      <c r="N71" s="1">
        <v>11</v>
      </c>
      <c r="O71" s="1" t="s">
        <v>745</v>
      </c>
      <c r="P71" s="1" t="s">
        <v>780</v>
      </c>
      <c r="Q71" s="1" t="s">
        <v>781</v>
      </c>
      <c r="R71" s="1" t="s">
        <v>783</v>
      </c>
      <c r="S71" s="10">
        <v>1062135.19791667</v>
      </c>
      <c r="T71" s="10">
        <v>771480.9375</v>
      </c>
      <c r="U71" s="10">
        <v>3</v>
      </c>
      <c r="V71" s="10">
        <v>3</v>
      </c>
      <c r="W71" s="6" t="s">
        <v>20</v>
      </c>
      <c r="X71" s="6" t="s">
        <v>20</v>
      </c>
      <c r="Y71" s="1">
        <v>1</v>
      </c>
      <c r="Z71" s="1" t="s">
        <v>27</v>
      </c>
      <c r="AA71" s="2">
        <f t="shared" si="4"/>
        <v>0.10915428708348063</v>
      </c>
      <c r="AB71" s="2">
        <f t="shared" si="5"/>
        <v>0.15476926001640112</v>
      </c>
      <c r="AC71" s="2">
        <f t="shared" si="6"/>
        <v>13.196177354994088</v>
      </c>
      <c r="AD71" s="2">
        <f t="shared" si="7"/>
        <v>2.2807486466460269</v>
      </c>
    </row>
    <row r="72" spans="1:30" x14ac:dyDescent="0.25">
      <c r="A72" t="s">
        <v>20</v>
      </c>
      <c r="B72" s="9" t="s">
        <v>227</v>
      </c>
      <c r="C72" s="9">
        <v>25</v>
      </c>
      <c r="D72" s="2" t="s">
        <v>231</v>
      </c>
      <c r="E72" s="1">
        <v>0</v>
      </c>
      <c r="F72" s="1">
        <v>387.37799999999999</v>
      </c>
      <c r="G72" s="1">
        <v>71</v>
      </c>
      <c r="H72" s="1">
        <v>25</v>
      </c>
      <c r="I72" s="1">
        <v>295</v>
      </c>
      <c r="J72" s="1">
        <v>460</v>
      </c>
      <c r="K72" s="1">
        <v>51.3</v>
      </c>
      <c r="L72" s="1">
        <v>6.96</v>
      </c>
      <c r="M72" s="1">
        <v>491.73</v>
      </c>
      <c r="N72" s="1">
        <v>25</v>
      </c>
      <c r="O72" s="1" t="s">
        <v>228</v>
      </c>
      <c r="P72" s="1" t="s">
        <v>229</v>
      </c>
      <c r="Q72" s="1" t="s">
        <v>230</v>
      </c>
      <c r="R72" s="1" t="s">
        <v>232</v>
      </c>
      <c r="S72" s="10">
        <v>1761291.15625</v>
      </c>
      <c r="T72" s="10">
        <v>382626.50520833302</v>
      </c>
      <c r="U72" s="10">
        <v>3</v>
      </c>
      <c r="V72" s="10">
        <v>3</v>
      </c>
      <c r="W72" s="6" t="s">
        <v>20</v>
      </c>
      <c r="X72" s="6" t="s">
        <v>20</v>
      </c>
      <c r="Y72" s="1">
        <v>1</v>
      </c>
      <c r="Z72" s="1" t="s">
        <v>27</v>
      </c>
      <c r="AA72" s="2">
        <f t="shared" si="4"/>
        <v>0.18100565811584304</v>
      </c>
      <c r="AB72" s="2">
        <f t="shared" si="5"/>
        <v>7.6759927815786569E-2</v>
      </c>
      <c r="AC72" s="2">
        <f t="shared" si="6"/>
        <v>12.888279296581482</v>
      </c>
      <c r="AD72" s="2">
        <f t="shared" si="7"/>
        <v>5.2122865150028224</v>
      </c>
    </row>
    <row r="73" spans="1:30" x14ac:dyDescent="0.25">
      <c r="A73" t="s">
        <v>20</v>
      </c>
      <c r="B73" s="9" t="s">
        <v>1500</v>
      </c>
      <c r="C73" s="9">
        <v>5</v>
      </c>
      <c r="D73" s="2" t="s">
        <v>1504</v>
      </c>
      <c r="E73" s="1">
        <v>0</v>
      </c>
      <c r="F73" s="1">
        <v>103.523</v>
      </c>
      <c r="G73" s="1">
        <v>43</v>
      </c>
      <c r="H73" s="1">
        <v>5</v>
      </c>
      <c r="I73" s="1">
        <v>162</v>
      </c>
      <c r="J73" s="1">
        <v>137</v>
      </c>
      <c r="K73" s="1">
        <v>14.5</v>
      </c>
      <c r="L73" s="1">
        <v>10.33</v>
      </c>
      <c r="M73" s="1">
        <v>163.83000000000001</v>
      </c>
      <c r="N73" s="1">
        <v>5</v>
      </c>
      <c r="O73" s="1" t="s">
        <v>1501</v>
      </c>
      <c r="P73" s="1" t="s">
        <v>1502</v>
      </c>
      <c r="Q73" s="1" t="s">
        <v>1503</v>
      </c>
      <c r="R73" s="1" t="s">
        <v>1505</v>
      </c>
      <c r="S73" s="10">
        <v>1737434.29817708</v>
      </c>
      <c r="T73" s="10">
        <v>360517.845703125</v>
      </c>
      <c r="U73" s="10">
        <v>3</v>
      </c>
      <c r="V73" s="10">
        <v>3</v>
      </c>
      <c r="W73" s="6" t="s">
        <v>20</v>
      </c>
      <c r="X73" s="6" t="s">
        <v>20</v>
      </c>
      <c r="Y73" s="1">
        <v>1</v>
      </c>
      <c r="Z73" s="1" t="s">
        <v>27</v>
      </c>
      <c r="AA73" s="2">
        <f t="shared" si="4"/>
        <v>0.17855391907159598</v>
      </c>
      <c r="AB73" s="2">
        <f t="shared" si="5"/>
        <v>7.2324638873115035E-2</v>
      </c>
      <c r="AC73" s="2">
        <f t="shared" si="6"/>
        <v>12.543927897235552</v>
      </c>
      <c r="AD73" s="2">
        <f t="shared" si="7"/>
        <v>5.3114640099240447</v>
      </c>
    </row>
    <row r="74" spans="1:30" x14ac:dyDescent="0.25">
      <c r="A74" t="s">
        <v>20</v>
      </c>
      <c r="B74" s="9" t="s">
        <v>215</v>
      </c>
      <c r="C74" s="9">
        <v>25</v>
      </c>
      <c r="D74" s="2" t="s">
        <v>219</v>
      </c>
      <c r="E74" s="1">
        <v>0</v>
      </c>
      <c r="F74" s="1">
        <v>354.54199999999997</v>
      </c>
      <c r="G74" s="1">
        <v>66</v>
      </c>
      <c r="H74" s="1">
        <v>25</v>
      </c>
      <c r="I74" s="1">
        <v>266</v>
      </c>
      <c r="J74" s="1">
        <v>376</v>
      </c>
      <c r="K74" s="1">
        <v>42.5</v>
      </c>
      <c r="L74" s="1">
        <v>8.7799999999999994</v>
      </c>
      <c r="M74" s="1">
        <v>462.93</v>
      </c>
      <c r="N74" s="1">
        <v>25</v>
      </c>
      <c r="O74" s="1" t="s">
        <v>216</v>
      </c>
      <c r="P74" s="1" t="s">
        <v>217</v>
      </c>
      <c r="Q74" s="1" t="s">
        <v>218</v>
      </c>
      <c r="R74" s="1" t="s">
        <v>220</v>
      </c>
      <c r="S74" s="10">
        <v>1570356.91666667</v>
      </c>
      <c r="T74" s="10">
        <v>432663.61783854198</v>
      </c>
      <c r="U74" s="10">
        <v>3</v>
      </c>
      <c r="V74" s="10">
        <v>3</v>
      </c>
      <c r="W74" s="6" t="s">
        <v>20</v>
      </c>
      <c r="X74" s="6" t="s">
        <v>20</v>
      </c>
      <c r="Y74" s="1">
        <v>1</v>
      </c>
      <c r="Z74" s="1" t="s">
        <v>27</v>
      </c>
      <c r="AA74" s="2">
        <f t="shared" si="4"/>
        <v>0.16138358849379858</v>
      </c>
      <c r="AB74" s="2">
        <f t="shared" si="5"/>
        <v>8.6798033125595017E-2</v>
      </c>
      <c r="AC74" s="2">
        <f t="shared" si="6"/>
        <v>12.409081080969681</v>
      </c>
      <c r="AD74" s="2">
        <f t="shared" si="7"/>
        <v>3.7292777684101748</v>
      </c>
    </row>
    <row r="75" spans="1:30" x14ac:dyDescent="0.25">
      <c r="A75" t="s">
        <v>20</v>
      </c>
      <c r="B75" s="9" t="s">
        <v>1269</v>
      </c>
      <c r="C75" s="9">
        <v>7</v>
      </c>
      <c r="D75" s="2" t="s">
        <v>1273</v>
      </c>
      <c r="E75" s="1">
        <v>0</v>
      </c>
      <c r="F75" s="1">
        <v>39.927</v>
      </c>
      <c r="G75" s="1">
        <v>50</v>
      </c>
      <c r="H75" s="1">
        <v>7</v>
      </c>
      <c r="I75" s="1">
        <v>51</v>
      </c>
      <c r="J75" s="1">
        <v>151</v>
      </c>
      <c r="K75" s="1">
        <v>17</v>
      </c>
      <c r="L75" s="1">
        <v>10.43</v>
      </c>
      <c r="M75" s="1">
        <v>65.83</v>
      </c>
      <c r="N75" s="1">
        <v>7</v>
      </c>
      <c r="O75" s="1" t="s">
        <v>1270</v>
      </c>
      <c r="P75" s="1" t="s">
        <v>1271</v>
      </c>
      <c r="Q75" s="1" t="s">
        <v>1272</v>
      </c>
      <c r="R75" s="1" t="s">
        <v>1274</v>
      </c>
      <c r="S75" s="10">
        <v>1363236.72916667</v>
      </c>
      <c r="T75" s="10">
        <v>517606.76041666698</v>
      </c>
      <c r="U75" s="10">
        <v>3</v>
      </c>
      <c r="V75" s="10">
        <v>3</v>
      </c>
      <c r="W75" s="6" t="s">
        <v>20</v>
      </c>
      <c r="X75" s="6" t="s">
        <v>20</v>
      </c>
      <c r="Y75" s="1">
        <v>1</v>
      </c>
      <c r="Z75" s="1" t="s">
        <v>27</v>
      </c>
      <c r="AA75" s="2">
        <f t="shared" si="4"/>
        <v>0.14009810953452481</v>
      </c>
      <c r="AB75" s="2">
        <f t="shared" si="5"/>
        <v>0.10383874882089898</v>
      </c>
      <c r="AC75" s="2">
        <f t="shared" si="6"/>
        <v>12.196842917771189</v>
      </c>
      <c r="AD75" s="2">
        <f t="shared" si="7"/>
        <v>1.8129680356812954</v>
      </c>
    </row>
    <row r="76" spans="1:30" x14ac:dyDescent="0.25">
      <c r="A76" t="s">
        <v>20</v>
      </c>
      <c r="B76" s="9" t="s">
        <v>1598</v>
      </c>
      <c r="C76" s="9">
        <v>4</v>
      </c>
      <c r="D76" s="2" t="s">
        <v>1602</v>
      </c>
      <c r="E76" s="1">
        <v>0</v>
      </c>
      <c r="F76" s="1">
        <v>22.157</v>
      </c>
      <c r="G76" s="1">
        <v>52</v>
      </c>
      <c r="H76" s="1">
        <v>4</v>
      </c>
      <c r="I76" s="1">
        <v>29</v>
      </c>
      <c r="J76" s="1">
        <v>67</v>
      </c>
      <c r="K76" s="1">
        <v>7.6</v>
      </c>
      <c r="L76" s="1">
        <v>10.78</v>
      </c>
      <c r="M76" s="1">
        <v>32.46</v>
      </c>
      <c r="N76" s="1">
        <v>4</v>
      </c>
      <c r="O76" s="1" t="s">
        <v>1599</v>
      </c>
      <c r="P76" s="1" t="s">
        <v>1600</v>
      </c>
      <c r="Q76" s="1" t="s">
        <v>1601</v>
      </c>
      <c r="R76" s="1" t="s">
        <v>1603</v>
      </c>
      <c r="S76" s="10">
        <v>1333027.10026042</v>
      </c>
      <c r="T76" s="10">
        <v>453201.125</v>
      </c>
      <c r="U76" s="10">
        <v>3</v>
      </c>
      <c r="V76" s="10">
        <v>3</v>
      </c>
      <c r="W76" s="6" t="s">
        <v>20</v>
      </c>
      <c r="X76" s="6" t="s">
        <v>20</v>
      </c>
      <c r="Y76" s="1">
        <v>1</v>
      </c>
      <c r="Z76" s="1" t="s">
        <v>27</v>
      </c>
      <c r="AA76" s="2">
        <f t="shared" si="4"/>
        <v>0.13699350428955587</v>
      </c>
      <c r="AB76" s="2">
        <f t="shared" si="5"/>
        <v>9.09181281680735E-2</v>
      </c>
      <c r="AC76" s="2">
        <f t="shared" si="6"/>
        <v>11.395581622881467</v>
      </c>
      <c r="AD76" s="2">
        <f t="shared" si="7"/>
        <v>2.3037688060741206</v>
      </c>
    </row>
    <row r="77" spans="1:30" x14ac:dyDescent="0.25">
      <c r="A77" t="s">
        <v>20</v>
      </c>
      <c r="B77" s="9" t="s">
        <v>1523</v>
      </c>
      <c r="C77" s="9">
        <v>5</v>
      </c>
      <c r="D77" s="2" t="s">
        <v>1527</v>
      </c>
      <c r="E77" s="1">
        <v>0</v>
      </c>
      <c r="F77" s="1">
        <v>58.743000000000002</v>
      </c>
      <c r="G77" s="1">
        <v>36</v>
      </c>
      <c r="H77" s="1">
        <v>5</v>
      </c>
      <c r="I77" s="1">
        <v>36</v>
      </c>
      <c r="J77" s="1">
        <v>205</v>
      </c>
      <c r="K77" s="1">
        <v>21.5</v>
      </c>
      <c r="L77" s="1">
        <v>11.46</v>
      </c>
      <c r="M77" s="1">
        <v>56.84</v>
      </c>
      <c r="N77" s="1">
        <v>5</v>
      </c>
      <c r="O77" s="1" t="s">
        <v>1524</v>
      </c>
      <c r="P77" s="1" t="s">
        <v>1525</v>
      </c>
      <c r="Q77" s="1" t="s">
        <v>1526</v>
      </c>
      <c r="R77" s="1" t="s">
        <v>1528</v>
      </c>
      <c r="S77" s="10">
        <v>1287025.2363281299</v>
      </c>
      <c r="T77" s="10">
        <v>476356.76888020802</v>
      </c>
      <c r="U77" s="10">
        <v>3</v>
      </c>
      <c r="V77" s="10">
        <v>3</v>
      </c>
      <c r="W77" s="6" t="s">
        <v>20</v>
      </c>
      <c r="X77" s="6" t="s">
        <v>20</v>
      </c>
      <c r="Y77" s="1">
        <v>1</v>
      </c>
      <c r="Z77" s="1" t="s">
        <v>27</v>
      </c>
      <c r="AA77" s="2">
        <f t="shared" si="4"/>
        <v>0.13226595108174441</v>
      </c>
      <c r="AB77" s="2">
        <f t="shared" si="5"/>
        <v>9.5563455997114133E-2</v>
      </c>
      <c r="AC77" s="2">
        <f t="shared" si="6"/>
        <v>11.391470353942927</v>
      </c>
      <c r="AD77" s="2">
        <f t="shared" si="7"/>
        <v>1.8351247542315108</v>
      </c>
    </row>
    <row r="78" spans="1:30" x14ac:dyDescent="0.25">
      <c r="A78" t="s">
        <v>20</v>
      </c>
      <c r="B78" s="9" t="s">
        <v>106</v>
      </c>
      <c r="C78" s="9">
        <v>36</v>
      </c>
      <c r="D78" s="2" t="s">
        <v>110</v>
      </c>
      <c r="E78" s="1">
        <v>0</v>
      </c>
      <c r="F78" s="1">
        <v>397.13900000000001</v>
      </c>
      <c r="G78" s="1">
        <v>77</v>
      </c>
      <c r="H78" s="1">
        <v>36</v>
      </c>
      <c r="I78" s="1">
        <v>512</v>
      </c>
      <c r="J78" s="1">
        <v>505</v>
      </c>
      <c r="K78" s="1">
        <v>56.7</v>
      </c>
      <c r="L78" s="1">
        <v>9.33</v>
      </c>
      <c r="M78" s="1">
        <v>793.33</v>
      </c>
      <c r="N78" s="1">
        <v>36</v>
      </c>
      <c r="O78" s="1" t="s">
        <v>107</v>
      </c>
      <c r="P78" s="1" t="s">
        <v>108</v>
      </c>
      <c r="Q78" s="1" t="s">
        <v>109</v>
      </c>
      <c r="R78" s="1" t="s">
        <v>111</v>
      </c>
      <c r="S78" s="10">
        <v>1511951.58333333</v>
      </c>
      <c r="T78" s="10">
        <v>353282.875</v>
      </c>
      <c r="U78" s="10">
        <v>3</v>
      </c>
      <c r="V78" s="10">
        <v>2</v>
      </c>
      <c r="W78" s="6" t="s">
        <v>20</v>
      </c>
      <c r="X78" s="6" t="s">
        <v>20</v>
      </c>
      <c r="Y78" s="1">
        <v>1</v>
      </c>
      <c r="Z78" s="1" t="s">
        <v>27</v>
      </c>
      <c r="AA78" s="2">
        <f t="shared" si="4"/>
        <v>0.15538134646813326</v>
      </c>
      <c r="AB78" s="2">
        <f t="shared" si="5"/>
        <v>7.0873208244651834E-2</v>
      </c>
      <c r="AC78" s="2">
        <f t="shared" si="6"/>
        <v>11.312727735639255</v>
      </c>
      <c r="AD78" s="2">
        <f t="shared" si="7"/>
        <v>4.2254069111740709</v>
      </c>
    </row>
    <row r="79" spans="1:30" x14ac:dyDescent="0.25">
      <c r="A79" t="s">
        <v>20</v>
      </c>
      <c r="B79" s="9" t="s">
        <v>41</v>
      </c>
      <c r="C79" s="9">
        <v>54</v>
      </c>
      <c r="D79" s="2" t="s">
        <v>45</v>
      </c>
      <c r="E79" s="1">
        <v>0</v>
      </c>
      <c r="F79" s="1">
        <v>689.99199999999996</v>
      </c>
      <c r="G79" s="1">
        <v>62</v>
      </c>
      <c r="H79" s="1">
        <v>54</v>
      </c>
      <c r="I79" s="1">
        <v>629</v>
      </c>
      <c r="J79" s="1">
        <v>995</v>
      </c>
      <c r="K79" s="1">
        <v>112.9</v>
      </c>
      <c r="L79" s="1">
        <v>9.14</v>
      </c>
      <c r="M79" s="1">
        <v>907.56</v>
      </c>
      <c r="N79" s="1">
        <v>54</v>
      </c>
      <c r="O79" s="1" t="s">
        <v>42</v>
      </c>
      <c r="P79" s="1" t="s">
        <v>43</v>
      </c>
      <c r="Q79" s="1" t="s">
        <v>44</v>
      </c>
      <c r="R79" s="1" t="s">
        <v>46</v>
      </c>
      <c r="S79" s="10">
        <v>1429725.95833333</v>
      </c>
      <c r="T79" s="10">
        <v>350221.23958333302</v>
      </c>
      <c r="U79" s="10">
        <v>3</v>
      </c>
      <c r="V79" s="10">
        <v>3</v>
      </c>
      <c r="W79" s="6" t="s">
        <v>20</v>
      </c>
      <c r="X79" s="6" t="s">
        <v>20</v>
      </c>
      <c r="Y79" s="1">
        <v>1</v>
      </c>
      <c r="Z79" s="1" t="s">
        <v>27</v>
      </c>
      <c r="AA79" s="2">
        <f t="shared" si="4"/>
        <v>0.14693112328141161</v>
      </c>
      <c r="AB79" s="2">
        <f t="shared" si="5"/>
        <v>7.0259003764871611E-2</v>
      </c>
      <c r="AC79" s="2">
        <f t="shared" si="6"/>
        <v>10.85950635231416</v>
      </c>
      <c r="AD79" s="2">
        <f t="shared" si="7"/>
        <v>3.8336059758270036</v>
      </c>
    </row>
    <row r="80" spans="1:30" x14ac:dyDescent="0.25">
      <c r="A80" t="s">
        <v>20</v>
      </c>
      <c r="B80" s="9" t="s">
        <v>492</v>
      </c>
      <c r="C80" s="9">
        <v>15</v>
      </c>
      <c r="D80" s="2" t="s">
        <v>496</v>
      </c>
      <c r="E80" s="1">
        <v>0</v>
      </c>
      <c r="F80" s="1">
        <v>100.25</v>
      </c>
      <c r="G80" s="1">
        <v>73</v>
      </c>
      <c r="H80" s="1">
        <v>15</v>
      </c>
      <c r="I80" s="1">
        <v>80</v>
      </c>
      <c r="J80" s="1">
        <v>240</v>
      </c>
      <c r="K80" s="1">
        <v>26.5</v>
      </c>
      <c r="L80" s="1">
        <v>9.41</v>
      </c>
      <c r="M80" s="1">
        <v>98.1</v>
      </c>
      <c r="N80" s="1">
        <v>15</v>
      </c>
      <c r="O80" s="1" t="s">
        <v>493</v>
      </c>
      <c r="P80" s="1" t="s">
        <v>494</v>
      </c>
      <c r="Q80" s="1" t="s">
        <v>495</v>
      </c>
      <c r="R80" s="1" t="s">
        <v>497</v>
      </c>
      <c r="S80" s="10">
        <v>1134862.47916667</v>
      </c>
      <c r="T80" s="10">
        <v>497359.07291666698</v>
      </c>
      <c r="U80" s="10">
        <v>3</v>
      </c>
      <c r="V80" s="10">
        <v>3</v>
      </c>
      <c r="W80" s="6" t="s">
        <v>20</v>
      </c>
      <c r="X80" s="6" t="s">
        <v>20</v>
      </c>
      <c r="Y80" s="1">
        <v>1</v>
      </c>
      <c r="Z80" s="1" t="s">
        <v>27</v>
      </c>
      <c r="AA80" s="2">
        <f t="shared" si="4"/>
        <v>0.11662837753066149</v>
      </c>
      <c r="AB80" s="2">
        <f t="shared" si="5"/>
        <v>9.9776795428280857E-2</v>
      </c>
      <c r="AC80" s="2">
        <f t="shared" si="6"/>
        <v>10.820258647947117</v>
      </c>
      <c r="AD80" s="2">
        <f t="shared" si="7"/>
        <v>0.84257910511903178</v>
      </c>
    </row>
    <row r="81" spans="1:30" x14ac:dyDescent="0.25">
      <c r="A81" t="s">
        <v>20</v>
      </c>
      <c r="B81" s="9" t="s">
        <v>604</v>
      </c>
      <c r="C81" s="9">
        <v>13</v>
      </c>
      <c r="D81" s="2" t="s">
        <v>608</v>
      </c>
      <c r="E81" s="1">
        <v>0</v>
      </c>
      <c r="F81" s="1">
        <v>108.401</v>
      </c>
      <c r="G81" s="1">
        <v>34</v>
      </c>
      <c r="H81" s="1">
        <v>13</v>
      </c>
      <c r="I81" s="1">
        <v>87</v>
      </c>
      <c r="J81" s="1">
        <v>434</v>
      </c>
      <c r="K81" s="1">
        <v>50.5</v>
      </c>
      <c r="L81" s="1">
        <v>9.57</v>
      </c>
      <c r="M81" s="1">
        <v>106.29</v>
      </c>
      <c r="N81" s="1">
        <v>13</v>
      </c>
      <c r="O81" s="1" t="s">
        <v>605</v>
      </c>
      <c r="P81" s="1" t="s">
        <v>606</v>
      </c>
      <c r="Q81" s="1" t="s">
        <v>607</v>
      </c>
      <c r="R81" s="1" t="s">
        <v>609</v>
      </c>
      <c r="S81" s="10">
        <v>1307928.375</v>
      </c>
      <c r="T81" s="10">
        <v>398600.33333333302</v>
      </c>
      <c r="U81" s="10">
        <v>3</v>
      </c>
      <c r="V81" s="10">
        <v>3</v>
      </c>
      <c r="W81" s="6" t="s">
        <v>20</v>
      </c>
      <c r="X81" s="6" t="s">
        <v>20</v>
      </c>
      <c r="Y81" s="1">
        <v>1</v>
      </c>
      <c r="Z81" s="1" t="s">
        <v>40</v>
      </c>
      <c r="AA81" s="2">
        <f t="shared" si="4"/>
        <v>0.13441414012962694</v>
      </c>
      <c r="AB81" s="2">
        <f t="shared" si="5"/>
        <v>7.9964488600589398E-2</v>
      </c>
      <c r="AC81" s="2">
        <f t="shared" si="6"/>
        <v>10.718931436510818</v>
      </c>
      <c r="AD81" s="2">
        <f t="shared" si="7"/>
        <v>2.722482576451875</v>
      </c>
    </row>
    <row r="82" spans="1:30" x14ac:dyDescent="0.25">
      <c r="A82" t="s">
        <v>20</v>
      </c>
      <c r="B82" s="9" t="s">
        <v>1711</v>
      </c>
      <c r="C82" s="9">
        <v>3</v>
      </c>
      <c r="D82" s="2" t="s">
        <v>1715</v>
      </c>
      <c r="E82" s="1">
        <v>0</v>
      </c>
      <c r="F82" s="1">
        <v>11.335000000000001</v>
      </c>
      <c r="G82" s="1">
        <v>26</v>
      </c>
      <c r="H82" s="1">
        <v>3</v>
      </c>
      <c r="I82" s="1">
        <v>15</v>
      </c>
      <c r="J82" s="1">
        <v>108</v>
      </c>
      <c r="K82" s="1">
        <v>12</v>
      </c>
      <c r="L82" s="1">
        <v>10.32</v>
      </c>
      <c r="M82" s="1">
        <v>11.33</v>
      </c>
      <c r="N82" s="1">
        <v>3</v>
      </c>
      <c r="O82" s="1" t="s">
        <v>1712</v>
      </c>
      <c r="P82" s="1" t="s">
        <v>1713</v>
      </c>
      <c r="Q82" s="1" t="s">
        <v>1714</v>
      </c>
      <c r="R82" s="1" t="s">
        <v>1716</v>
      </c>
      <c r="S82" s="10">
        <v>1141511.9375</v>
      </c>
      <c r="T82" s="10">
        <v>465629.94791666698</v>
      </c>
      <c r="U82" s="10">
        <v>3</v>
      </c>
      <c r="V82" s="10">
        <v>3</v>
      </c>
      <c r="W82" s="6" t="s">
        <v>20</v>
      </c>
      <c r="X82" s="6" t="s">
        <v>20</v>
      </c>
      <c r="Y82" s="1">
        <v>1</v>
      </c>
      <c r="Z82" s="1" t="s">
        <v>27</v>
      </c>
      <c r="AA82" s="2">
        <f t="shared" si="4"/>
        <v>0.11731173392944161</v>
      </c>
      <c r="AB82" s="2">
        <f t="shared" si="5"/>
        <v>9.3411514112152566E-2</v>
      </c>
      <c r="AC82" s="2">
        <f t="shared" si="6"/>
        <v>10.536162402079709</v>
      </c>
      <c r="AD82" s="2">
        <f t="shared" si="7"/>
        <v>1.1950109908644451</v>
      </c>
    </row>
    <row r="83" spans="1:30" x14ac:dyDescent="0.25">
      <c r="A83" t="s">
        <v>20</v>
      </c>
      <c r="B83" s="9" t="s">
        <v>154</v>
      </c>
      <c r="C83" s="9">
        <v>31</v>
      </c>
      <c r="D83" s="2" t="s">
        <v>158</v>
      </c>
      <c r="E83" s="1">
        <v>0</v>
      </c>
      <c r="F83" s="1">
        <v>287.82799999999997</v>
      </c>
      <c r="G83" s="1">
        <v>58</v>
      </c>
      <c r="H83" s="1">
        <v>31</v>
      </c>
      <c r="I83" s="1">
        <v>294</v>
      </c>
      <c r="J83" s="1">
        <v>656</v>
      </c>
      <c r="K83" s="1">
        <v>75.099999999999994</v>
      </c>
      <c r="L83" s="1">
        <v>6.89</v>
      </c>
      <c r="M83" s="1">
        <v>379.74</v>
      </c>
      <c r="N83" s="1">
        <v>31</v>
      </c>
      <c r="O83" s="1" t="s">
        <v>155</v>
      </c>
      <c r="P83" s="1" t="s">
        <v>156</v>
      </c>
      <c r="Q83" s="1" t="s">
        <v>157</v>
      </c>
      <c r="R83" s="1" t="s">
        <v>159</v>
      </c>
      <c r="S83" s="10">
        <v>1210074.625</v>
      </c>
      <c r="T83" s="10">
        <v>421486.640625</v>
      </c>
      <c r="U83" s="10">
        <v>3</v>
      </c>
      <c r="V83" s="10">
        <v>3</v>
      </c>
      <c r="W83" s="6" t="s">
        <v>20</v>
      </c>
      <c r="X83" s="6" t="s">
        <v>20</v>
      </c>
      <c r="Y83" s="1">
        <v>1</v>
      </c>
      <c r="Z83" s="1" t="s">
        <v>27</v>
      </c>
      <c r="AA83" s="2">
        <f t="shared" si="4"/>
        <v>0.12435783435928267</v>
      </c>
      <c r="AB83" s="2">
        <f t="shared" si="5"/>
        <v>8.4555783954584143E-2</v>
      </c>
      <c r="AC83" s="2">
        <f t="shared" si="6"/>
        <v>10.445680915693341</v>
      </c>
      <c r="AD83" s="2">
        <f t="shared" si="7"/>
        <v>1.9901025202349252</v>
      </c>
    </row>
    <row r="84" spans="1:30" x14ac:dyDescent="0.25">
      <c r="A84" t="s">
        <v>20</v>
      </c>
      <c r="B84" s="9" t="s">
        <v>47</v>
      </c>
      <c r="C84" s="9">
        <v>53</v>
      </c>
      <c r="D84" s="2" t="s">
        <v>51</v>
      </c>
      <c r="E84" s="1">
        <v>0</v>
      </c>
      <c r="F84" s="1">
        <v>350.27800000000002</v>
      </c>
      <c r="G84" s="1">
        <v>58</v>
      </c>
      <c r="H84" s="1">
        <v>53</v>
      </c>
      <c r="I84" s="1">
        <v>199</v>
      </c>
      <c r="J84" s="1">
        <v>1237</v>
      </c>
      <c r="K84" s="1">
        <v>140.4</v>
      </c>
      <c r="L84" s="1">
        <v>8.4600000000000009</v>
      </c>
      <c r="M84" s="1">
        <v>223.84</v>
      </c>
      <c r="N84" s="1">
        <v>53</v>
      </c>
      <c r="O84" s="1" t="s">
        <v>48</v>
      </c>
      <c r="P84" s="1" t="s">
        <v>49</v>
      </c>
      <c r="Q84" s="1" t="s">
        <v>50</v>
      </c>
      <c r="R84" s="1" t="s">
        <v>52</v>
      </c>
      <c r="S84" s="10">
        <v>871545.92578125</v>
      </c>
      <c r="T84" s="10">
        <v>562225.48763020802</v>
      </c>
      <c r="U84" s="10">
        <v>3</v>
      </c>
      <c r="V84" s="10">
        <v>3</v>
      </c>
      <c r="W84" s="6" t="s">
        <v>20</v>
      </c>
      <c r="X84" s="6" t="s">
        <v>20</v>
      </c>
      <c r="Y84" s="1">
        <v>1</v>
      </c>
      <c r="Z84" s="1" t="s">
        <v>27</v>
      </c>
      <c r="AA84" s="2">
        <f t="shared" si="4"/>
        <v>8.9567669328503074E-2</v>
      </c>
      <c r="AB84" s="2">
        <f t="shared" si="5"/>
        <v>0.1127898544905882</v>
      </c>
      <c r="AC84" s="2">
        <f t="shared" si="6"/>
        <v>10.117876190954563</v>
      </c>
      <c r="AD84" s="2">
        <f t="shared" si="7"/>
        <v>1.1611092581042588</v>
      </c>
    </row>
    <row r="85" spans="1:30" x14ac:dyDescent="0.25">
      <c r="A85" t="s">
        <v>20</v>
      </c>
      <c r="B85" s="9" t="s">
        <v>1682</v>
      </c>
      <c r="C85" s="9">
        <v>3</v>
      </c>
      <c r="D85" s="2" t="s">
        <v>1686</v>
      </c>
      <c r="E85" s="1">
        <v>0</v>
      </c>
      <c r="F85" s="1">
        <v>12.45</v>
      </c>
      <c r="G85" s="1">
        <v>26</v>
      </c>
      <c r="H85" s="1">
        <v>3</v>
      </c>
      <c r="I85" s="1">
        <v>11</v>
      </c>
      <c r="J85" s="1">
        <v>119</v>
      </c>
      <c r="K85" s="1">
        <v>13.4</v>
      </c>
      <c r="L85" s="1">
        <v>10.9</v>
      </c>
      <c r="M85" s="1">
        <v>10.8</v>
      </c>
      <c r="N85" s="1">
        <v>3</v>
      </c>
      <c r="O85" s="1" t="s">
        <v>1683</v>
      </c>
      <c r="P85" s="1" t="s">
        <v>1684</v>
      </c>
      <c r="Q85" s="1" t="s">
        <v>1685</v>
      </c>
      <c r="R85" s="1" t="s">
        <v>1687</v>
      </c>
      <c r="S85" s="10">
        <v>1116611.0452473999</v>
      </c>
      <c r="T85" s="10">
        <v>387381.78971354198</v>
      </c>
      <c r="U85" s="10">
        <v>3</v>
      </c>
      <c r="V85" s="10">
        <v>3</v>
      </c>
      <c r="W85" s="6" t="s">
        <v>20</v>
      </c>
      <c r="X85" s="6" t="s">
        <v>20</v>
      </c>
      <c r="Y85" s="1">
        <v>1</v>
      </c>
      <c r="Z85" s="1" t="s">
        <v>27</v>
      </c>
      <c r="AA85" s="2">
        <f t="shared" si="4"/>
        <v>0.11475270081679603</v>
      </c>
      <c r="AB85" s="2">
        <f t="shared" si="5"/>
        <v>7.7713900659786547E-2</v>
      </c>
      <c r="AC85" s="2">
        <f t="shared" si="6"/>
        <v>9.6233300738291288</v>
      </c>
      <c r="AD85" s="2">
        <f t="shared" si="7"/>
        <v>1.8519400078504784</v>
      </c>
    </row>
    <row r="86" spans="1:30" x14ac:dyDescent="0.25">
      <c r="A86" t="s">
        <v>20</v>
      </c>
      <c r="B86" s="9" t="s">
        <v>666</v>
      </c>
      <c r="C86" s="9">
        <v>12</v>
      </c>
      <c r="D86" s="2" t="s">
        <v>670</v>
      </c>
      <c r="E86" s="1">
        <v>0</v>
      </c>
      <c r="F86" s="1">
        <v>92.846000000000004</v>
      </c>
      <c r="G86" s="1">
        <v>59</v>
      </c>
      <c r="H86" s="1">
        <v>12</v>
      </c>
      <c r="I86" s="1">
        <v>64</v>
      </c>
      <c r="J86" s="1">
        <v>231</v>
      </c>
      <c r="K86" s="1">
        <v>26.9</v>
      </c>
      <c r="L86" s="1">
        <v>9.26</v>
      </c>
      <c r="M86" s="1">
        <v>97.26</v>
      </c>
      <c r="N86" s="1">
        <v>12</v>
      </c>
      <c r="O86" s="1" t="s">
        <v>667</v>
      </c>
      <c r="P86" s="1" t="s">
        <v>668</v>
      </c>
      <c r="Q86" s="1" t="s">
        <v>669</v>
      </c>
      <c r="R86" s="1" t="s">
        <v>671</v>
      </c>
      <c r="S86" s="10">
        <v>1291631.58333333</v>
      </c>
      <c r="T86" s="10">
        <v>285265.06770833302</v>
      </c>
      <c r="U86" s="10">
        <v>3</v>
      </c>
      <c r="V86" s="10">
        <v>3</v>
      </c>
      <c r="W86" s="6" t="s">
        <v>20</v>
      </c>
      <c r="X86" s="6" t="s">
        <v>20</v>
      </c>
      <c r="Y86" s="1">
        <v>1</v>
      </c>
      <c r="Z86" s="1" t="s">
        <v>27</v>
      </c>
      <c r="AA86" s="2">
        <f t="shared" si="4"/>
        <v>0.13273933952080375</v>
      </c>
      <c r="AB86" s="2">
        <f t="shared" si="5"/>
        <v>5.7227938231133882E-2</v>
      </c>
      <c r="AC86" s="2">
        <f t="shared" si="6"/>
        <v>9.4983638875968808</v>
      </c>
      <c r="AD86" s="2">
        <f t="shared" si="7"/>
        <v>3.7755700644834951</v>
      </c>
    </row>
    <row r="87" spans="1:30" x14ac:dyDescent="0.25">
      <c r="A87" t="s">
        <v>20</v>
      </c>
      <c r="B87" s="9" t="s">
        <v>331</v>
      </c>
      <c r="C87" s="9">
        <v>19</v>
      </c>
      <c r="D87" s="2" t="s">
        <v>335</v>
      </c>
      <c r="E87" s="1">
        <v>0</v>
      </c>
      <c r="F87" s="1">
        <v>197.761</v>
      </c>
      <c r="G87" s="1">
        <v>55</v>
      </c>
      <c r="H87" s="1">
        <v>19</v>
      </c>
      <c r="I87" s="1">
        <v>91</v>
      </c>
      <c r="J87" s="1">
        <v>483</v>
      </c>
      <c r="K87" s="1">
        <v>54.7</v>
      </c>
      <c r="L87" s="1">
        <v>8.9</v>
      </c>
      <c r="M87" s="1">
        <v>104.14</v>
      </c>
      <c r="N87" s="1">
        <v>19</v>
      </c>
      <c r="O87" s="1" t="s">
        <v>332</v>
      </c>
      <c r="P87" s="1" t="s">
        <v>333</v>
      </c>
      <c r="Q87" s="1" t="s">
        <v>334</v>
      </c>
      <c r="R87" s="1" t="s">
        <v>336</v>
      </c>
      <c r="S87" s="10">
        <v>995132.83333333302</v>
      </c>
      <c r="T87" s="10">
        <v>431296.71614583302</v>
      </c>
      <c r="U87" s="10">
        <v>3</v>
      </c>
      <c r="V87" s="10">
        <v>3</v>
      </c>
      <c r="W87" s="6" t="s">
        <v>20</v>
      </c>
      <c r="X87" s="6" t="s">
        <v>20</v>
      </c>
      <c r="Y87" s="1">
        <v>1</v>
      </c>
      <c r="Z87" s="1" t="s">
        <v>27</v>
      </c>
      <c r="AA87" s="2">
        <f t="shared" si="4"/>
        <v>0.10226853906068006</v>
      </c>
      <c r="AB87" s="2">
        <f t="shared" si="5"/>
        <v>8.6523814602216753E-2</v>
      </c>
      <c r="AC87" s="2">
        <f t="shared" si="6"/>
        <v>9.4396176831448404</v>
      </c>
      <c r="AD87" s="2">
        <f t="shared" si="7"/>
        <v>0.78723622292316553</v>
      </c>
    </row>
    <row r="88" spans="1:30" x14ac:dyDescent="0.25">
      <c r="A88" t="s">
        <v>20</v>
      </c>
      <c r="B88" s="9" t="s">
        <v>1586</v>
      </c>
      <c r="C88" s="9">
        <v>4</v>
      </c>
      <c r="D88" s="2" t="s">
        <v>1590</v>
      </c>
      <c r="E88" s="1">
        <v>0</v>
      </c>
      <c r="F88" s="1">
        <v>19.088999999999999</v>
      </c>
      <c r="G88" s="1">
        <v>46</v>
      </c>
      <c r="H88" s="1">
        <v>4</v>
      </c>
      <c r="I88" s="1">
        <v>15</v>
      </c>
      <c r="J88" s="1">
        <v>56</v>
      </c>
      <c r="K88" s="1">
        <v>6.7</v>
      </c>
      <c r="L88" s="1">
        <v>10.01</v>
      </c>
      <c r="M88" s="1">
        <v>6.13</v>
      </c>
      <c r="N88" s="1">
        <v>4</v>
      </c>
      <c r="O88" s="1" t="s">
        <v>1587</v>
      </c>
      <c r="P88" s="1" t="s">
        <v>1588</v>
      </c>
      <c r="Q88" s="1" t="s">
        <v>1589</v>
      </c>
      <c r="R88" s="1" t="s">
        <v>1591</v>
      </c>
      <c r="S88" s="10">
        <v>1007420.953125</v>
      </c>
      <c r="T88" s="10">
        <v>414722.859375</v>
      </c>
      <c r="U88" s="10">
        <v>3</v>
      </c>
      <c r="V88" s="10">
        <v>2</v>
      </c>
      <c r="W88" s="6" t="s">
        <v>20</v>
      </c>
      <c r="X88" s="6" t="s">
        <v>20</v>
      </c>
      <c r="Y88" s="1">
        <v>1</v>
      </c>
      <c r="Z88" s="1" t="s">
        <v>27</v>
      </c>
      <c r="AA88" s="2">
        <f t="shared" si="4"/>
        <v>0.10353137354548644</v>
      </c>
      <c r="AB88" s="2">
        <f t="shared" si="5"/>
        <v>8.3198880150366292E-2</v>
      </c>
      <c r="AC88" s="2">
        <f t="shared" si="6"/>
        <v>9.3365126847926359</v>
      </c>
      <c r="AD88" s="2">
        <f t="shared" si="7"/>
        <v>1.0166246697560166</v>
      </c>
    </row>
    <row r="89" spans="1:30" x14ac:dyDescent="0.25">
      <c r="A89" t="s">
        <v>20</v>
      </c>
      <c r="B89" s="9" t="s">
        <v>486</v>
      </c>
      <c r="C89" s="9">
        <v>15</v>
      </c>
      <c r="D89" s="2" t="s">
        <v>490</v>
      </c>
      <c r="E89" s="1">
        <v>0</v>
      </c>
      <c r="F89" s="1">
        <v>62.741</v>
      </c>
      <c r="G89" s="1">
        <v>52</v>
      </c>
      <c r="H89" s="1">
        <v>15</v>
      </c>
      <c r="I89" s="1">
        <v>63</v>
      </c>
      <c r="J89" s="1">
        <v>261</v>
      </c>
      <c r="K89" s="1">
        <v>29.4</v>
      </c>
      <c r="L89" s="1">
        <v>10.08</v>
      </c>
      <c r="M89" s="1">
        <v>58.9</v>
      </c>
      <c r="N89" s="1">
        <v>15</v>
      </c>
      <c r="O89" s="1" t="s">
        <v>487</v>
      </c>
      <c r="P89" s="1" t="s">
        <v>488</v>
      </c>
      <c r="Q89" s="1" t="s">
        <v>489</v>
      </c>
      <c r="R89" s="1" t="s">
        <v>491</v>
      </c>
      <c r="S89" s="10">
        <v>1074667.41666667</v>
      </c>
      <c r="T89" s="10">
        <v>375969.72916666698</v>
      </c>
      <c r="U89" s="10">
        <v>3</v>
      </c>
      <c r="V89" s="10">
        <v>3</v>
      </c>
      <c r="W89" s="6" t="s">
        <v>20</v>
      </c>
      <c r="X89" s="6" t="s">
        <v>20</v>
      </c>
      <c r="Y89" s="1">
        <v>1</v>
      </c>
      <c r="Z89" s="1" t="s">
        <v>27</v>
      </c>
      <c r="AA89" s="2">
        <f t="shared" si="4"/>
        <v>0.11044220730862113</v>
      </c>
      <c r="AB89" s="2">
        <f t="shared" si="5"/>
        <v>7.5424490668885499E-2</v>
      </c>
      <c r="AC89" s="2">
        <f t="shared" si="6"/>
        <v>9.2933348988753313</v>
      </c>
      <c r="AD89" s="2">
        <f t="shared" si="7"/>
        <v>1.7508858319867802</v>
      </c>
    </row>
    <row r="90" spans="1:30" x14ac:dyDescent="0.25">
      <c r="A90" t="s">
        <v>20</v>
      </c>
      <c r="B90" s="9" t="s">
        <v>135</v>
      </c>
      <c r="C90" s="9">
        <v>32</v>
      </c>
      <c r="D90" s="2" t="s">
        <v>139</v>
      </c>
      <c r="E90" s="1">
        <v>0</v>
      </c>
      <c r="F90" s="1">
        <v>282.11</v>
      </c>
      <c r="G90" s="1">
        <v>49</v>
      </c>
      <c r="H90" s="1">
        <v>32</v>
      </c>
      <c r="I90" s="1">
        <v>274</v>
      </c>
      <c r="J90" s="1">
        <v>685</v>
      </c>
      <c r="K90" s="1">
        <v>77.8</v>
      </c>
      <c r="L90" s="1">
        <v>9.06</v>
      </c>
      <c r="M90" s="1">
        <v>385.34</v>
      </c>
      <c r="N90" s="1">
        <v>32</v>
      </c>
      <c r="O90" s="1" t="s">
        <v>136</v>
      </c>
      <c r="P90" s="1" t="s">
        <v>137</v>
      </c>
      <c r="Q90" s="1" t="s">
        <v>138</v>
      </c>
      <c r="R90" s="1" t="s">
        <v>140</v>
      </c>
      <c r="S90" s="10">
        <v>1168258.64192708</v>
      </c>
      <c r="T90" s="10">
        <v>293333.76041666698</v>
      </c>
      <c r="U90" s="10">
        <v>3</v>
      </c>
      <c r="V90" s="10">
        <v>3</v>
      </c>
      <c r="W90" s="6" t="s">
        <v>20</v>
      </c>
      <c r="X90" s="6" t="s">
        <v>20</v>
      </c>
      <c r="Y90" s="1">
        <v>1</v>
      </c>
      <c r="Z90" s="1" t="s">
        <v>27</v>
      </c>
      <c r="AA90" s="2">
        <f t="shared" si="4"/>
        <v>0.12006045881804053</v>
      </c>
      <c r="AB90" s="2">
        <f t="shared" si="5"/>
        <v>5.8846624499410707E-2</v>
      </c>
      <c r="AC90" s="2">
        <f t="shared" si="6"/>
        <v>8.9453541658725619</v>
      </c>
      <c r="AD90" s="2">
        <f t="shared" si="7"/>
        <v>3.0606917159314899</v>
      </c>
    </row>
    <row r="91" spans="1:30" x14ac:dyDescent="0.25">
      <c r="A91" t="s">
        <v>20</v>
      </c>
      <c r="B91" s="9" t="s">
        <v>177</v>
      </c>
      <c r="C91" s="9">
        <v>29</v>
      </c>
      <c r="D91" s="2" t="s">
        <v>180</v>
      </c>
      <c r="E91" s="1">
        <v>0</v>
      </c>
      <c r="F91" s="1">
        <v>339.55900000000003</v>
      </c>
      <c r="G91" s="1">
        <v>70</v>
      </c>
      <c r="H91" s="1">
        <v>29</v>
      </c>
      <c r="I91" s="1">
        <v>231</v>
      </c>
      <c r="J91" s="1">
        <v>463</v>
      </c>
      <c r="K91" s="1">
        <v>51.9</v>
      </c>
      <c r="L91" s="1">
        <v>7.84</v>
      </c>
      <c r="M91" s="1">
        <v>348.69</v>
      </c>
      <c r="N91" s="1">
        <v>29</v>
      </c>
      <c r="O91" s="1" t="s">
        <v>27</v>
      </c>
      <c r="P91" s="1" t="s">
        <v>178</v>
      </c>
      <c r="Q91" s="1" t="s">
        <v>179</v>
      </c>
      <c r="R91" s="1" t="s">
        <v>181</v>
      </c>
      <c r="S91" s="10">
        <v>1152794.52083333</v>
      </c>
      <c r="T91" s="10">
        <v>284129.71354166698</v>
      </c>
      <c r="U91" s="10">
        <v>3</v>
      </c>
      <c r="V91" s="10">
        <v>3</v>
      </c>
      <c r="W91" s="6" t="s">
        <v>20</v>
      </c>
      <c r="X91" s="6" t="s">
        <v>20</v>
      </c>
      <c r="Y91" s="1">
        <v>1</v>
      </c>
      <c r="Z91" s="1" t="s">
        <v>27</v>
      </c>
      <c r="AA91" s="2">
        <f t="shared" si="4"/>
        <v>0.11847123070784159</v>
      </c>
      <c r="AB91" s="2">
        <f t="shared" si="5"/>
        <v>5.700017119802888E-2</v>
      </c>
      <c r="AC91" s="2">
        <f t="shared" si="6"/>
        <v>8.7735700952935236</v>
      </c>
      <c r="AD91" s="2">
        <f t="shared" si="7"/>
        <v>3.073552975490637</v>
      </c>
    </row>
    <row r="92" spans="1:30" x14ac:dyDescent="0.25">
      <c r="A92" t="s">
        <v>20</v>
      </c>
      <c r="B92" s="9" t="s">
        <v>516</v>
      </c>
      <c r="C92" s="9">
        <v>14</v>
      </c>
      <c r="D92" s="2" t="s">
        <v>520</v>
      </c>
      <c r="E92" s="1">
        <v>0</v>
      </c>
      <c r="F92" s="1">
        <v>159.89599999999999</v>
      </c>
      <c r="G92" s="1">
        <v>48</v>
      </c>
      <c r="H92" s="1">
        <v>14</v>
      </c>
      <c r="I92" s="1">
        <v>164</v>
      </c>
      <c r="J92" s="1">
        <v>261</v>
      </c>
      <c r="K92" s="1">
        <v>29.7</v>
      </c>
      <c r="L92" s="1">
        <v>10.24</v>
      </c>
      <c r="M92" s="1">
        <v>251.35</v>
      </c>
      <c r="N92" s="1">
        <v>14</v>
      </c>
      <c r="O92" s="1" t="s">
        <v>517</v>
      </c>
      <c r="P92" s="1" t="s">
        <v>518</v>
      </c>
      <c r="Q92" s="1" t="s">
        <v>519</v>
      </c>
      <c r="R92" s="1" t="s">
        <v>521</v>
      </c>
      <c r="S92" s="10">
        <v>1074291.18098958</v>
      </c>
      <c r="T92" s="10">
        <v>210812.9609375</v>
      </c>
      <c r="U92" s="10">
        <v>3</v>
      </c>
      <c r="V92" s="10">
        <v>3</v>
      </c>
      <c r="W92" s="6" t="s">
        <v>20</v>
      </c>
      <c r="X92" s="6" t="s">
        <v>20</v>
      </c>
      <c r="Y92" s="1">
        <v>1</v>
      </c>
      <c r="Z92" s="1" t="s">
        <v>40</v>
      </c>
      <c r="AA92" s="2">
        <f t="shared" si="4"/>
        <v>0.11040354204530184</v>
      </c>
      <c r="AB92" s="2">
        <f t="shared" si="5"/>
        <v>4.229186280595993E-2</v>
      </c>
      <c r="AC92" s="2">
        <f t="shared" si="6"/>
        <v>7.6347702425630883</v>
      </c>
      <c r="AD92" s="2">
        <f t="shared" si="7"/>
        <v>3.4055839619670967</v>
      </c>
    </row>
    <row r="93" spans="1:30" x14ac:dyDescent="0.25">
      <c r="A93" t="s">
        <v>20</v>
      </c>
      <c r="B93" s="9" t="s">
        <v>1176</v>
      </c>
      <c r="C93" s="9">
        <v>8</v>
      </c>
      <c r="D93" s="2" t="s">
        <v>1179</v>
      </c>
      <c r="E93" s="1">
        <v>0</v>
      </c>
      <c r="F93" s="1">
        <v>140.19399999999999</v>
      </c>
      <c r="G93" s="1">
        <v>51</v>
      </c>
      <c r="H93" s="1">
        <v>8</v>
      </c>
      <c r="I93" s="1">
        <v>122</v>
      </c>
      <c r="J93" s="1">
        <v>220</v>
      </c>
      <c r="K93" s="1">
        <v>25.4</v>
      </c>
      <c r="L93" s="1">
        <v>9.2799999999999994</v>
      </c>
      <c r="M93" s="1">
        <v>177.58</v>
      </c>
      <c r="N93" s="1">
        <v>8</v>
      </c>
      <c r="O93" s="1" t="s">
        <v>136</v>
      </c>
      <c r="P93" s="1" t="s">
        <v>1177</v>
      </c>
      <c r="Q93" s="1" t="s">
        <v>1178</v>
      </c>
      <c r="R93" s="1" t="s">
        <v>1180</v>
      </c>
      <c r="S93" s="10">
        <v>1060726.515625</v>
      </c>
      <c r="T93" s="10">
        <v>211614.015625</v>
      </c>
      <c r="U93" s="10">
        <v>3</v>
      </c>
      <c r="V93" s="10">
        <v>3</v>
      </c>
      <c r="W93" s="6" t="s">
        <v>20</v>
      </c>
      <c r="X93" s="6" t="s">
        <v>20</v>
      </c>
      <c r="Y93" s="1">
        <v>1</v>
      </c>
      <c r="Z93" s="1" t="s">
        <v>27</v>
      </c>
      <c r="AA93" s="2">
        <f t="shared" si="4"/>
        <v>0.10900951859113055</v>
      </c>
      <c r="AB93" s="2">
        <f t="shared" si="5"/>
        <v>4.2452564950615376E-2</v>
      </c>
      <c r="AC93" s="2">
        <f t="shared" si="6"/>
        <v>7.5731041770872958</v>
      </c>
      <c r="AD93" s="2">
        <f t="shared" si="7"/>
        <v>3.327847682025757</v>
      </c>
    </row>
    <row r="94" spans="1:30" x14ac:dyDescent="0.25">
      <c r="A94" t="s">
        <v>20</v>
      </c>
      <c r="B94" s="9" t="s">
        <v>957</v>
      </c>
      <c r="C94" s="9">
        <v>9</v>
      </c>
      <c r="D94" s="2" t="s">
        <v>960</v>
      </c>
      <c r="E94" s="1">
        <v>0</v>
      </c>
      <c r="F94" s="1">
        <v>59.447000000000003</v>
      </c>
      <c r="G94" s="1">
        <v>27</v>
      </c>
      <c r="H94" s="1">
        <v>9</v>
      </c>
      <c r="I94" s="1">
        <v>30</v>
      </c>
      <c r="J94" s="1">
        <v>414</v>
      </c>
      <c r="K94" s="1">
        <v>45.4</v>
      </c>
      <c r="L94" s="1">
        <v>5.54</v>
      </c>
      <c r="M94" s="1">
        <v>22.86</v>
      </c>
      <c r="N94" s="1">
        <v>9</v>
      </c>
      <c r="O94" s="1" t="s">
        <v>136</v>
      </c>
      <c r="P94" s="1" t="s">
        <v>958</v>
      </c>
      <c r="Q94" s="1" t="s">
        <v>959</v>
      </c>
      <c r="R94" s="1" t="s">
        <v>961</v>
      </c>
      <c r="S94" s="10">
        <v>829746.46354166698</v>
      </c>
      <c r="T94" s="10">
        <v>308559.47265625</v>
      </c>
      <c r="U94" s="10">
        <v>3</v>
      </c>
      <c r="V94" s="10">
        <v>3</v>
      </c>
      <c r="W94" s="6" t="s">
        <v>20</v>
      </c>
      <c r="X94" s="6" t="s">
        <v>20</v>
      </c>
      <c r="Y94" s="1">
        <v>1</v>
      </c>
      <c r="Z94" s="1" t="s">
        <v>27</v>
      </c>
      <c r="AA94" s="2">
        <f t="shared" si="4"/>
        <v>8.5271991612348039E-2</v>
      </c>
      <c r="AB94" s="2">
        <f t="shared" si="5"/>
        <v>6.1901103362075958E-2</v>
      </c>
      <c r="AC94" s="2">
        <f t="shared" si="6"/>
        <v>7.3586547487211993</v>
      </c>
      <c r="AD94" s="2">
        <f t="shared" si="7"/>
        <v>1.168544412513606</v>
      </c>
    </row>
    <row r="95" spans="1:30" x14ac:dyDescent="0.25">
      <c r="A95" t="s">
        <v>20</v>
      </c>
      <c r="B95" s="9" t="s">
        <v>569</v>
      </c>
      <c r="C95" s="9">
        <v>8</v>
      </c>
      <c r="D95" s="2" t="s">
        <v>573</v>
      </c>
      <c r="E95" s="1">
        <v>0</v>
      </c>
      <c r="F95" s="1">
        <v>75.183999999999997</v>
      </c>
      <c r="G95" s="1">
        <v>52</v>
      </c>
      <c r="H95" s="1">
        <v>14</v>
      </c>
      <c r="I95" s="1">
        <v>111</v>
      </c>
      <c r="J95" s="1">
        <v>199</v>
      </c>
      <c r="K95" s="1">
        <v>22.2</v>
      </c>
      <c r="L95" s="1">
        <v>10.48</v>
      </c>
      <c r="M95" s="1">
        <v>124.38</v>
      </c>
      <c r="N95" s="1">
        <v>14</v>
      </c>
      <c r="O95" s="1" t="s">
        <v>570</v>
      </c>
      <c r="P95" s="1" t="s">
        <v>571</v>
      </c>
      <c r="Q95" s="1" t="s">
        <v>572</v>
      </c>
      <c r="R95" s="1" t="s">
        <v>574</v>
      </c>
      <c r="S95" s="10">
        <v>828787.625</v>
      </c>
      <c r="T95" s="10">
        <v>272693.203125</v>
      </c>
      <c r="U95" s="10">
        <v>3</v>
      </c>
      <c r="V95" s="10">
        <v>3</v>
      </c>
      <c r="W95" s="6" t="s">
        <v>20</v>
      </c>
      <c r="X95" s="6" t="s">
        <v>20</v>
      </c>
      <c r="Y95" s="1">
        <v>1</v>
      </c>
      <c r="Z95" s="1" t="s">
        <v>40</v>
      </c>
      <c r="AA95" s="2">
        <f t="shared" si="4"/>
        <v>8.5173452991606433E-2</v>
      </c>
      <c r="AB95" s="2">
        <f t="shared" si="5"/>
        <v>5.4705856240496425E-2</v>
      </c>
      <c r="AC95" s="2">
        <f t="shared" si="6"/>
        <v>6.9939654616051419</v>
      </c>
      <c r="AD95" s="2">
        <f t="shared" si="7"/>
        <v>1.5233798375555001</v>
      </c>
    </row>
    <row r="96" spans="1:30" x14ac:dyDescent="0.25">
      <c r="A96" t="s">
        <v>20</v>
      </c>
      <c r="B96" s="9" t="s">
        <v>302</v>
      </c>
      <c r="C96" s="9">
        <v>21</v>
      </c>
      <c r="D96" s="2" t="s">
        <v>306</v>
      </c>
      <c r="E96" s="1">
        <v>0</v>
      </c>
      <c r="F96" s="1">
        <v>142.64699999999999</v>
      </c>
      <c r="G96" s="1">
        <v>62</v>
      </c>
      <c r="H96" s="1">
        <v>21</v>
      </c>
      <c r="I96" s="1">
        <v>47</v>
      </c>
      <c r="J96" s="1">
        <v>513</v>
      </c>
      <c r="K96" s="1">
        <v>57.7</v>
      </c>
      <c r="L96" s="1">
        <v>9.31</v>
      </c>
      <c r="M96" s="1">
        <v>74.42</v>
      </c>
      <c r="N96" s="1">
        <v>21</v>
      </c>
      <c r="O96" s="1" t="s">
        <v>303</v>
      </c>
      <c r="P96" s="1" t="s">
        <v>304</v>
      </c>
      <c r="Q96" s="1" t="s">
        <v>305</v>
      </c>
      <c r="R96" s="1" t="s">
        <v>307</v>
      </c>
      <c r="S96" s="10">
        <v>740447.7265625</v>
      </c>
      <c r="T96" s="10">
        <v>315837.884765625</v>
      </c>
      <c r="U96" s="10">
        <v>3</v>
      </c>
      <c r="V96" s="10">
        <v>3</v>
      </c>
      <c r="W96" s="6" t="s">
        <v>20</v>
      </c>
      <c r="X96" s="6" t="s">
        <v>20</v>
      </c>
      <c r="Y96" s="1">
        <v>1</v>
      </c>
      <c r="Z96" s="1" t="s">
        <v>27</v>
      </c>
      <c r="AA96" s="2">
        <f t="shared" si="4"/>
        <v>7.6094873679023567E-2</v>
      </c>
      <c r="AB96" s="2">
        <f t="shared" si="5"/>
        <v>6.3361248910082296E-2</v>
      </c>
      <c r="AC96" s="2">
        <f t="shared" si="6"/>
        <v>6.972806129455293</v>
      </c>
      <c r="AD96" s="2">
        <f t="shared" si="7"/>
        <v>0.63668123844706348</v>
      </c>
    </row>
    <row r="97" spans="1:30" x14ac:dyDescent="0.25">
      <c r="A97" t="s">
        <v>20</v>
      </c>
      <c r="B97" s="9" t="s">
        <v>250</v>
      </c>
      <c r="C97" s="9">
        <v>24</v>
      </c>
      <c r="D97" s="2" t="s">
        <v>253</v>
      </c>
      <c r="E97" s="1">
        <v>0</v>
      </c>
      <c r="F97" s="1">
        <v>164.86099999999999</v>
      </c>
      <c r="G97" s="1">
        <v>65</v>
      </c>
      <c r="H97" s="1">
        <v>24</v>
      </c>
      <c r="I97" s="1">
        <v>75</v>
      </c>
      <c r="J97" s="1">
        <v>576</v>
      </c>
      <c r="K97" s="1">
        <v>63.8</v>
      </c>
      <c r="L97" s="1">
        <v>4.6100000000000003</v>
      </c>
      <c r="M97" s="1">
        <v>76.959999999999994</v>
      </c>
      <c r="N97" s="1">
        <v>24</v>
      </c>
      <c r="O97" s="1" t="s">
        <v>153</v>
      </c>
      <c r="P97" s="1" t="s">
        <v>251</v>
      </c>
      <c r="Q97" s="1" t="s">
        <v>252</v>
      </c>
      <c r="R97" s="1" t="s">
        <v>254</v>
      </c>
      <c r="S97" s="10">
        <v>957924.2890625</v>
      </c>
      <c r="T97" s="10">
        <v>177047.70768229201</v>
      </c>
      <c r="U97" s="10">
        <v>3</v>
      </c>
      <c r="V97" s="10">
        <v>3</v>
      </c>
      <c r="W97" s="6" t="s">
        <v>20</v>
      </c>
      <c r="X97" s="6" t="s">
        <v>20</v>
      </c>
      <c r="Y97" s="1">
        <v>1</v>
      </c>
      <c r="Z97" s="1" t="s">
        <v>27</v>
      </c>
      <c r="AA97" s="2">
        <f t="shared" si="4"/>
        <v>9.8444664161078485E-2</v>
      </c>
      <c r="AB97" s="2">
        <f t="shared" si="5"/>
        <v>3.5518107283873654E-2</v>
      </c>
      <c r="AC97" s="2">
        <f t="shared" si="6"/>
        <v>6.6981385722476068</v>
      </c>
      <c r="AD97" s="2">
        <f t="shared" si="7"/>
        <v>3.1463278438602407</v>
      </c>
    </row>
    <row r="98" spans="1:30" x14ac:dyDescent="0.25">
      <c r="A98" t="s">
        <v>20</v>
      </c>
      <c r="B98" s="9" t="s">
        <v>840</v>
      </c>
      <c r="C98" s="9">
        <v>10</v>
      </c>
      <c r="D98" s="2" t="s">
        <v>844</v>
      </c>
      <c r="E98" s="1">
        <v>0</v>
      </c>
      <c r="F98" s="1">
        <v>95.88</v>
      </c>
      <c r="G98" s="1">
        <v>51</v>
      </c>
      <c r="H98" s="1">
        <v>10</v>
      </c>
      <c r="I98" s="1">
        <v>33</v>
      </c>
      <c r="J98" s="1">
        <v>297</v>
      </c>
      <c r="K98" s="1">
        <v>34.4</v>
      </c>
      <c r="L98" s="1">
        <v>8.8699999999999992</v>
      </c>
      <c r="M98" s="1">
        <v>45.6</v>
      </c>
      <c r="N98" s="1">
        <v>10</v>
      </c>
      <c r="O98" s="1" t="s">
        <v>841</v>
      </c>
      <c r="P98" s="1" t="s">
        <v>842</v>
      </c>
      <c r="Q98" s="1" t="s">
        <v>843</v>
      </c>
      <c r="R98" s="1" t="s">
        <v>845</v>
      </c>
      <c r="S98" s="10">
        <v>620129.076171875</v>
      </c>
      <c r="T98" s="10">
        <v>313425.94270833302</v>
      </c>
      <c r="U98" s="10">
        <v>3</v>
      </c>
      <c r="V98" s="10">
        <v>3</v>
      </c>
      <c r="W98" s="6" t="s">
        <v>20</v>
      </c>
      <c r="X98" s="6" t="s">
        <v>20</v>
      </c>
      <c r="Y98" s="1">
        <v>1</v>
      </c>
      <c r="Z98" s="1" t="s">
        <v>27</v>
      </c>
      <c r="AA98" s="2">
        <f t="shared" si="4"/>
        <v>6.3729878589890293E-2</v>
      </c>
      <c r="AB98" s="2">
        <f t="shared" si="5"/>
        <v>6.2877381494486545E-2</v>
      </c>
      <c r="AC98" s="2">
        <f t="shared" si="6"/>
        <v>6.3303630042188423</v>
      </c>
      <c r="AD98" s="2">
        <f t="shared" si="7"/>
        <v>4.2624854770187404E-2</v>
      </c>
    </row>
    <row r="99" spans="1:30" x14ac:dyDescent="0.25">
      <c r="A99" t="s">
        <v>20</v>
      </c>
      <c r="B99" s="9" t="s">
        <v>498</v>
      </c>
      <c r="C99" s="9">
        <v>15</v>
      </c>
      <c r="D99" s="2" t="s">
        <v>502</v>
      </c>
      <c r="E99" s="1">
        <v>0</v>
      </c>
      <c r="F99" s="1">
        <v>130.44499999999999</v>
      </c>
      <c r="G99" s="1">
        <v>51</v>
      </c>
      <c r="H99" s="1">
        <v>15</v>
      </c>
      <c r="I99" s="1">
        <v>97</v>
      </c>
      <c r="J99" s="1">
        <v>327</v>
      </c>
      <c r="K99" s="1">
        <v>34.4</v>
      </c>
      <c r="L99" s="1">
        <v>10.24</v>
      </c>
      <c r="M99" s="1">
        <v>151.18</v>
      </c>
      <c r="N99" s="1">
        <v>15</v>
      </c>
      <c r="O99" s="1" t="s">
        <v>499</v>
      </c>
      <c r="P99" s="1" t="s">
        <v>500</v>
      </c>
      <c r="Q99" s="1" t="s">
        <v>501</v>
      </c>
      <c r="R99" s="1" t="s">
        <v>503</v>
      </c>
      <c r="S99" s="10">
        <v>773199.54166666698</v>
      </c>
      <c r="T99" s="10">
        <v>225773.9765625</v>
      </c>
      <c r="U99" s="10">
        <v>3</v>
      </c>
      <c r="V99" s="10">
        <v>3</v>
      </c>
      <c r="W99" s="6" t="s">
        <v>20</v>
      </c>
      <c r="X99" s="6" t="s">
        <v>20</v>
      </c>
      <c r="Y99" s="1">
        <v>1</v>
      </c>
      <c r="Z99" s="1" t="s">
        <v>27</v>
      </c>
      <c r="AA99" s="2">
        <f t="shared" si="4"/>
        <v>7.9460736175057514E-2</v>
      </c>
      <c r="AB99" s="2">
        <f t="shared" si="5"/>
        <v>4.5293240033605381E-2</v>
      </c>
      <c r="AC99" s="2">
        <f t="shared" si="6"/>
        <v>6.2376988104331446</v>
      </c>
      <c r="AD99" s="2">
        <f t="shared" si="7"/>
        <v>1.7083748070726064</v>
      </c>
    </row>
    <row r="100" spans="1:30" x14ac:dyDescent="0.25">
      <c r="A100" t="s">
        <v>20</v>
      </c>
      <c r="B100" s="9" t="s">
        <v>696</v>
      </c>
      <c r="C100" s="9">
        <v>12</v>
      </c>
      <c r="D100" s="2" t="s">
        <v>700</v>
      </c>
      <c r="E100" s="1">
        <v>0</v>
      </c>
      <c r="F100" s="1">
        <v>43.09</v>
      </c>
      <c r="G100" s="1">
        <v>35</v>
      </c>
      <c r="H100" s="1">
        <v>12</v>
      </c>
      <c r="I100" s="1">
        <v>33</v>
      </c>
      <c r="J100" s="1">
        <v>316</v>
      </c>
      <c r="K100" s="1">
        <v>37.1</v>
      </c>
      <c r="L100" s="1">
        <v>9.39</v>
      </c>
      <c r="M100" s="1">
        <v>18.21</v>
      </c>
      <c r="N100" s="1">
        <v>12</v>
      </c>
      <c r="O100" s="1" t="s">
        <v>697</v>
      </c>
      <c r="P100" s="1" t="s">
        <v>698</v>
      </c>
      <c r="Q100" s="1" t="s">
        <v>699</v>
      </c>
      <c r="R100" s="1" t="s">
        <v>701</v>
      </c>
      <c r="S100" s="10">
        <v>514338</v>
      </c>
      <c r="T100" s="10">
        <v>336155.07291666698</v>
      </c>
      <c r="U100" s="10">
        <v>3</v>
      </c>
      <c r="V100" s="10">
        <v>3</v>
      </c>
      <c r="W100" s="6" t="s">
        <v>20</v>
      </c>
      <c r="X100" s="6" t="s">
        <v>20</v>
      </c>
      <c r="Y100" s="1">
        <v>1</v>
      </c>
      <c r="Z100" s="1" t="s">
        <v>27</v>
      </c>
      <c r="AA100" s="2">
        <f t="shared" si="4"/>
        <v>5.2857863876523095E-2</v>
      </c>
      <c r="AB100" s="2">
        <f t="shared" si="5"/>
        <v>6.7437145050744565E-2</v>
      </c>
      <c r="AC100" s="2">
        <f t="shared" si="6"/>
        <v>6.014750446363383</v>
      </c>
      <c r="AD100" s="2">
        <f t="shared" si="7"/>
        <v>0.7289640587110735</v>
      </c>
    </row>
    <row r="101" spans="1:30" x14ac:dyDescent="0.25">
      <c r="A101" t="s">
        <v>20</v>
      </c>
      <c r="B101" s="9" t="s">
        <v>308</v>
      </c>
      <c r="C101" s="9">
        <v>20</v>
      </c>
      <c r="D101" s="2" t="s">
        <v>312</v>
      </c>
      <c r="E101" s="1">
        <v>0</v>
      </c>
      <c r="F101" s="1">
        <v>165.44300000000001</v>
      </c>
      <c r="G101" s="1">
        <v>63</v>
      </c>
      <c r="H101" s="1">
        <v>20</v>
      </c>
      <c r="I101" s="1">
        <v>115</v>
      </c>
      <c r="J101" s="1">
        <v>295</v>
      </c>
      <c r="K101" s="1">
        <v>35.1</v>
      </c>
      <c r="L101" s="1">
        <v>9.4700000000000006</v>
      </c>
      <c r="M101" s="1">
        <v>154.31</v>
      </c>
      <c r="N101" s="1">
        <v>20</v>
      </c>
      <c r="O101" s="1" t="s">
        <v>309</v>
      </c>
      <c r="P101" s="1" t="s">
        <v>310</v>
      </c>
      <c r="Q101" s="1" t="s">
        <v>311</v>
      </c>
      <c r="R101" s="1" t="s">
        <v>313</v>
      </c>
      <c r="S101" s="10">
        <v>780246.95833333302</v>
      </c>
      <c r="T101" s="10">
        <v>159402.76302083299</v>
      </c>
      <c r="U101" s="10">
        <v>3</v>
      </c>
      <c r="V101" s="10">
        <v>3</v>
      </c>
      <c r="W101" s="6" t="s">
        <v>20</v>
      </c>
      <c r="X101" s="6" t="s">
        <v>20</v>
      </c>
      <c r="Y101" s="1">
        <v>1</v>
      </c>
      <c r="Z101" s="1" t="s">
        <v>27</v>
      </c>
      <c r="AA101" s="2">
        <f t="shared" si="4"/>
        <v>8.0184990246986429E-2</v>
      </c>
      <c r="AB101" s="2">
        <f t="shared" si="5"/>
        <v>3.197829846224045E-2</v>
      </c>
      <c r="AC101" s="2">
        <f t="shared" si="6"/>
        <v>5.6081644354613438</v>
      </c>
      <c r="AD101" s="2">
        <f t="shared" si="7"/>
        <v>2.4103345892372996</v>
      </c>
    </row>
    <row r="102" spans="1:30" x14ac:dyDescent="0.25">
      <c r="A102" t="s">
        <v>20</v>
      </c>
      <c r="B102" s="9" t="s">
        <v>1615</v>
      </c>
      <c r="C102" s="9">
        <v>3</v>
      </c>
      <c r="D102" s="2" t="s">
        <v>1618</v>
      </c>
      <c r="E102" s="1">
        <v>0</v>
      </c>
      <c r="F102" s="1">
        <v>16.454000000000001</v>
      </c>
      <c r="G102" s="1">
        <v>39</v>
      </c>
      <c r="H102" s="1">
        <v>4</v>
      </c>
      <c r="I102" s="1">
        <v>19</v>
      </c>
      <c r="J102" s="1">
        <v>88</v>
      </c>
      <c r="K102" s="1">
        <v>9.9</v>
      </c>
      <c r="L102" s="1">
        <v>11.8</v>
      </c>
      <c r="M102" s="1">
        <v>18.420000000000002</v>
      </c>
      <c r="N102" s="1">
        <v>4</v>
      </c>
      <c r="O102" s="1" t="s">
        <v>1415</v>
      </c>
      <c r="P102" s="1" t="s">
        <v>1616</v>
      </c>
      <c r="Q102" s="1" t="s">
        <v>1617</v>
      </c>
      <c r="R102" s="1" t="s">
        <v>1619</v>
      </c>
      <c r="S102" s="10">
        <v>547099.03125</v>
      </c>
      <c r="T102" s="10">
        <v>199852.96875</v>
      </c>
      <c r="U102" s="10">
        <v>3</v>
      </c>
      <c r="V102" s="10">
        <v>3</v>
      </c>
      <c r="W102" s="6" t="s">
        <v>20</v>
      </c>
      <c r="X102" s="6" t="s">
        <v>20</v>
      </c>
      <c r="Y102" s="1">
        <v>1</v>
      </c>
      <c r="Z102" s="1" t="s">
        <v>27</v>
      </c>
      <c r="AA102" s="2">
        <f t="shared" si="4"/>
        <v>5.6224673504174601E-2</v>
      </c>
      <c r="AB102" s="2">
        <f t="shared" si="5"/>
        <v>4.0093143695489476E-2</v>
      </c>
      <c r="AC102" s="2">
        <f t="shared" si="6"/>
        <v>4.8158908599832042</v>
      </c>
      <c r="AD102" s="2">
        <f t="shared" si="7"/>
        <v>0.80657649043425517</v>
      </c>
    </row>
    <row r="103" spans="1:30" x14ac:dyDescent="0.25">
      <c r="A103" t="s">
        <v>20</v>
      </c>
      <c r="B103" s="9" t="s">
        <v>88</v>
      </c>
      <c r="C103" s="9">
        <v>41</v>
      </c>
      <c r="D103" s="2" t="s">
        <v>92</v>
      </c>
      <c r="E103" s="1">
        <v>0</v>
      </c>
      <c r="F103" s="1">
        <v>557.54899999999998</v>
      </c>
      <c r="G103" s="1">
        <v>60</v>
      </c>
      <c r="H103" s="1">
        <v>41</v>
      </c>
      <c r="I103" s="1">
        <v>415</v>
      </c>
      <c r="J103" s="1">
        <v>752</v>
      </c>
      <c r="K103" s="1">
        <v>84.8</v>
      </c>
      <c r="L103" s="1">
        <v>5.74</v>
      </c>
      <c r="M103" s="1">
        <v>650.80999999999995</v>
      </c>
      <c r="N103" s="1">
        <v>41</v>
      </c>
      <c r="O103" s="1" t="s">
        <v>89</v>
      </c>
      <c r="P103" s="1" t="s">
        <v>90</v>
      </c>
      <c r="Q103" s="1" t="s">
        <v>91</v>
      </c>
      <c r="R103" s="1" t="s">
        <v>93</v>
      </c>
      <c r="S103" s="10">
        <v>622976.31705729198</v>
      </c>
      <c r="T103" s="10">
        <v>144313.328125</v>
      </c>
      <c r="U103" s="10">
        <v>3</v>
      </c>
      <c r="V103" s="10">
        <v>3</v>
      </c>
      <c r="W103" s="6" t="s">
        <v>20</v>
      </c>
      <c r="X103" s="6" t="s">
        <v>20</v>
      </c>
      <c r="Y103" s="1">
        <v>1</v>
      </c>
      <c r="Z103" s="1" t="s">
        <v>27</v>
      </c>
      <c r="AA103" s="2">
        <f t="shared" si="4"/>
        <v>6.4022485924259992E-2</v>
      </c>
      <c r="AB103" s="2">
        <f t="shared" si="5"/>
        <v>2.8951158633664018E-2</v>
      </c>
      <c r="AC103" s="2">
        <f t="shared" si="6"/>
        <v>4.6486822278962006</v>
      </c>
      <c r="AD103" s="2">
        <f t="shared" si="7"/>
        <v>1.7535663645297981</v>
      </c>
    </row>
    <row r="104" spans="1:30" x14ac:dyDescent="0.25">
      <c r="A104" t="s">
        <v>20</v>
      </c>
      <c r="B104" s="9" t="s">
        <v>1756</v>
      </c>
      <c r="C104" s="9">
        <v>3</v>
      </c>
      <c r="D104" s="2" t="s">
        <v>1760</v>
      </c>
      <c r="E104" s="1">
        <v>0</v>
      </c>
      <c r="F104" s="1">
        <v>29.175000000000001</v>
      </c>
      <c r="G104" s="1">
        <v>38</v>
      </c>
      <c r="H104" s="1">
        <v>3</v>
      </c>
      <c r="I104" s="1">
        <v>14</v>
      </c>
      <c r="J104" s="1">
        <v>92</v>
      </c>
      <c r="K104" s="1">
        <v>10.1</v>
      </c>
      <c r="L104" s="1">
        <v>10.42</v>
      </c>
      <c r="M104" s="1">
        <v>19.61</v>
      </c>
      <c r="N104" s="1">
        <v>3</v>
      </c>
      <c r="O104" s="1" t="s">
        <v>1757</v>
      </c>
      <c r="P104" s="1" t="s">
        <v>1758</v>
      </c>
      <c r="Q104" s="1" t="s">
        <v>1759</v>
      </c>
      <c r="R104" s="1" t="s">
        <v>1761</v>
      </c>
      <c r="S104" s="10">
        <v>591945.44303385401</v>
      </c>
      <c r="T104" s="10">
        <v>158554.76236979201</v>
      </c>
      <c r="U104" s="10">
        <v>3</v>
      </c>
      <c r="V104" s="10">
        <v>3</v>
      </c>
      <c r="W104" s="6" t="s">
        <v>20</v>
      </c>
      <c r="X104" s="6" t="s">
        <v>20</v>
      </c>
      <c r="Y104" s="1">
        <v>1</v>
      </c>
      <c r="Z104" s="1" t="s">
        <v>27</v>
      </c>
      <c r="AA104" s="2">
        <f t="shared" si="4"/>
        <v>6.0833482360260399E-2</v>
      </c>
      <c r="AB104" s="2">
        <f t="shared" si="5"/>
        <v>3.1808178337587284E-2</v>
      </c>
      <c r="AC104" s="2">
        <f t="shared" si="6"/>
        <v>4.6320830348923838</v>
      </c>
      <c r="AD104" s="2">
        <f t="shared" si="7"/>
        <v>1.4512652011336553</v>
      </c>
    </row>
    <row r="105" spans="1:30" x14ac:dyDescent="0.25">
      <c r="A105" t="s">
        <v>20</v>
      </c>
      <c r="B105" s="9" t="s">
        <v>551</v>
      </c>
      <c r="C105" s="9">
        <v>14</v>
      </c>
      <c r="D105" s="2" t="s">
        <v>555</v>
      </c>
      <c r="E105" s="1">
        <v>0</v>
      </c>
      <c r="F105" s="1">
        <v>117.76300000000001</v>
      </c>
      <c r="G105" s="1">
        <v>47</v>
      </c>
      <c r="H105" s="1">
        <v>14</v>
      </c>
      <c r="I105" s="1">
        <v>100</v>
      </c>
      <c r="J105" s="1">
        <v>322</v>
      </c>
      <c r="K105" s="1">
        <v>36.5</v>
      </c>
      <c r="L105" s="1">
        <v>9.4499999999999993</v>
      </c>
      <c r="M105" s="1">
        <v>162.1</v>
      </c>
      <c r="N105" s="1">
        <v>14</v>
      </c>
      <c r="O105" s="1" t="s">
        <v>552</v>
      </c>
      <c r="P105" s="1" t="s">
        <v>553</v>
      </c>
      <c r="Q105" s="1" t="s">
        <v>554</v>
      </c>
      <c r="R105" s="1" t="s">
        <v>556</v>
      </c>
      <c r="S105" s="10">
        <v>597414.02083333302</v>
      </c>
      <c r="T105" s="10">
        <v>153890.73177083299</v>
      </c>
      <c r="U105" s="10">
        <v>3</v>
      </c>
      <c r="V105" s="10">
        <v>3</v>
      </c>
      <c r="W105" s="6" t="s">
        <v>20</v>
      </c>
      <c r="X105" s="6" t="s">
        <v>20</v>
      </c>
      <c r="Y105" s="1">
        <v>1</v>
      </c>
      <c r="Z105" s="1" t="s">
        <v>27</v>
      </c>
      <c r="AA105" s="2">
        <f t="shared" si="4"/>
        <v>6.1395481164398996E-2</v>
      </c>
      <c r="AB105" s="2">
        <f t="shared" si="5"/>
        <v>3.0872512231780568E-2</v>
      </c>
      <c r="AC105" s="2">
        <f t="shared" si="6"/>
        <v>4.6133996698089783</v>
      </c>
      <c r="AD105" s="2">
        <f t="shared" si="7"/>
        <v>1.5261484466309219</v>
      </c>
    </row>
    <row r="106" spans="1:30" x14ac:dyDescent="0.25">
      <c r="A106" t="s">
        <v>20</v>
      </c>
      <c r="B106" s="9" t="s">
        <v>1700</v>
      </c>
      <c r="C106" s="9">
        <v>3</v>
      </c>
      <c r="D106" s="2" t="s">
        <v>1704</v>
      </c>
      <c r="E106" s="1">
        <v>0</v>
      </c>
      <c r="F106" s="1">
        <v>49.363999999999997</v>
      </c>
      <c r="G106" s="1">
        <v>40</v>
      </c>
      <c r="H106" s="1">
        <v>3</v>
      </c>
      <c r="I106" s="1">
        <v>30</v>
      </c>
      <c r="J106" s="1">
        <v>142</v>
      </c>
      <c r="K106" s="1">
        <v>16</v>
      </c>
      <c r="L106" s="1">
        <v>10.7</v>
      </c>
      <c r="M106" s="1">
        <v>27.7</v>
      </c>
      <c r="N106" s="1">
        <v>3</v>
      </c>
      <c r="O106" s="1" t="s">
        <v>1701</v>
      </c>
      <c r="P106" s="1" t="s">
        <v>1702</v>
      </c>
      <c r="Q106" s="1" t="s">
        <v>1703</v>
      </c>
      <c r="R106" s="1" t="s">
        <v>1705</v>
      </c>
      <c r="S106" s="10">
        <v>465859.67708333302</v>
      </c>
      <c r="T106" s="10">
        <v>148155.46223958299</v>
      </c>
      <c r="U106" s="10">
        <v>3</v>
      </c>
      <c r="V106" s="10">
        <v>2</v>
      </c>
      <c r="W106" s="6" t="s">
        <v>20</v>
      </c>
      <c r="X106" s="6" t="s">
        <v>20</v>
      </c>
      <c r="Y106" s="1">
        <v>1</v>
      </c>
      <c r="Z106" s="1" t="s">
        <v>27</v>
      </c>
      <c r="AA106" s="2">
        <f t="shared" si="4"/>
        <v>4.7875808120014123E-2</v>
      </c>
      <c r="AB106" s="2">
        <f t="shared" si="5"/>
        <v>2.9721941455239282E-2</v>
      </c>
      <c r="AC106" s="2">
        <f t="shared" si="6"/>
        <v>3.8798874787626705</v>
      </c>
      <c r="AD106" s="2">
        <f t="shared" si="7"/>
        <v>0.90769333323874146</v>
      </c>
    </row>
    <row r="107" spans="1:30" x14ac:dyDescent="0.25">
      <c r="A107" t="s">
        <v>20</v>
      </c>
      <c r="B107" s="9" t="s">
        <v>326</v>
      </c>
      <c r="C107" s="9">
        <v>20</v>
      </c>
      <c r="D107" s="2" t="s">
        <v>329</v>
      </c>
      <c r="E107" s="1">
        <v>0</v>
      </c>
      <c r="F107" s="1">
        <v>134.893</v>
      </c>
      <c r="G107" s="1">
        <v>51</v>
      </c>
      <c r="H107" s="1">
        <v>20</v>
      </c>
      <c r="I107" s="1">
        <v>63</v>
      </c>
      <c r="J107" s="1">
        <v>492</v>
      </c>
      <c r="K107" s="1">
        <v>55.2</v>
      </c>
      <c r="L107" s="1">
        <v>5.2</v>
      </c>
      <c r="M107" s="1">
        <v>96.37</v>
      </c>
      <c r="N107" s="1">
        <v>20</v>
      </c>
      <c r="O107" s="1" t="s">
        <v>27</v>
      </c>
      <c r="P107" s="1" t="s">
        <v>327</v>
      </c>
      <c r="Q107" s="1" t="s">
        <v>328</v>
      </c>
      <c r="R107" s="1" t="s">
        <v>330</v>
      </c>
      <c r="S107" s="10">
        <v>569934.67708333302</v>
      </c>
      <c r="T107" s="10">
        <v>73931.8203125</v>
      </c>
      <c r="U107" s="10">
        <v>3</v>
      </c>
      <c r="V107" s="10">
        <v>2</v>
      </c>
      <c r="W107" s="6" t="s">
        <v>20</v>
      </c>
      <c r="X107" s="6" t="s">
        <v>20</v>
      </c>
      <c r="Y107" s="1">
        <v>1</v>
      </c>
      <c r="Z107" s="1" t="s">
        <v>27</v>
      </c>
      <c r="AA107" s="2">
        <f t="shared" si="4"/>
        <v>5.8571463861859255E-2</v>
      </c>
      <c r="AB107" s="2">
        <f t="shared" si="5"/>
        <v>1.4831699093577613E-2</v>
      </c>
      <c r="AC107" s="2">
        <f t="shared" si="6"/>
        <v>3.670158147771843</v>
      </c>
      <c r="AD107" s="2">
        <f t="shared" si="7"/>
        <v>2.1869882384140822</v>
      </c>
    </row>
    <row r="108" spans="1:30" x14ac:dyDescent="0.25">
      <c r="A108" t="s">
        <v>20</v>
      </c>
      <c r="B108" s="9" t="s">
        <v>750</v>
      </c>
      <c r="C108" s="9">
        <v>11</v>
      </c>
      <c r="D108" s="2" t="s">
        <v>754</v>
      </c>
      <c r="E108" s="1">
        <v>0</v>
      </c>
      <c r="F108" s="1">
        <v>85.971000000000004</v>
      </c>
      <c r="G108" s="1">
        <v>43</v>
      </c>
      <c r="H108" s="1">
        <v>11</v>
      </c>
      <c r="I108" s="1">
        <v>54</v>
      </c>
      <c r="J108" s="1">
        <v>250</v>
      </c>
      <c r="K108" s="1">
        <v>28.2</v>
      </c>
      <c r="L108" s="1">
        <v>5.76</v>
      </c>
      <c r="M108" s="1">
        <v>72.510000000000005</v>
      </c>
      <c r="N108" s="1">
        <v>11</v>
      </c>
      <c r="O108" s="1" t="s">
        <v>751</v>
      </c>
      <c r="P108" s="1" t="s">
        <v>752</v>
      </c>
      <c r="Q108" s="1" t="s">
        <v>753</v>
      </c>
      <c r="R108" s="1" t="s">
        <v>755</v>
      </c>
      <c r="S108" s="10">
        <v>391799.625</v>
      </c>
      <c r="T108" s="10">
        <v>135930.1015625</v>
      </c>
      <c r="U108" s="10">
        <v>3</v>
      </c>
      <c r="V108" s="10">
        <v>3</v>
      </c>
      <c r="W108" s="6" t="s">
        <v>20</v>
      </c>
      <c r="X108" s="6" t="s">
        <v>20</v>
      </c>
      <c r="Y108" s="1">
        <v>1</v>
      </c>
      <c r="Z108" s="1" t="s">
        <v>27</v>
      </c>
      <c r="AA108" s="2">
        <f t="shared" si="4"/>
        <v>4.0264750504770783E-2</v>
      </c>
      <c r="AB108" s="2">
        <f t="shared" si="5"/>
        <v>2.726937272222928E-2</v>
      </c>
      <c r="AC108" s="2">
        <f t="shared" si="6"/>
        <v>3.3767061613500031</v>
      </c>
      <c r="AD108" s="2">
        <f t="shared" si="7"/>
        <v>0.64976888912707587</v>
      </c>
    </row>
    <row r="109" spans="1:30" x14ac:dyDescent="0.25">
      <c r="A109" t="s">
        <v>20</v>
      </c>
      <c r="B109" s="9" t="s">
        <v>362</v>
      </c>
      <c r="C109" s="9">
        <v>4</v>
      </c>
      <c r="D109" s="2" t="s">
        <v>365</v>
      </c>
      <c r="E109" s="1">
        <v>0</v>
      </c>
      <c r="F109" s="1">
        <v>241.45</v>
      </c>
      <c r="G109" s="1">
        <v>54</v>
      </c>
      <c r="H109" s="1">
        <v>18</v>
      </c>
      <c r="I109" s="1">
        <v>125</v>
      </c>
      <c r="J109" s="1">
        <v>453</v>
      </c>
      <c r="K109" s="1">
        <v>51.7</v>
      </c>
      <c r="L109" s="1">
        <v>9.26</v>
      </c>
      <c r="M109" s="1">
        <v>187.12</v>
      </c>
      <c r="N109" s="1">
        <v>18</v>
      </c>
      <c r="O109" s="1" t="s">
        <v>309</v>
      </c>
      <c r="P109" s="1" t="s">
        <v>363</v>
      </c>
      <c r="Q109" s="1" t="s">
        <v>364</v>
      </c>
      <c r="R109" s="1" t="s">
        <v>366</v>
      </c>
      <c r="S109" s="10">
        <v>410271.10026041698</v>
      </c>
      <c r="T109" s="10">
        <v>114131.28125</v>
      </c>
      <c r="U109" s="10">
        <v>3</v>
      </c>
      <c r="V109" s="10">
        <v>3</v>
      </c>
      <c r="W109" s="6" t="s">
        <v>20</v>
      </c>
      <c r="X109" s="6" t="s">
        <v>20</v>
      </c>
      <c r="Y109" s="1">
        <v>1</v>
      </c>
      <c r="Z109" s="1" t="s">
        <v>27</v>
      </c>
      <c r="AA109" s="2">
        <f t="shared" si="4"/>
        <v>4.2163040588166695E-2</v>
      </c>
      <c r="AB109" s="2">
        <f t="shared" si="5"/>
        <v>2.2896241611655186E-2</v>
      </c>
      <c r="AC109" s="2">
        <f t="shared" si="6"/>
        <v>3.252964109991094</v>
      </c>
      <c r="AD109" s="2">
        <f t="shared" si="7"/>
        <v>0.96333994882557628</v>
      </c>
    </row>
    <row r="110" spans="1:30" x14ac:dyDescent="0.25">
      <c r="A110" t="s">
        <v>20</v>
      </c>
      <c r="B110" s="9" t="s">
        <v>187</v>
      </c>
      <c r="C110" s="9">
        <v>28</v>
      </c>
      <c r="D110" s="2" t="s">
        <v>190</v>
      </c>
      <c r="E110" s="1">
        <v>0</v>
      </c>
      <c r="F110" s="1">
        <v>237.792</v>
      </c>
      <c r="G110" s="1">
        <v>49</v>
      </c>
      <c r="H110" s="1">
        <v>28</v>
      </c>
      <c r="I110" s="1">
        <v>83</v>
      </c>
      <c r="J110" s="1">
        <v>776</v>
      </c>
      <c r="K110" s="1">
        <v>87.7</v>
      </c>
      <c r="L110" s="1">
        <v>6.57</v>
      </c>
      <c r="M110" s="1">
        <v>125.75</v>
      </c>
      <c r="N110" s="1">
        <v>28</v>
      </c>
      <c r="O110" s="1" t="s">
        <v>153</v>
      </c>
      <c r="P110" s="1" t="s">
        <v>188</v>
      </c>
      <c r="Q110" s="1" t="s">
        <v>189</v>
      </c>
      <c r="R110" s="1" t="s">
        <v>191</v>
      </c>
      <c r="S110" s="10">
        <v>423255.89583333302</v>
      </c>
      <c r="T110" s="10">
        <v>94511.140625</v>
      </c>
      <c r="U110" s="10">
        <v>3</v>
      </c>
      <c r="V110" s="10">
        <v>3</v>
      </c>
      <c r="W110" s="6" t="s">
        <v>20</v>
      </c>
      <c r="X110" s="6" t="s">
        <v>20</v>
      </c>
      <c r="Y110" s="1">
        <v>1</v>
      </c>
      <c r="Z110" s="1" t="s">
        <v>27</v>
      </c>
      <c r="AA110" s="2">
        <f t="shared" si="4"/>
        <v>4.3497471559352324E-2</v>
      </c>
      <c r="AB110" s="2">
        <f t="shared" si="5"/>
        <v>1.8960182406110682E-2</v>
      </c>
      <c r="AC110" s="2">
        <f t="shared" si="6"/>
        <v>3.1228826982731501</v>
      </c>
      <c r="AD110" s="2">
        <f t="shared" si="7"/>
        <v>1.2268644576620822</v>
      </c>
    </row>
    <row r="111" spans="1:30" x14ac:dyDescent="0.25">
      <c r="A111" t="s">
        <v>20</v>
      </c>
      <c r="B111" s="9" t="s">
        <v>192</v>
      </c>
      <c r="C111" s="9">
        <v>27</v>
      </c>
      <c r="D111" s="2" t="s">
        <v>195</v>
      </c>
      <c r="E111" s="1">
        <v>0</v>
      </c>
      <c r="F111" s="1">
        <v>201.88200000000001</v>
      </c>
      <c r="G111" s="1">
        <v>64</v>
      </c>
      <c r="H111" s="1">
        <v>27</v>
      </c>
      <c r="I111" s="1">
        <v>70</v>
      </c>
      <c r="J111" s="1">
        <v>575</v>
      </c>
      <c r="K111" s="1">
        <v>65.2</v>
      </c>
      <c r="L111" s="1">
        <v>4.8600000000000003</v>
      </c>
      <c r="M111" s="1">
        <v>89.45</v>
      </c>
      <c r="N111" s="1">
        <v>27</v>
      </c>
      <c r="O111" s="1" t="s">
        <v>27</v>
      </c>
      <c r="P111" s="1" t="s">
        <v>193</v>
      </c>
      <c r="Q111" s="1" t="s">
        <v>194</v>
      </c>
      <c r="R111" s="1" t="s">
        <v>196</v>
      </c>
      <c r="S111" s="10">
        <v>355933.29166666698</v>
      </c>
      <c r="T111" s="10">
        <v>104121.78059895799</v>
      </c>
      <c r="U111" s="10">
        <v>3</v>
      </c>
      <c r="V111" s="10">
        <v>3</v>
      </c>
      <c r="W111" s="6" t="s">
        <v>20</v>
      </c>
      <c r="X111" s="6" t="s">
        <v>20</v>
      </c>
      <c r="Y111" s="1">
        <v>1</v>
      </c>
      <c r="Z111" s="1" t="s">
        <v>27</v>
      </c>
      <c r="AA111" s="2">
        <f t="shared" si="4"/>
        <v>3.6578812920763148E-2</v>
      </c>
      <c r="AB111" s="2">
        <f t="shared" si="5"/>
        <v>2.0888203650386111E-2</v>
      </c>
      <c r="AC111" s="2">
        <f t="shared" si="6"/>
        <v>2.8733508285574629</v>
      </c>
      <c r="AD111" s="2">
        <f t="shared" si="7"/>
        <v>0.7845304635188517</v>
      </c>
    </row>
    <row r="112" spans="1:30" x14ac:dyDescent="0.25">
      <c r="A112" t="s">
        <v>20</v>
      </c>
      <c r="B112" s="9" t="s">
        <v>350</v>
      </c>
      <c r="C112" s="9">
        <v>18</v>
      </c>
      <c r="D112" s="2" t="s">
        <v>354</v>
      </c>
      <c r="E112" s="1">
        <v>0</v>
      </c>
      <c r="F112" s="1">
        <v>99.222999999999999</v>
      </c>
      <c r="G112" s="1">
        <v>45</v>
      </c>
      <c r="H112" s="1">
        <v>18</v>
      </c>
      <c r="I112" s="1">
        <v>48</v>
      </c>
      <c r="J112" s="1">
        <v>489</v>
      </c>
      <c r="K112" s="1">
        <v>56.8</v>
      </c>
      <c r="L112" s="1">
        <v>9.41</v>
      </c>
      <c r="M112" s="1">
        <v>40.729999999999997</v>
      </c>
      <c r="N112" s="1">
        <v>18</v>
      </c>
      <c r="O112" s="1" t="s">
        <v>351</v>
      </c>
      <c r="P112" s="1" t="s">
        <v>352</v>
      </c>
      <c r="Q112" s="1" t="s">
        <v>353</v>
      </c>
      <c r="R112" s="1" t="s">
        <v>355</v>
      </c>
      <c r="S112" s="10">
        <v>409115.21875</v>
      </c>
      <c r="T112" s="10">
        <v>75557.041666666701</v>
      </c>
      <c r="U112" s="10">
        <v>3</v>
      </c>
      <c r="V112" s="10">
        <v>3</v>
      </c>
      <c r="W112" s="6" t="s">
        <v>20</v>
      </c>
      <c r="X112" s="6" t="s">
        <v>20</v>
      </c>
      <c r="Y112" s="1">
        <v>1</v>
      </c>
      <c r="Z112" s="1" t="s">
        <v>27</v>
      </c>
      <c r="AA112" s="2">
        <f t="shared" si="4"/>
        <v>4.2044252111454856E-2</v>
      </c>
      <c r="AB112" s="2">
        <f t="shared" si="5"/>
        <v>1.5157739950999621E-2</v>
      </c>
      <c r="AC112" s="2">
        <f t="shared" si="6"/>
        <v>2.8600996031227242</v>
      </c>
      <c r="AD112" s="2">
        <f t="shared" si="7"/>
        <v>1.3443256080227608</v>
      </c>
    </row>
    <row r="113" spans="1:30" x14ac:dyDescent="0.25">
      <c r="A113" t="s">
        <v>20</v>
      </c>
      <c r="B113" s="9" t="s">
        <v>160</v>
      </c>
      <c r="C113" s="9">
        <v>30</v>
      </c>
      <c r="D113" s="2" t="s">
        <v>164</v>
      </c>
      <c r="E113" s="1">
        <v>0</v>
      </c>
      <c r="F113" s="1">
        <v>330.71699999999998</v>
      </c>
      <c r="G113" s="1">
        <v>70</v>
      </c>
      <c r="H113" s="1">
        <v>30</v>
      </c>
      <c r="I113" s="1">
        <v>258</v>
      </c>
      <c r="J113" s="1">
        <v>490</v>
      </c>
      <c r="K113" s="1">
        <v>56.1</v>
      </c>
      <c r="L113" s="1">
        <v>8.73</v>
      </c>
      <c r="M113" s="1">
        <v>420.9</v>
      </c>
      <c r="N113" s="1">
        <v>30</v>
      </c>
      <c r="O113" s="1" t="s">
        <v>161</v>
      </c>
      <c r="P113" s="1" t="s">
        <v>162</v>
      </c>
      <c r="Q113" s="1" t="s">
        <v>163</v>
      </c>
      <c r="R113" s="1" t="s">
        <v>165</v>
      </c>
      <c r="S113" s="10">
        <v>411907.10416666698</v>
      </c>
      <c r="T113" s="10">
        <v>70962.821614583299</v>
      </c>
      <c r="U113" s="10">
        <v>3</v>
      </c>
      <c r="V113" s="10">
        <v>3</v>
      </c>
      <c r="W113" s="6" t="s">
        <v>20</v>
      </c>
      <c r="X113" s="6" t="s">
        <v>20</v>
      </c>
      <c r="Y113" s="1">
        <v>1</v>
      </c>
      <c r="Z113" s="1" t="s">
        <v>27</v>
      </c>
      <c r="AA113" s="2">
        <f t="shared" si="4"/>
        <v>4.2331170634513693E-2</v>
      </c>
      <c r="AB113" s="2">
        <f t="shared" si="5"/>
        <v>1.4236078762432068E-2</v>
      </c>
      <c r="AC113" s="2">
        <f t="shared" si="6"/>
        <v>2.828362469847288</v>
      </c>
      <c r="AD113" s="2">
        <f t="shared" si="7"/>
        <v>1.4047545936040808</v>
      </c>
    </row>
    <row r="114" spans="1:30" x14ac:dyDescent="0.25">
      <c r="A114" t="s">
        <v>20</v>
      </c>
      <c r="B114" s="9" t="s">
        <v>834</v>
      </c>
      <c r="C114" s="9">
        <v>10</v>
      </c>
      <c r="D114" s="2" t="s">
        <v>838</v>
      </c>
      <c r="E114" s="1">
        <v>0</v>
      </c>
      <c r="F114" s="1">
        <v>54.63</v>
      </c>
      <c r="G114" s="1">
        <v>50</v>
      </c>
      <c r="H114" s="1">
        <v>10</v>
      </c>
      <c r="I114" s="1">
        <v>21</v>
      </c>
      <c r="J114" s="1">
        <v>254</v>
      </c>
      <c r="K114" s="1">
        <v>28.8</v>
      </c>
      <c r="L114" s="1">
        <v>10.039999999999999</v>
      </c>
      <c r="M114" s="1">
        <v>21.28</v>
      </c>
      <c r="N114" s="1">
        <v>10</v>
      </c>
      <c r="O114" s="1" t="s">
        <v>835</v>
      </c>
      <c r="P114" s="1" t="s">
        <v>836</v>
      </c>
      <c r="Q114" s="1" t="s">
        <v>837</v>
      </c>
      <c r="R114" s="1" t="s">
        <v>839</v>
      </c>
      <c r="S114" s="10">
        <v>199521.77604166701</v>
      </c>
      <c r="T114" s="10">
        <v>115270.55859375</v>
      </c>
      <c r="U114" s="10">
        <v>3</v>
      </c>
      <c r="V114" s="10">
        <v>3</v>
      </c>
      <c r="W114" s="6" t="s">
        <v>20</v>
      </c>
      <c r="X114" s="6" t="s">
        <v>20</v>
      </c>
      <c r="Y114" s="1">
        <v>1</v>
      </c>
      <c r="Z114" s="1" t="s">
        <v>27</v>
      </c>
      <c r="AA114" s="2">
        <f t="shared" si="4"/>
        <v>2.0504599851483968E-2</v>
      </c>
      <c r="AB114" s="2">
        <f t="shared" si="5"/>
        <v>2.3124795685871231E-2</v>
      </c>
      <c r="AC114" s="2">
        <f t="shared" si="6"/>
        <v>2.1814697768677602</v>
      </c>
      <c r="AD114" s="2">
        <f t="shared" si="7"/>
        <v>0.13100979171936314</v>
      </c>
    </row>
    <row r="115" spans="1:30" x14ac:dyDescent="0.25">
      <c r="A115" t="s">
        <v>20</v>
      </c>
      <c r="B115" s="9" t="s">
        <v>53</v>
      </c>
      <c r="C115" s="9">
        <v>48</v>
      </c>
      <c r="D115" s="2" t="s">
        <v>57</v>
      </c>
      <c r="E115" s="1">
        <v>0</v>
      </c>
      <c r="F115" s="1">
        <v>356.673</v>
      </c>
      <c r="G115" s="1">
        <v>51</v>
      </c>
      <c r="H115" s="1">
        <v>48</v>
      </c>
      <c r="I115" s="1">
        <v>153</v>
      </c>
      <c r="J115" s="1">
        <v>1228</v>
      </c>
      <c r="K115" s="1">
        <v>137.4</v>
      </c>
      <c r="L115" s="1">
        <v>7.02</v>
      </c>
      <c r="M115" s="1">
        <v>173.99</v>
      </c>
      <c r="N115" s="1">
        <v>48</v>
      </c>
      <c r="O115" s="1" t="s">
        <v>54</v>
      </c>
      <c r="P115" s="1" t="s">
        <v>55</v>
      </c>
      <c r="Q115" s="1" t="s">
        <v>56</v>
      </c>
      <c r="R115" s="1" t="s">
        <v>58</v>
      </c>
      <c r="S115" s="10">
        <v>220155.203125</v>
      </c>
      <c r="T115" s="10">
        <v>102037.31770833299</v>
      </c>
      <c r="U115" s="10">
        <v>3</v>
      </c>
      <c r="V115" s="10">
        <v>3</v>
      </c>
      <c r="W115" s="6" t="s">
        <v>20</v>
      </c>
      <c r="X115" s="6" t="s">
        <v>20</v>
      </c>
      <c r="Y115" s="1">
        <v>1</v>
      </c>
      <c r="Z115" s="1" t="s">
        <v>27</v>
      </c>
      <c r="AA115" s="2">
        <f t="shared" si="4"/>
        <v>2.2625070981513212E-2</v>
      </c>
      <c r="AB115" s="2">
        <f t="shared" si="5"/>
        <v>2.0470032878520887E-2</v>
      </c>
      <c r="AC115" s="2">
        <f t="shared" si="6"/>
        <v>2.1547551930017046</v>
      </c>
      <c r="AD115" s="2">
        <f t="shared" si="7"/>
        <v>0.10775190514961622</v>
      </c>
    </row>
    <row r="116" spans="1:30" x14ac:dyDescent="0.25">
      <c r="A116" t="s">
        <v>20</v>
      </c>
      <c r="B116" s="9" t="s">
        <v>1350</v>
      </c>
      <c r="C116" s="9">
        <v>6</v>
      </c>
      <c r="D116" s="2" t="s">
        <v>1353</v>
      </c>
      <c r="E116" s="1">
        <v>0</v>
      </c>
      <c r="F116" s="1">
        <v>36.68</v>
      </c>
      <c r="G116" s="1">
        <v>40</v>
      </c>
      <c r="H116" s="1">
        <v>6</v>
      </c>
      <c r="I116" s="1">
        <v>18</v>
      </c>
      <c r="J116" s="1">
        <v>225</v>
      </c>
      <c r="K116" s="1">
        <v>25.2</v>
      </c>
      <c r="L116" s="1">
        <v>10.08</v>
      </c>
      <c r="M116" s="1">
        <v>13.05</v>
      </c>
      <c r="N116" s="1">
        <v>6</v>
      </c>
      <c r="O116" s="1" t="s">
        <v>27</v>
      </c>
      <c r="P116" s="1" t="s">
        <v>1351</v>
      </c>
      <c r="Q116" s="1" t="s">
        <v>1352</v>
      </c>
      <c r="R116" s="1" t="s">
        <v>1354</v>
      </c>
      <c r="S116" s="10">
        <v>200553.61458333299</v>
      </c>
      <c r="T116" s="10">
        <v>97133.252604166701</v>
      </c>
      <c r="U116" s="10">
        <v>3</v>
      </c>
      <c r="V116" s="10">
        <v>3</v>
      </c>
      <c r="W116" s="6" t="s">
        <v>20</v>
      </c>
      <c r="X116" s="6" t="s">
        <v>20</v>
      </c>
      <c r="Y116" s="1">
        <v>1</v>
      </c>
      <c r="Z116" s="1" t="s">
        <v>27</v>
      </c>
      <c r="AA116" s="2">
        <f t="shared" si="4"/>
        <v>2.0610640589632679E-2</v>
      </c>
      <c r="AB116" s="2">
        <f t="shared" si="5"/>
        <v>1.9486212682387951E-2</v>
      </c>
      <c r="AC116" s="2">
        <f t="shared" si="6"/>
        <v>2.0048426636010315</v>
      </c>
      <c r="AD116" s="2">
        <f t="shared" si="7"/>
        <v>5.6221395362236401E-2</v>
      </c>
    </row>
    <row r="117" spans="1:30" x14ac:dyDescent="0.25">
      <c r="A117" t="s">
        <v>20</v>
      </c>
      <c r="B117" s="9" t="s">
        <v>633</v>
      </c>
      <c r="C117" s="9">
        <v>12</v>
      </c>
      <c r="D117" s="2" t="s">
        <v>637</v>
      </c>
      <c r="E117" s="1">
        <v>0</v>
      </c>
      <c r="F117" s="1">
        <v>51.613999999999997</v>
      </c>
      <c r="G117" s="1">
        <v>56</v>
      </c>
      <c r="H117" s="1">
        <v>12</v>
      </c>
      <c r="I117" s="1">
        <v>28</v>
      </c>
      <c r="J117" s="1">
        <v>252</v>
      </c>
      <c r="K117" s="1">
        <v>27.9</v>
      </c>
      <c r="L117" s="1">
        <v>8.41</v>
      </c>
      <c r="M117" s="1">
        <v>25.18</v>
      </c>
      <c r="N117" s="1">
        <v>12</v>
      </c>
      <c r="O117" s="1" t="s">
        <v>634</v>
      </c>
      <c r="P117" s="1" t="s">
        <v>635</v>
      </c>
      <c r="Q117" s="1" t="s">
        <v>636</v>
      </c>
      <c r="R117" s="1" t="s">
        <v>638</v>
      </c>
      <c r="S117" s="10">
        <v>260529.71354166701</v>
      </c>
      <c r="T117" s="10">
        <v>50968.325520833299</v>
      </c>
      <c r="U117" s="10">
        <v>3</v>
      </c>
      <c r="V117" s="10">
        <v>2</v>
      </c>
      <c r="W117" s="6" t="s">
        <v>20</v>
      </c>
      <c r="X117" s="6" t="s">
        <v>20</v>
      </c>
      <c r="Y117" s="1">
        <v>1</v>
      </c>
      <c r="Z117" s="1" t="s">
        <v>27</v>
      </c>
      <c r="AA117" s="2">
        <f t="shared" si="4"/>
        <v>2.6774308206228181E-2</v>
      </c>
      <c r="AB117" s="2">
        <f t="shared" si="5"/>
        <v>1.0224918908167346E-2</v>
      </c>
      <c r="AC117" s="2">
        <f t="shared" si="6"/>
        <v>1.8499613557197765</v>
      </c>
      <c r="AD117" s="2">
        <f t="shared" si="7"/>
        <v>0.82746946490304174</v>
      </c>
    </row>
    <row r="118" spans="1:30" x14ac:dyDescent="0.25">
      <c r="A118" t="s">
        <v>20</v>
      </c>
      <c r="B118" s="9" t="s">
        <v>34</v>
      </c>
      <c r="C118" s="9">
        <v>68</v>
      </c>
      <c r="D118" s="2" t="s">
        <v>38</v>
      </c>
      <c r="E118" s="1">
        <v>0</v>
      </c>
      <c r="F118" s="1">
        <v>473.78899999999999</v>
      </c>
      <c r="G118" s="1">
        <v>48</v>
      </c>
      <c r="H118" s="1">
        <v>68</v>
      </c>
      <c r="I118" s="1">
        <v>185</v>
      </c>
      <c r="J118" s="1">
        <v>1769</v>
      </c>
      <c r="K118" s="1">
        <v>200</v>
      </c>
      <c r="L118" s="1">
        <v>6.49</v>
      </c>
      <c r="M118" s="1">
        <v>221.27</v>
      </c>
      <c r="N118" s="1">
        <v>68</v>
      </c>
      <c r="O118" s="1" t="s">
        <v>35</v>
      </c>
      <c r="P118" s="1" t="s">
        <v>36</v>
      </c>
      <c r="Q118" s="1" t="s">
        <v>37</v>
      </c>
      <c r="R118" s="1" t="s">
        <v>39</v>
      </c>
      <c r="S118" s="10">
        <v>248348.08333333299</v>
      </c>
      <c r="T118" s="10">
        <v>57011.877604166701</v>
      </c>
      <c r="U118" s="10">
        <v>3</v>
      </c>
      <c r="V118" s="10">
        <v>2</v>
      </c>
      <c r="W118" s="6" t="s">
        <v>20</v>
      </c>
      <c r="X118" s="6" t="s">
        <v>20</v>
      </c>
      <c r="Y118" s="1">
        <v>1</v>
      </c>
      <c r="Z118" s="1" t="s">
        <v>40</v>
      </c>
      <c r="AA118" s="2">
        <f t="shared" si="4"/>
        <v>2.5522417520830135E-2</v>
      </c>
      <c r="AB118" s="2">
        <f t="shared" si="5"/>
        <v>1.1437335234148298E-2</v>
      </c>
      <c r="AC118" s="2">
        <f t="shared" si="6"/>
        <v>1.8479876377489217</v>
      </c>
      <c r="AD118" s="2">
        <f t="shared" si="7"/>
        <v>0.7042541143340918</v>
      </c>
    </row>
    <row r="119" spans="1:30" x14ac:dyDescent="0.25">
      <c r="A119" t="s">
        <v>20</v>
      </c>
      <c r="B119" s="9" t="s">
        <v>209</v>
      </c>
      <c r="C119" s="9">
        <v>25</v>
      </c>
      <c r="D119" s="2" t="s">
        <v>213</v>
      </c>
      <c r="E119" s="1">
        <v>0</v>
      </c>
      <c r="F119" s="1">
        <v>208.33600000000001</v>
      </c>
      <c r="G119" s="1">
        <v>65</v>
      </c>
      <c r="H119" s="1">
        <v>26</v>
      </c>
      <c r="I119" s="1">
        <v>98</v>
      </c>
      <c r="J119" s="1">
        <v>504</v>
      </c>
      <c r="K119" s="1">
        <v>56.8</v>
      </c>
      <c r="L119" s="1">
        <v>8.9</v>
      </c>
      <c r="M119" s="1">
        <v>125.94</v>
      </c>
      <c r="N119" s="1">
        <v>26</v>
      </c>
      <c r="O119" s="1" t="s">
        <v>210</v>
      </c>
      <c r="P119" s="1" t="s">
        <v>211</v>
      </c>
      <c r="Q119" s="1" t="s">
        <v>212</v>
      </c>
      <c r="R119" s="1" t="s">
        <v>214</v>
      </c>
      <c r="S119" s="10">
        <v>243951.34375</v>
      </c>
      <c r="T119" s="10">
        <v>50586.5703125</v>
      </c>
      <c r="U119" s="10">
        <v>3</v>
      </c>
      <c r="V119" s="10">
        <v>2</v>
      </c>
      <c r="W119" s="6" t="s">
        <v>20</v>
      </c>
      <c r="X119" s="6" t="s">
        <v>20</v>
      </c>
      <c r="Y119" s="1">
        <v>1</v>
      </c>
      <c r="Z119" s="1" t="s">
        <v>27</v>
      </c>
      <c r="AA119" s="2">
        <f t="shared" si="4"/>
        <v>2.5070570170651195E-2</v>
      </c>
      <c r="AB119" s="2">
        <f t="shared" si="5"/>
        <v>1.014833377400627E-2</v>
      </c>
      <c r="AC119" s="2">
        <f t="shared" si="6"/>
        <v>1.7609451972328733</v>
      </c>
      <c r="AD119" s="2">
        <f t="shared" si="7"/>
        <v>0.74611181983224584</v>
      </c>
    </row>
    <row r="120" spans="1:30" x14ac:dyDescent="0.25">
      <c r="A120" t="s">
        <v>20</v>
      </c>
      <c r="B120" s="9" t="s">
        <v>690</v>
      </c>
      <c r="C120" s="9">
        <v>12</v>
      </c>
      <c r="D120" s="2" t="s">
        <v>694</v>
      </c>
      <c r="E120" s="1">
        <v>0</v>
      </c>
      <c r="F120" s="1">
        <v>56.676000000000002</v>
      </c>
      <c r="G120" s="1">
        <v>39</v>
      </c>
      <c r="H120" s="1">
        <v>12</v>
      </c>
      <c r="I120" s="1">
        <v>29</v>
      </c>
      <c r="J120" s="1">
        <v>367</v>
      </c>
      <c r="K120" s="1">
        <v>40.1</v>
      </c>
      <c r="L120" s="1">
        <v>8.84</v>
      </c>
      <c r="M120" s="1">
        <v>23.69</v>
      </c>
      <c r="N120" s="1">
        <v>12</v>
      </c>
      <c r="O120" s="1" t="s">
        <v>691</v>
      </c>
      <c r="P120" s="1" t="s">
        <v>692</v>
      </c>
      <c r="Q120" s="1" t="s">
        <v>693</v>
      </c>
      <c r="R120" s="1" t="s">
        <v>695</v>
      </c>
      <c r="S120" s="10">
        <v>179505.83854166701</v>
      </c>
      <c r="T120" s="10">
        <v>74440.026041666701</v>
      </c>
      <c r="U120" s="10">
        <v>3</v>
      </c>
      <c r="V120" s="10">
        <v>3</v>
      </c>
      <c r="W120" s="6" t="s">
        <v>20</v>
      </c>
      <c r="X120" s="6" t="s">
        <v>20</v>
      </c>
      <c r="Y120" s="1">
        <v>1</v>
      </c>
      <c r="Z120" s="1" t="s">
        <v>27</v>
      </c>
      <c r="AA120" s="2">
        <f t="shared" si="4"/>
        <v>1.8447587342713484E-2</v>
      </c>
      <c r="AB120" s="2">
        <f t="shared" si="5"/>
        <v>1.4933651871431215E-2</v>
      </c>
      <c r="AC120" s="2">
        <f t="shared" si="6"/>
        <v>1.6690619607072348</v>
      </c>
      <c r="AD120" s="2">
        <f t="shared" si="7"/>
        <v>0.17569677356411348</v>
      </c>
    </row>
    <row r="121" spans="1:30" x14ac:dyDescent="0.25">
      <c r="A121" t="s">
        <v>20</v>
      </c>
      <c r="B121" s="9" t="s">
        <v>28</v>
      </c>
      <c r="C121" s="9">
        <v>72</v>
      </c>
      <c r="D121" s="2" t="s">
        <v>32</v>
      </c>
      <c r="E121" s="1">
        <v>0</v>
      </c>
      <c r="F121" s="1">
        <v>401.87099999999998</v>
      </c>
      <c r="G121" s="1">
        <v>37</v>
      </c>
      <c r="H121" s="1">
        <v>72</v>
      </c>
      <c r="I121" s="1">
        <v>142</v>
      </c>
      <c r="J121" s="1">
        <v>2493</v>
      </c>
      <c r="K121" s="1">
        <v>287.39999999999998</v>
      </c>
      <c r="L121" s="1">
        <v>7.03</v>
      </c>
      <c r="M121" s="1">
        <v>145.51</v>
      </c>
      <c r="N121" s="1">
        <v>72</v>
      </c>
      <c r="O121" s="1" t="s">
        <v>29</v>
      </c>
      <c r="P121" s="1" t="s">
        <v>30</v>
      </c>
      <c r="Q121" s="1" t="s">
        <v>31</v>
      </c>
      <c r="R121" s="1" t="s">
        <v>33</v>
      </c>
      <c r="S121" s="10">
        <v>196846.17708333299</v>
      </c>
      <c r="T121" s="10">
        <v>63927.755208333299</v>
      </c>
      <c r="U121" s="10">
        <v>3</v>
      </c>
      <c r="V121" s="10">
        <v>3</v>
      </c>
      <c r="W121" s="6" t="s">
        <v>20</v>
      </c>
      <c r="X121" s="6" t="s">
        <v>20</v>
      </c>
      <c r="Y121" s="1">
        <v>1</v>
      </c>
      <c r="Z121" s="1" t="s">
        <v>27</v>
      </c>
      <c r="AA121" s="2">
        <f t="shared" si="4"/>
        <v>2.0229631940250917E-2</v>
      </c>
      <c r="AB121" s="2">
        <f t="shared" si="5"/>
        <v>1.2824751574763798E-2</v>
      </c>
      <c r="AC121" s="2">
        <f t="shared" si="6"/>
        <v>1.652719175750736</v>
      </c>
      <c r="AD121" s="2">
        <f t="shared" si="7"/>
        <v>0.37024401827435593</v>
      </c>
    </row>
    <row r="122" spans="1:30" x14ac:dyDescent="0.25">
      <c r="A122" t="s">
        <v>20</v>
      </c>
      <c r="B122" s="9" t="s">
        <v>1420</v>
      </c>
      <c r="C122" s="9">
        <v>5</v>
      </c>
      <c r="D122" s="2" t="s">
        <v>1424</v>
      </c>
      <c r="E122" s="1">
        <v>0</v>
      </c>
      <c r="F122" s="1">
        <v>23.111000000000001</v>
      </c>
      <c r="G122" s="1">
        <v>29</v>
      </c>
      <c r="H122" s="1">
        <v>5</v>
      </c>
      <c r="I122" s="1">
        <v>18</v>
      </c>
      <c r="J122" s="1">
        <v>175</v>
      </c>
      <c r="K122" s="1">
        <v>19.3</v>
      </c>
      <c r="L122" s="1">
        <v>10.02</v>
      </c>
      <c r="M122" s="1">
        <v>14.24</v>
      </c>
      <c r="N122" s="1">
        <v>5</v>
      </c>
      <c r="O122" s="1" t="s">
        <v>1421</v>
      </c>
      <c r="P122" s="1" t="s">
        <v>1422</v>
      </c>
      <c r="Q122" s="1" t="s">
        <v>1423</v>
      </c>
      <c r="R122" s="1" t="s">
        <v>1425</v>
      </c>
      <c r="S122" s="10">
        <v>149688.92447916701</v>
      </c>
      <c r="T122" s="10">
        <v>50589.7578125</v>
      </c>
      <c r="U122" s="10">
        <v>3</v>
      </c>
      <c r="V122" s="10">
        <v>3</v>
      </c>
      <c r="W122" s="6" t="s">
        <v>20</v>
      </c>
      <c r="X122" s="6" t="s">
        <v>20</v>
      </c>
      <c r="Y122" s="1">
        <v>1</v>
      </c>
      <c r="Z122" s="1" t="s">
        <v>27</v>
      </c>
      <c r="AA122" s="2">
        <f t="shared" si="4"/>
        <v>1.5383340904119384E-2</v>
      </c>
      <c r="AB122" s="2">
        <f t="shared" si="5"/>
        <v>1.0148973228582945E-2</v>
      </c>
      <c r="AC122" s="2">
        <f t="shared" si="6"/>
        <v>1.2766157066351165</v>
      </c>
      <c r="AD122" s="2">
        <f t="shared" si="7"/>
        <v>0.26171838377682199</v>
      </c>
    </row>
    <row r="123" spans="1:30" x14ac:dyDescent="0.25">
      <c r="A123" t="s">
        <v>20</v>
      </c>
      <c r="B123" s="9" t="s">
        <v>279</v>
      </c>
      <c r="C123" s="9">
        <v>22</v>
      </c>
      <c r="D123" s="2" t="s">
        <v>283</v>
      </c>
      <c r="E123" s="1">
        <v>0</v>
      </c>
      <c r="F123" s="1">
        <v>125.56100000000001</v>
      </c>
      <c r="G123" s="1">
        <v>41</v>
      </c>
      <c r="H123" s="1">
        <v>22</v>
      </c>
      <c r="I123" s="1">
        <v>40</v>
      </c>
      <c r="J123" s="1">
        <v>817</v>
      </c>
      <c r="K123" s="1">
        <v>91</v>
      </c>
      <c r="L123" s="1">
        <v>5.43</v>
      </c>
      <c r="M123" s="1">
        <v>23.48</v>
      </c>
      <c r="N123" s="1">
        <v>22</v>
      </c>
      <c r="O123" s="1" t="s">
        <v>280</v>
      </c>
      <c r="P123" s="1" t="s">
        <v>281</v>
      </c>
      <c r="Q123" s="1" t="s">
        <v>282</v>
      </c>
      <c r="R123" s="1" t="s">
        <v>284</v>
      </c>
      <c r="S123" s="10">
        <v>131017.02408854201</v>
      </c>
      <c r="T123" s="10">
        <v>44507.489583333299</v>
      </c>
      <c r="U123" s="10">
        <v>3</v>
      </c>
      <c r="V123" s="10">
        <v>2</v>
      </c>
      <c r="W123" s="6" t="s">
        <v>20</v>
      </c>
      <c r="X123" s="6" t="s">
        <v>20</v>
      </c>
      <c r="Y123" s="1">
        <v>1</v>
      </c>
      <c r="Z123" s="1" t="s">
        <v>27</v>
      </c>
      <c r="AA123" s="2">
        <f t="shared" si="4"/>
        <v>1.3464453384310125E-2</v>
      </c>
      <c r="AB123" s="2">
        <f t="shared" si="5"/>
        <v>8.9287899326743574E-3</v>
      </c>
      <c r="AC123" s="2">
        <f t="shared" si="6"/>
        <v>1.1196621658492241</v>
      </c>
      <c r="AD123" s="2">
        <f t="shared" si="7"/>
        <v>0.22678317258178837</v>
      </c>
    </row>
  </sheetData>
  <sheetProtection formatCells="0" formatColumns="0" formatRows="0" insertColumns="0" insertRows="0" insertHyperlinks="0" deleteColumns="0" deleteRows="0" sort="0" autoFilter="0" pivotTables="0"/>
  <autoFilter ref="A2:Z2" xr:uid="{00000000-0001-0000-0000-000000000000}">
    <sortState xmlns:xlrd2="http://schemas.microsoft.com/office/spreadsheetml/2017/richdata2" ref="A3:Z123">
      <sortCondition descending="1" ref="S2"/>
    </sortState>
  </autoFilter>
  <conditionalFormatting sqref="W3:X123">
    <cfRule type="containsText" dxfId="29" priority="7" operator="containsText" text="Peak Found">
      <formula>NOT(ISERROR(SEARCH("Peak Found",W3)))</formula>
    </cfRule>
    <cfRule type="containsText" dxfId="28" priority="8" operator="containsText" text="High">
      <formula>NOT(ISERROR(SEARCH("High",W3)))</formula>
    </cfRule>
  </conditionalFormatting>
  <conditionalFormatting sqref="AD3:AD123">
    <cfRule type="cellIs" dxfId="27" priority="1" operator="greaterThan">
      <formula>10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B630-5944-4431-9A0A-3072BE301406}">
  <dimension ref="A1:M49"/>
  <sheetViews>
    <sheetView tabSelected="1" zoomScaleNormal="100" workbookViewId="0">
      <selection activeCell="I40" sqref="I40"/>
    </sheetView>
  </sheetViews>
  <sheetFormatPr baseColWidth="10" defaultRowHeight="15" x14ac:dyDescent="0.25"/>
  <cols>
    <col min="2" max="2" width="15.85546875" customWidth="1"/>
    <col min="3" max="3" width="21.42578125" customWidth="1"/>
    <col min="7" max="7" width="20.5703125" customWidth="1"/>
    <col min="8" max="8" width="20.85546875" customWidth="1"/>
    <col min="9" max="9" width="22.28515625" customWidth="1"/>
    <col min="10" max="10" width="18.42578125" customWidth="1"/>
    <col min="11" max="11" width="17.140625" customWidth="1"/>
    <col min="12" max="12" width="20.140625" customWidth="1"/>
    <col min="13" max="13" width="21.7109375" customWidth="1"/>
  </cols>
  <sheetData>
    <row r="1" spans="1:13" ht="23.25" x14ac:dyDescent="0.35">
      <c r="A1" s="13" t="s">
        <v>1843</v>
      </c>
    </row>
    <row r="2" spans="1:13" ht="60" x14ac:dyDescent="0.25">
      <c r="A2" s="4" t="s">
        <v>16</v>
      </c>
      <c r="B2" s="30" t="s">
        <v>1791</v>
      </c>
      <c r="C2" s="30" t="s">
        <v>1790</v>
      </c>
      <c r="F2" s="4" t="s">
        <v>1794</v>
      </c>
      <c r="G2" s="30" t="s">
        <v>1791</v>
      </c>
      <c r="H2" s="30" t="s">
        <v>1790</v>
      </c>
      <c r="I2" s="30" t="s">
        <v>1844</v>
      </c>
      <c r="J2" s="4" t="s">
        <v>1795</v>
      </c>
      <c r="K2" s="30" t="s">
        <v>1791</v>
      </c>
      <c r="L2" s="30" t="s">
        <v>1790</v>
      </c>
      <c r="M2" s="30" t="s">
        <v>1844</v>
      </c>
    </row>
    <row r="3" spans="1:13" x14ac:dyDescent="0.25">
      <c r="A3" s="32" t="s">
        <v>1640</v>
      </c>
      <c r="B3" s="25">
        <v>1.0336039151381402</v>
      </c>
      <c r="C3" s="2">
        <v>3.2387691340791003</v>
      </c>
      <c r="F3" s="32" t="s">
        <v>1841</v>
      </c>
      <c r="G3" s="25">
        <v>0.2001216869793222</v>
      </c>
      <c r="H3" s="2">
        <v>4.2171400614204888</v>
      </c>
      <c r="I3">
        <f t="shared" ref="I3:I36" si="0">H3/100</f>
        <v>4.2171400614204886E-2</v>
      </c>
      <c r="J3" s="36" t="s">
        <v>1797</v>
      </c>
      <c r="K3" s="21">
        <v>1</v>
      </c>
      <c r="L3" s="21">
        <v>0</v>
      </c>
      <c r="M3">
        <f>L3/100</f>
        <v>0</v>
      </c>
    </row>
    <row r="4" spans="1:13" x14ac:dyDescent="0.25">
      <c r="A4" s="36" t="s">
        <v>98</v>
      </c>
      <c r="B4" s="21">
        <v>1</v>
      </c>
      <c r="C4" s="21">
        <v>0</v>
      </c>
      <c r="F4" s="32" t="s">
        <v>1840</v>
      </c>
      <c r="G4" s="25">
        <v>0.20164917433125584</v>
      </c>
      <c r="H4" s="2">
        <v>0.15359459373134182</v>
      </c>
      <c r="I4">
        <f t="shared" si="0"/>
        <v>1.5359459373134182E-3</v>
      </c>
      <c r="J4" s="37" t="s">
        <v>1796</v>
      </c>
      <c r="K4" s="25">
        <v>0.53575495621571656</v>
      </c>
      <c r="L4" s="25">
        <v>1.39885024538227</v>
      </c>
      <c r="M4">
        <f t="shared" ref="M4:M15" si="1">L4/100</f>
        <v>1.39885024538227E-2</v>
      </c>
    </row>
    <row r="5" spans="1:13" x14ac:dyDescent="0.25">
      <c r="A5" s="33" t="s">
        <v>664</v>
      </c>
      <c r="B5" s="25">
        <v>0.83264122798895068</v>
      </c>
      <c r="C5" s="25">
        <v>0.82824626894782982</v>
      </c>
      <c r="F5" s="35" t="s">
        <v>1839</v>
      </c>
      <c r="G5" s="25">
        <v>0.21391790699936214</v>
      </c>
      <c r="H5" s="2">
        <v>2.1171539980803469</v>
      </c>
      <c r="I5">
        <f t="shared" si="0"/>
        <v>2.1171539980803469E-2</v>
      </c>
      <c r="J5" s="37" t="s">
        <v>1798</v>
      </c>
      <c r="K5" s="25">
        <v>0.52318477127159735</v>
      </c>
      <c r="L5" s="25">
        <v>0.94135839336323968</v>
      </c>
      <c r="M5">
        <f t="shared" si="1"/>
        <v>9.4135839336323968E-3</v>
      </c>
    </row>
    <row r="6" spans="1:13" x14ac:dyDescent="0.25">
      <c r="A6" s="33" t="s">
        <v>1012</v>
      </c>
      <c r="B6" s="25">
        <v>0.78917442369317892</v>
      </c>
      <c r="C6" s="25">
        <v>4.2236844474588526</v>
      </c>
      <c r="F6" s="32" t="s">
        <v>1838</v>
      </c>
      <c r="G6" s="25">
        <v>0.24133794295452371</v>
      </c>
      <c r="H6" s="2">
        <v>4.9143550618886325</v>
      </c>
      <c r="I6">
        <f t="shared" si="0"/>
        <v>4.9143550618886325E-2</v>
      </c>
      <c r="J6" s="37" t="s">
        <v>1799</v>
      </c>
      <c r="K6" s="25">
        <v>0.49729406987895641</v>
      </c>
      <c r="L6" s="25">
        <v>4.1172617621305614</v>
      </c>
      <c r="M6">
        <f t="shared" si="1"/>
        <v>4.1172617621305613E-2</v>
      </c>
    </row>
    <row r="7" spans="1:13" x14ac:dyDescent="0.25">
      <c r="A7" s="33" t="s">
        <v>1185</v>
      </c>
      <c r="B7" s="25">
        <v>0.7606330012760868</v>
      </c>
      <c r="C7" s="25">
        <v>7.4255692874679813</v>
      </c>
      <c r="F7" s="32" t="s">
        <v>1837</v>
      </c>
      <c r="G7" s="25">
        <v>0.24710459786996181</v>
      </c>
      <c r="H7" s="2">
        <v>0.40500897198581381</v>
      </c>
      <c r="I7">
        <f t="shared" si="0"/>
        <v>4.0500897198581381E-3</v>
      </c>
      <c r="J7" s="40" t="s">
        <v>1800</v>
      </c>
      <c r="K7" s="25">
        <v>0.36942042276640163</v>
      </c>
      <c r="L7" s="2">
        <v>8.6251940061057191</v>
      </c>
      <c r="M7">
        <f t="shared" si="1"/>
        <v>8.6251940061057186E-2</v>
      </c>
    </row>
    <row r="8" spans="1:13" x14ac:dyDescent="0.25">
      <c r="A8" s="33" t="s">
        <v>856</v>
      </c>
      <c r="B8" s="25">
        <v>0.69109702749245105</v>
      </c>
      <c r="C8" s="25">
        <v>3.3832779891554585</v>
      </c>
      <c r="F8" s="35" t="s">
        <v>1836</v>
      </c>
      <c r="G8" s="25">
        <v>0.25013756324686698</v>
      </c>
      <c r="H8" s="2">
        <v>2.2082064829283601</v>
      </c>
      <c r="I8">
        <f t="shared" si="0"/>
        <v>2.2082064829283602E-2</v>
      </c>
      <c r="J8" s="40" t="s">
        <v>1801</v>
      </c>
      <c r="K8" s="25">
        <v>0.3438942194336117</v>
      </c>
      <c r="L8" s="2">
        <v>5.7625269052583237</v>
      </c>
      <c r="M8">
        <f t="shared" si="1"/>
        <v>5.7625269052583236E-2</v>
      </c>
    </row>
    <row r="9" spans="1:13" x14ac:dyDescent="0.25">
      <c r="A9" s="34" t="s">
        <v>1214</v>
      </c>
      <c r="B9" s="25">
        <v>0.62182034922091511</v>
      </c>
      <c r="C9" s="25">
        <v>3.8915743863810359</v>
      </c>
      <c r="F9" s="32" t="s">
        <v>1835</v>
      </c>
      <c r="G9" s="25">
        <v>0.26126395170736294</v>
      </c>
      <c r="H9" s="2">
        <v>0.4006916783233283</v>
      </c>
      <c r="I9">
        <f t="shared" si="0"/>
        <v>4.006916783233283E-3</v>
      </c>
      <c r="J9" s="40" t="s">
        <v>1802</v>
      </c>
      <c r="K9" s="25">
        <v>0.31421311919272493</v>
      </c>
      <c r="L9" s="2">
        <v>6.6620816721543088</v>
      </c>
      <c r="M9">
        <f t="shared" si="1"/>
        <v>6.6620816721543089E-2</v>
      </c>
    </row>
    <row r="10" spans="1:13" x14ac:dyDescent="0.25">
      <c r="A10" s="33" t="s">
        <v>532</v>
      </c>
      <c r="B10" s="25">
        <v>0.59294367409391779</v>
      </c>
      <c r="C10" s="25">
        <v>8.5557599085552223</v>
      </c>
      <c r="F10" s="32" t="s">
        <v>1834</v>
      </c>
      <c r="G10" s="25">
        <v>0.2706459107917577</v>
      </c>
      <c r="H10" s="2">
        <v>0.21483348508204159</v>
      </c>
      <c r="I10">
        <f t="shared" si="0"/>
        <v>2.1483348508204159E-3</v>
      </c>
      <c r="J10" s="40" t="s">
        <v>1803</v>
      </c>
      <c r="K10" s="25">
        <v>0.27738864408793917</v>
      </c>
      <c r="L10" s="2">
        <v>6.0233007183624343E-2</v>
      </c>
      <c r="M10">
        <f t="shared" si="1"/>
        <v>6.0233007183624343E-4</v>
      </c>
    </row>
    <row r="11" spans="1:13" x14ac:dyDescent="0.25">
      <c r="A11" s="34" t="s">
        <v>1168</v>
      </c>
      <c r="B11" s="25">
        <v>0.58044844799964679</v>
      </c>
      <c r="C11" s="25">
        <v>4.8363041026420914</v>
      </c>
      <c r="F11" s="35" t="s">
        <v>1833</v>
      </c>
      <c r="G11" s="25">
        <v>0.27173909049866246</v>
      </c>
      <c r="H11" s="2">
        <v>0.25134399515494565</v>
      </c>
      <c r="I11">
        <f t="shared" si="0"/>
        <v>2.5134399515494565E-3</v>
      </c>
      <c r="J11" s="40" t="s">
        <v>1804</v>
      </c>
      <c r="K11" s="25">
        <v>0.27498804429056323</v>
      </c>
      <c r="L11" s="2">
        <v>7.0933897807662429</v>
      </c>
      <c r="M11">
        <f t="shared" si="1"/>
        <v>7.0933897807662433E-2</v>
      </c>
    </row>
    <row r="12" spans="1:13" x14ac:dyDescent="0.25">
      <c r="A12" s="37" t="s">
        <v>63</v>
      </c>
      <c r="B12" s="25">
        <v>0.53575495621571656</v>
      </c>
      <c r="C12" s="25">
        <v>1.398850245382266</v>
      </c>
      <c r="F12" s="32" t="s">
        <v>1832</v>
      </c>
      <c r="G12" s="25">
        <v>0.27219795087896209</v>
      </c>
      <c r="H12" s="2">
        <v>2.6716503377075913</v>
      </c>
      <c r="I12">
        <f t="shared" si="0"/>
        <v>2.6716503377075915E-2</v>
      </c>
      <c r="J12" s="40" t="s">
        <v>1805</v>
      </c>
      <c r="K12" s="25">
        <v>0.26796594195788448</v>
      </c>
      <c r="L12" s="2">
        <v>0.48813707546633001</v>
      </c>
      <c r="M12">
        <f t="shared" si="1"/>
        <v>4.8813707546633001E-3</v>
      </c>
    </row>
    <row r="13" spans="1:13" x14ac:dyDescent="0.25">
      <c r="A13" s="33" t="s">
        <v>567</v>
      </c>
      <c r="B13" s="25">
        <v>0.53369105845428066</v>
      </c>
      <c r="C13" s="25">
        <v>9.7374804675628166</v>
      </c>
      <c r="F13" s="35" t="s">
        <v>1831</v>
      </c>
      <c r="G13" s="25">
        <v>0.2731472140226654</v>
      </c>
      <c r="H13" s="2">
        <v>2.9147599844688772</v>
      </c>
      <c r="I13">
        <f t="shared" si="0"/>
        <v>2.9147599844688774E-2</v>
      </c>
      <c r="J13" s="40" t="s">
        <v>1806</v>
      </c>
      <c r="K13" s="25">
        <v>0.25986300103551119</v>
      </c>
      <c r="L13" s="2">
        <v>4.7648886760934639</v>
      </c>
      <c r="M13">
        <f t="shared" si="1"/>
        <v>4.7648886760934636E-2</v>
      </c>
    </row>
    <row r="14" spans="1:13" x14ac:dyDescent="0.25">
      <c r="A14" s="37" t="s">
        <v>133</v>
      </c>
      <c r="B14" s="25">
        <v>0.52318477127159735</v>
      </c>
      <c r="C14" s="25">
        <v>0.94135839336323968</v>
      </c>
      <c r="F14" s="32" t="s">
        <v>1830</v>
      </c>
      <c r="G14" s="25">
        <v>0.27970638587064889</v>
      </c>
      <c r="H14" s="2">
        <v>0.30975727231659361</v>
      </c>
      <c r="I14">
        <f t="shared" si="0"/>
        <v>3.0975727231659362E-3</v>
      </c>
      <c r="J14" s="40" t="s">
        <v>1807</v>
      </c>
      <c r="K14" s="25">
        <v>0.24981114699263907</v>
      </c>
      <c r="L14" s="2">
        <v>5.3175513536343537</v>
      </c>
      <c r="M14">
        <f t="shared" si="1"/>
        <v>5.317551353634354E-2</v>
      </c>
    </row>
    <row r="15" spans="1:13" x14ac:dyDescent="0.25">
      <c r="A15" s="37" t="s">
        <v>1071</v>
      </c>
      <c r="B15" s="25">
        <v>0.49729406987895641</v>
      </c>
      <c r="C15" s="25">
        <v>4.1172617621305614</v>
      </c>
      <c r="F15" s="39" t="s">
        <v>1829</v>
      </c>
      <c r="G15" s="25">
        <v>0.28427280550562739</v>
      </c>
      <c r="H15" s="2">
        <v>6.5706506064811832</v>
      </c>
      <c r="I15">
        <f t="shared" si="0"/>
        <v>6.5706506064811834E-2</v>
      </c>
      <c r="J15" s="40" t="s">
        <v>1808</v>
      </c>
      <c r="K15" s="25">
        <v>0.22300001225896737</v>
      </c>
      <c r="L15" s="2">
        <v>9.8118094840982266</v>
      </c>
      <c r="M15">
        <f t="shared" si="1"/>
        <v>9.8118094840982273E-2</v>
      </c>
    </row>
    <row r="16" spans="1:13" x14ac:dyDescent="0.25">
      <c r="A16" s="32" t="s">
        <v>1208</v>
      </c>
      <c r="B16" s="25">
        <v>0.432845117671596</v>
      </c>
      <c r="C16" s="2">
        <v>5.4462911057012713</v>
      </c>
      <c r="F16" s="35" t="s">
        <v>1828</v>
      </c>
      <c r="G16" s="25">
        <v>0.30471625292134541</v>
      </c>
      <c r="H16" s="2">
        <v>3.2107281119262838</v>
      </c>
      <c r="I16">
        <f t="shared" si="0"/>
        <v>3.2107281119262837E-2</v>
      </c>
    </row>
    <row r="17" spans="1:9" x14ac:dyDescent="0.25">
      <c r="A17" s="32" t="s">
        <v>1406</v>
      </c>
      <c r="B17" s="25">
        <v>0.40364959444430365</v>
      </c>
      <c r="C17" s="2">
        <v>9.0920892734575212</v>
      </c>
      <c r="F17" s="32" t="s">
        <v>1827</v>
      </c>
      <c r="G17" s="25">
        <v>0.31134348042499399</v>
      </c>
      <c r="H17" s="2">
        <v>2.8678611560490062</v>
      </c>
      <c r="I17">
        <f t="shared" si="0"/>
        <v>2.867861156049006E-2</v>
      </c>
    </row>
    <row r="18" spans="1:9" x14ac:dyDescent="0.25">
      <c r="A18" s="35" t="s">
        <v>943</v>
      </c>
      <c r="B18" s="25">
        <v>0.39378532026746965</v>
      </c>
      <c r="C18" s="2">
        <v>1.4810968331584906</v>
      </c>
      <c r="F18" s="35" t="s">
        <v>1826</v>
      </c>
      <c r="G18" s="25">
        <v>0.32149763025917161</v>
      </c>
      <c r="H18" s="2">
        <v>1.1905249761469283</v>
      </c>
      <c r="I18">
        <f t="shared" si="0"/>
        <v>1.1905249761469283E-2</v>
      </c>
    </row>
    <row r="19" spans="1:9" x14ac:dyDescent="0.25">
      <c r="A19" s="38" t="s">
        <v>526</v>
      </c>
      <c r="B19" s="25">
        <v>0.36942042276640163</v>
      </c>
      <c r="C19" s="2">
        <v>8.6251940061057191</v>
      </c>
      <c r="F19" s="35" t="s">
        <v>1825</v>
      </c>
      <c r="G19" s="25">
        <v>0.33007125824485473</v>
      </c>
      <c r="H19" s="2">
        <v>0.87575330053098199</v>
      </c>
      <c r="I19">
        <f t="shared" si="0"/>
        <v>8.7575330053098199E-3</v>
      </c>
    </row>
    <row r="20" spans="1:9" x14ac:dyDescent="0.25">
      <c r="A20" s="32" t="s">
        <v>225</v>
      </c>
      <c r="B20" s="25">
        <v>0.36317274122180471</v>
      </c>
      <c r="C20" s="2">
        <v>9.8939159839033373</v>
      </c>
      <c r="F20" s="32" t="s">
        <v>1824</v>
      </c>
      <c r="G20" s="25">
        <v>0.34524517322985637</v>
      </c>
      <c r="H20" s="2">
        <v>5.5114155499187172</v>
      </c>
      <c r="I20">
        <f t="shared" si="0"/>
        <v>5.5114155499187169E-2</v>
      </c>
    </row>
    <row r="21" spans="1:9" x14ac:dyDescent="0.25">
      <c r="A21" s="35" t="s">
        <v>1219</v>
      </c>
      <c r="B21" s="25">
        <v>0.35870577911051904</v>
      </c>
      <c r="C21" s="2">
        <v>2.3163243669199503</v>
      </c>
      <c r="F21" s="32" t="s">
        <v>1823</v>
      </c>
      <c r="G21" s="25">
        <v>0.35301928466834681</v>
      </c>
      <c r="H21" s="2">
        <v>7.466493698427616</v>
      </c>
      <c r="I21">
        <f t="shared" si="0"/>
        <v>7.4664936984276162E-2</v>
      </c>
    </row>
    <row r="22" spans="1:9" x14ac:dyDescent="0.25">
      <c r="A22" s="35" t="s">
        <v>1481</v>
      </c>
      <c r="B22" s="25">
        <v>0.35426029267782055</v>
      </c>
      <c r="C22" s="2">
        <v>6.5351089531391349</v>
      </c>
      <c r="F22" s="35" t="s">
        <v>1822</v>
      </c>
      <c r="G22" s="25">
        <v>0.35426029267782055</v>
      </c>
      <c r="H22" s="2">
        <v>6.5351089531391349</v>
      </c>
      <c r="I22">
        <f t="shared" si="0"/>
        <v>6.5351089531391349E-2</v>
      </c>
    </row>
    <row r="23" spans="1:9" x14ac:dyDescent="0.25">
      <c r="A23" s="32" t="s">
        <v>793</v>
      </c>
      <c r="B23" s="25">
        <v>0.35301928466834681</v>
      </c>
      <c r="C23" s="2">
        <v>7.466493698427616</v>
      </c>
      <c r="F23" s="35" t="s">
        <v>1821</v>
      </c>
      <c r="G23" s="25">
        <v>0.35870577911051904</v>
      </c>
      <c r="H23" s="2">
        <v>2.3163243669199503</v>
      </c>
      <c r="I23">
        <f t="shared" si="0"/>
        <v>2.3163243669199501E-2</v>
      </c>
    </row>
    <row r="24" spans="1:9" x14ac:dyDescent="0.25">
      <c r="A24" s="32" t="s">
        <v>1100</v>
      </c>
      <c r="B24" s="25">
        <v>0.34524517322985637</v>
      </c>
      <c r="C24" s="2">
        <v>5.5114155499187172</v>
      </c>
      <c r="F24" s="32" t="s">
        <v>1820</v>
      </c>
      <c r="G24" s="25">
        <v>0.36317274122180471</v>
      </c>
      <c r="H24" s="2">
        <v>9.8939159839033373</v>
      </c>
      <c r="I24">
        <f t="shared" si="0"/>
        <v>9.8939159839033369E-2</v>
      </c>
    </row>
    <row r="25" spans="1:9" x14ac:dyDescent="0.25">
      <c r="A25" s="38" t="s">
        <v>399</v>
      </c>
      <c r="B25" s="25">
        <v>0.3438942194336117</v>
      </c>
      <c r="C25" s="2">
        <v>5.7625269052583237</v>
      </c>
      <c r="F25" s="32" t="s">
        <v>1819</v>
      </c>
      <c r="G25" s="25">
        <v>0.40364959444430365</v>
      </c>
      <c r="H25" s="2">
        <v>9.0920892734575212</v>
      </c>
      <c r="I25">
        <f t="shared" si="0"/>
        <v>9.0920892734575209E-2</v>
      </c>
    </row>
    <row r="26" spans="1:9" x14ac:dyDescent="0.25">
      <c r="A26" s="35" t="s">
        <v>748</v>
      </c>
      <c r="B26" s="25">
        <v>0.33007125824485473</v>
      </c>
      <c r="C26" s="2">
        <v>0.87575330053098199</v>
      </c>
      <c r="F26" s="32" t="s">
        <v>1818</v>
      </c>
      <c r="G26" s="25">
        <v>0.432845117671596</v>
      </c>
      <c r="H26" s="2">
        <v>5.4462911057012713</v>
      </c>
      <c r="I26">
        <f t="shared" si="0"/>
        <v>5.446291105701271E-2</v>
      </c>
    </row>
    <row r="27" spans="1:9" x14ac:dyDescent="0.25">
      <c r="A27" s="35" t="s">
        <v>1561</v>
      </c>
      <c r="B27" s="25">
        <v>0.32149763025917161</v>
      </c>
      <c r="C27" s="2">
        <v>1.1905249761469283</v>
      </c>
      <c r="F27" s="33" t="s">
        <v>1817</v>
      </c>
      <c r="G27" s="25">
        <v>0.53369105845428066</v>
      </c>
      <c r="H27" s="25">
        <v>9.7374804675628166</v>
      </c>
      <c r="I27">
        <f t="shared" si="0"/>
        <v>9.737480467562816E-2</v>
      </c>
    </row>
    <row r="28" spans="1:9" x14ac:dyDescent="0.25">
      <c r="A28" s="38" t="s">
        <v>451</v>
      </c>
      <c r="B28" s="25">
        <v>0.31421311919272493</v>
      </c>
      <c r="C28" s="2">
        <v>6.6620816721543088</v>
      </c>
      <c r="F28" s="34" t="s">
        <v>1816</v>
      </c>
      <c r="G28" s="25">
        <v>0.58044844799964679</v>
      </c>
      <c r="H28" s="25">
        <v>4.8363041026420914</v>
      </c>
      <c r="I28">
        <f t="shared" si="0"/>
        <v>4.8363041026420917E-2</v>
      </c>
    </row>
    <row r="29" spans="1:9" x14ac:dyDescent="0.25">
      <c r="A29" s="32" t="s">
        <v>1549</v>
      </c>
      <c r="B29" s="25">
        <v>0.31134348042499399</v>
      </c>
      <c r="C29" s="2">
        <v>2.8678611560490062</v>
      </c>
      <c r="F29" s="33" t="s">
        <v>1815</v>
      </c>
      <c r="G29" s="25">
        <v>0.59294367409391779</v>
      </c>
      <c r="H29" s="25">
        <v>8.5557599085552223</v>
      </c>
      <c r="I29">
        <f t="shared" si="0"/>
        <v>8.5557599085552216E-2</v>
      </c>
    </row>
    <row r="30" spans="1:9" x14ac:dyDescent="0.25">
      <c r="A30" s="35" t="s">
        <v>736</v>
      </c>
      <c r="B30" s="25">
        <v>0.30471625292134541</v>
      </c>
      <c r="C30" s="2">
        <v>3.2107281119262838</v>
      </c>
      <c r="F30" s="34" t="s">
        <v>1814</v>
      </c>
      <c r="G30" s="25">
        <v>0.62182034922091511</v>
      </c>
      <c r="H30" s="25">
        <v>3.8915743863810359</v>
      </c>
      <c r="I30">
        <f t="shared" si="0"/>
        <v>3.8915743863810359E-2</v>
      </c>
    </row>
    <row r="31" spans="1:9" x14ac:dyDescent="0.25">
      <c r="A31" s="39" t="s">
        <v>1792</v>
      </c>
      <c r="B31" s="25">
        <v>0.28427280550562739</v>
      </c>
      <c r="C31" s="2">
        <v>6.5706506064811832</v>
      </c>
      <c r="F31" s="33" t="s">
        <v>1813</v>
      </c>
      <c r="G31" s="25">
        <v>0.69109702749245105</v>
      </c>
      <c r="H31" s="25">
        <v>3.3832779891554585</v>
      </c>
      <c r="I31">
        <f t="shared" si="0"/>
        <v>3.3832779891554587E-2</v>
      </c>
    </row>
    <row r="32" spans="1:9" x14ac:dyDescent="0.25">
      <c r="A32" s="32" t="s">
        <v>1237</v>
      </c>
      <c r="B32" s="25">
        <v>0.27970638587064889</v>
      </c>
      <c r="C32" s="2">
        <v>0.30975727231659361</v>
      </c>
      <c r="F32" s="33" t="s">
        <v>1812</v>
      </c>
      <c r="G32" s="25">
        <v>0.7606330012760868</v>
      </c>
      <c r="H32" s="25">
        <v>7.4255692874679813</v>
      </c>
      <c r="I32">
        <f t="shared" si="0"/>
        <v>7.4255692874679813E-2</v>
      </c>
    </row>
    <row r="33" spans="1:9" x14ac:dyDescent="0.25">
      <c r="A33" s="38" t="s">
        <v>642</v>
      </c>
      <c r="B33" s="25">
        <v>0.27738864408793917</v>
      </c>
      <c r="C33" s="2">
        <v>6.0233007183624343E-2</v>
      </c>
      <c r="F33" s="33" t="s">
        <v>1811</v>
      </c>
      <c r="G33" s="25">
        <v>0.78917442369317892</v>
      </c>
      <c r="H33" s="25">
        <v>4.2236844474588526</v>
      </c>
      <c r="I33">
        <f t="shared" si="0"/>
        <v>4.2236844474588524E-2</v>
      </c>
    </row>
    <row r="34" spans="1:9" x14ac:dyDescent="0.25">
      <c r="A34" s="38" t="s">
        <v>730</v>
      </c>
      <c r="B34" s="25">
        <v>0.27498804429056323</v>
      </c>
      <c r="C34" s="2">
        <v>7.0933897807662429</v>
      </c>
      <c r="F34" s="33" t="s">
        <v>1810</v>
      </c>
      <c r="G34" s="25">
        <v>0.83264122798895068</v>
      </c>
      <c r="H34" s="25">
        <v>0.82824626894782982</v>
      </c>
      <c r="I34">
        <f t="shared" si="0"/>
        <v>8.2824626894782982E-3</v>
      </c>
    </row>
    <row r="35" spans="1:9" x14ac:dyDescent="0.25">
      <c r="A35" s="35" t="s">
        <v>1290</v>
      </c>
      <c r="B35" s="25">
        <v>0.2731472140226654</v>
      </c>
      <c r="C35" s="2">
        <v>2.9147599844688772</v>
      </c>
      <c r="F35" s="36" t="s">
        <v>1797</v>
      </c>
      <c r="G35" s="21">
        <v>1</v>
      </c>
      <c r="H35" s="21">
        <v>0</v>
      </c>
      <c r="I35">
        <f t="shared" si="0"/>
        <v>0</v>
      </c>
    </row>
    <row r="36" spans="1:9" x14ac:dyDescent="0.25">
      <c r="A36" s="32" t="s">
        <v>549</v>
      </c>
      <c r="B36" s="25">
        <v>0.27219795087896209</v>
      </c>
      <c r="C36" s="2">
        <v>2.6716503377075913</v>
      </c>
      <c r="F36" s="32" t="s">
        <v>1809</v>
      </c>
      <c r="G36" s="25">
        <v>1.0336039151381402</v>
      </c>
      <c r="H36" s="2">
        <v>3.2387691340791003</v>
      </c>
      <c r="I36">
        <f t="shared" si="0"/>
        <v>3.2387691340791003E-2</v>
      </c>
    </row>
    <row r="37" spans="1:9" x14ac:dyDescent="0.25">
      <c r="A37" s="35" t="s">
        <v>1331</v>
      </c>
      <c r="B37" s="25">
        <v>0.27173909049866246</v>
      </c>
      <c r="C37" s="2">
        <v>0.25134399515494565</v>
      </c>
    </row>
    <row r="38" spans="1:9" x14ac:dyDescent="0.25">
      <c r="A38" s="32" t="s">
        <v>347</v>
      </c>
      <c r="B38" s="25">
        <v>0.2706459107917577</v>
      </c>
      <c r="C38" s="2">
        <v>0.21483348508204159</v>
      </c>
    </row>
    <row r="39" spans="1:9" x14ac:dyDescent="0.25">
      <c r="A39" s="40" t="s">
        <v>1793</v>
      </c>
      <c r="B39" s="25">
        <v>0.26796594195788448</v>
      </c>
      <c r="C39" s="2">
        <v>0.48813707546633001</v>
      </c>
    </row>
    <row r="40" spans="1:9" x14ac:dyDescent="0.25">
      <c r="A40" s="32" t="s">
        <v>742</v>
      </c>
      <c r="B40" s="25">
        <v>0.26126395170736294</v>
      </c>
      <c r="C40" s="2">
        <v>0.4006916783233283</v>
      </c>
    </row>
    <row r="41" spans="1:9" x14ac:dyDescent="0.25">
      <c r="A41" s="38" t="s">
        <v>175</v>
      </c>
      <c r="B41" s="25">
        <v>0.25986300103551119</v>
      </c>
      <c r="C41" s="2">
        <v>4.7648886760934639</v>
      </c>
    </row>
    <row r="42" spans="1:9" x14ac:dyDescent="0.25">
      <c r="A42" s="35" t="s">
        <v>1692</v>
      </c>
      <c r="B42" s="25">
        <v>0.25013756324686698</v>
      </c>
      <c r="C42" s="2">
        <v>2.2082064829283601</v>
      </c>
    </row>
    <row r="43" spans="1:9" x14ac:dyDescent="0.25">
      <c r="A43" s="38" t="s">
        <v>127</v>
      </c>
      <c r="B43" s="25">
        <v>0.24981114699263907</v>
      </c>
      <c r="C43" s="2">
        <v>5.3175513536343537</v>
      </c>
    </row>
    <row r="44" spans="1:9" x14ac:dyDescent="0.25">
      <c r="A44" s="32" t="s">
        <v>1336</v>
      </c>
      <c r="B44" s="25">
        <v>0.24710459786996181</v>
      </c>
      <c r="C44" s="2">
        <v>0.40500897198581381</v>
      </c>
    </row>
    <row r="45" spans="1:9" x14ac:dyDescent="0.25">
      <c r="A45" s="32" t="s">
        <v>1059</v>
      </c>
      <c r="B45" s="25">
        <v>0.24133794295452371</v>
      </c>
      <c r="C45" s="2">
        <v>4.9143550618886325</v>
      </c>
    </row>
    <row r="46" spans="1:9" x14ac:dyDescent="0.25">
      <c r="A46" s="38" t="s">
        <v>1486</v>
      </c>
      <c r="B46" s="25">
        <v>0.22300001225896737</v>
      </c>
      <c r="C46" s="2">
        <v>9.8118094840982266</v>
      </c>
    </row>
    <row r="47" spans="1:9" x14ac:dyDescent="0.25">
      <c r="A47" s="35" t="s">
        <v>1077</v>
      </c>
      <c r="B47" s="25">
        <v>0.21391790699936214</v>
      </c>
      <c r="C47" s="2">
        <v>2.1171539980803469</v>
      </c>
    </row>
    <row r="48" spans="1:9" x14ac:dyDescent="0.25">
      <c r="A48" s="32" t="s">
        <v>1657</v>
      </c>
      <c r="B48" s="25">
        <v>0.20164917433125584</v>
      </c>
      <c r="C48" s="2">
        <v>0.15359459373134182</v>
      </c>
    </row>
    <row r="49" spans="1:3" x14ac:dyDescent="0.25">
      <c r="A49" s="32" t="s">
        <v>1555</v>
      </c>
      <c r="B49" s="25">
        <v>0.2001216869793222</v>
      </c>
      <c r="C49" s="2">
        <v>4.2171400614204888</v>
      </c>
    </row>
  </sheetData>
  <sortState xmlns:xlrd2="http://schemas.microsoft.com/office/spreadsheetml/2017/richdata2" ref="F3:I36">
    <sortCondition ref="G3:G36"/>
  </sortState>
  <phoneticPr fontId="9" type="noConversion"/>
  <conditionalFormatting sqref="C3:C49">
    <cfRule type="cellIs" dxfId="26" priority="27" operator="greaterThan">
      <formula>10</formula>
    </cfRule>
  </conditionalFormatting>
  <conditionalFormatting sqref="H3">
    <cfRule type="cellIs" dxfId="25" priority="26" operator="greaterThan">
      <formula>10</formula>
    </cfRule>
  </conditionalFormatting>
  <conditionalFormatting sqref="H4">
    <cfRule type="cellIs" dxfId="24" priority="25" operator="greaterThan">
      <formula>10</formula>
    </cfRule>
  </conditionalFormatting>
  <conditionalFormatting sqref="H5:H8">
    <cfRule type="cellIs" dxfId="23" priority="24" operator="greaterThan">
      <formula>10</formula>
    </cfRule>
  </conditionalFormatting>
  <conditionalFormatting sqref="H9:H11">
    <cfRule type="cellIs" dxfId="22" priority="23" operator="greaterThan">
      <formula>10</formula>
    </cfRule>
  </conditionalFormatting>
  <conditionalFormatting sqref="H12">
    <cfRule type="cellIs" dxfId="21" priority="22" operator="greaterThan">
      <formula>10</formula>
    </cfRule>
  </conditionalFormatting>
  <conditionalFormatting sqref="H13:H14">
    <cfRule type="cellIs" dxfId="20" priority="21" operator="greaterThan">
      <formula>10</formula>
    </cfRule>
  </conditionalFormatting>
  <conditionalFormatting sqref="H15">
    <cfRule type="cellIs" dxfId="19" priority="20" operator="greaterThan">
      <formula>10</formula>
    </cfRule>
  </conditionalFormatting>
  <conditionalFormatting sqref="H16:H19">
    <cfRule type="cellIs" dxfId="18" priority="19" operator="greaterThan">
      <formula>10</formula>
    </cfRule>
  </conditionalFormatting>
  <conditionalFormatting sqref="H20:H21">
    <cfRule type="cellIs" dxfId="17" priority="18" operator="greaterThan">
      <formula>10</formula>
    </cfRule>
  </conditionalFormatting>
  <conditionalFormatting sqref="H22:H25">
    <cfRule type="cellIs" dxfId="16" priority="17" operator="greaterThan">
      <formula>10</formula>
    </cfRule>
  </conditionalFormatting>
  <conditionalFormatting sqref="H26:H29">
    <cfRule type="cellIs" dxfId="15" priority="16" operator="greaterThan">
      <formula>10</formula>
    </cfRule>
  </conditionalFormatting>
  <conditionalFormatting sqref="H30">
    <cfRule type="cellIs" dxfId="14" priority="15" operator="greaterThan">
      <formula>10</formula>
    </cfRule>
  </conditionalFormatting>
  <conditionalFormatting sqref="H31">
    <cfRule type="cellIs" dxfId="13" priority="14" operator="greaterThan">
      <formula>10</formula>
    </cfRule>
  </conditionalFormatting>
  <conditionalFormatting sqref="H32:H33">
    <cfRule type="cellIs" dxfId="12" priority="13" operator="greaterThan">
      <formula>10</formula>
    </cfRule>
  </conditionalFormatting>
  <conditionalFormatting sqref="H34:H36">
    <cfRule type="cellIs" dxfId="11" priority="12" operator="greaterThan">
      <formula>10</formula>
    </cfRule>
  </conditionalFormatting>
  <conditionalFormatting sqref="L3">
    <cfRule type="cellIs" dxfId="10" priority="11" operator="greaterThan">
      <formula>10</formula>
    </cfRule>
  </conditionalFormatting>
  <conditionalFormatting sqref="L4">
    <cfRule type="cellIs" dxfId="9" priority="10" operator="greaterThan">
      <formula>10</formula>
    </cfRule>
  </conditionalFormatting>
  <conditionalFormatting sqref="L5:L6">
    <cfRule type="cellIs" dxfId="8" priority="9" operator="greaterThan">
      <formula>10</formula>
    </cfRule>
  </conditionalFormatting>
  <conditionalFormatting sqref="L7">
    <cfRule type="cellIs" dxfId="7" priority="8" operator="greaterThan">
      <formula>10</formula>
    </cfRule>
  </conditionalFormatting>
  <conditionalFormatting sqref="L8">
    <cfRule type="cellIs" dxfId="6" priority="7" operator="greaterThan">
      <formula>10</formula>
    </cfRule>
  </conditionalFormatting>
  <conditionalFormatting sqref="L9">
    <cfRule type="cellIs" dxfId="5" priority="6" operator="greaterThan">
      <formula>10</formula>
    </cfRule>
  </conditionalFormatting>
  <conditionalFormatting sqref="L10:L11">
    <cfRule type="cellIs" dxfId="4" priority="5" operator="greaterThan">
      <formula>10</formula>
    </cfRule>
  </conditionalFormatting>
  <conditionalFormatting sqref="L12">
    <cfRule type="cellIs" dxfId="3" priority="4" operator="greaterThan">
      <formula>10</formula>
    </cfRule>
  </conditionalFormatting>
  <conditionalFormatting sqref="L13">
    <cfRule type="cellIs" dxfId="2" priority="3" operator="greaterThan">
      <formula>10</formula>
    </cfRule>
  </conditionalFormatting>
  <conditionalFormatting sqref="L14">
    <cfRule type="cellIs" dxfId="1" priority="2" operator="greaterThan">
      <formula>10</formula>
    </cfRule>
  </conditionalFormatting>
  <conditionalFormatting sqref="L15">
    <cfRule type="cellIs" dxfId="0" priority="1" operator="greaterThan">
      <formula>10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1_filtered proteins</vt:lpstr>
      <vt:lpstr>2_AF and r-proteins (filtered)</vt:lpstr>
      <vt:lpstr>3_&gt;0.2ab_&lt;0.1std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Gerhalter, Magdalena (magdalena.gerhalter@uni-graz.at)</dc:creator>
  <dc:description>Exported from file BEH069_Uniprot_Yeast_Xcorr1_strict-mapping_TOP3_intensity_pairwise-ratio_background-ttest.pdResult using Thermo Proteome Discoverer 2.5.0.400</dc:description>
  <cp:lastModifiedBy>gerhaltm</cp:lastModifiedBy>
  <dcterms:created xsi:type="dcterms:W3CDTF">2023-11-28T14:56:03Z</dcterms:created>
  <dcterms:modified xsi:type="dcterms:W3CDTF">2023-11-30T13:54:05Z</dcterms:modified>
</cp:coreProperties>
</file>