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livebiuac-my.sharepoint.com/personal/michal_danino_live_biu_ac_il/Documents/Desktop/MSc_PhD/shahar_alon/MyArticle/RNA/correct/"/>
    </mc:Choice>
  </mc:AlternateContent>
  <xr:revisionPtr revIDLastSave="146" documentId="11_F25DC773A252ABDACC104835C91E41EE5ADE58E7" xr6:coauthVersionLast="47" xr6:coauthVersionMax="47" xr10:uidLastSave="{88B79576-6333-400E-A0C1-D725818F1125}"/>
  <bookViews>
    <workbookView xWindow="-108" yWindow="-108" windowWidth="23256" windowHeight="12576" xr2:uid="{00000000-000D-0000-FFFF-FFFF00000000}"/>
  </bookViews>
  <sheets>
    <sheet name="1 micron" sheetId="1" r:id="rId1"/>
    <sheet name="0.5 micr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3" l="1" a="1"/>
  <c r="G6" i="3" s="1"/>
  <c r="H6" i="3" s="1"/>
  <c r="G8" i="3" a="1"/>
  <c r="G8" i="3" s="1"/>
  <c r="H8" i="3" s="1"/>
  <c r="F8" i="3"/>
  <c r="D8" i="3"/>
  <c r="G7" i="3" a="1"/>
  <c r="G7" i="3" s="1"/>
  <c r="H7" i="3" s="1"/>
  <c r="F7" i="3"/>
  <c r="D7" i="3"/>
  <c r="F6" i="3"/>
  <c r="D6" i="3"/>
  <c r="G5" i="3" a="1"/>
  <c r="G5" i="3" s="1"/>
  <c r="H5" i="3" s="1"/>
  <c r="F5" i="3"/>
  <c r="D5" i="3"/>
  <c r="F5" i="1"/>
  <c r="F6" i="1"/>
  <c r="D5" i="1"/>
  <c r="G6" i="1" a="1"/>
  <c r="G6" i="1" s="1"/>
  <c r="H6" i="1" s="1"/>
  <c r="G7" i="1" a="1"/>
  <c r="G7" i="1" s="1"/>
  <c r="H7" i="1" s="1"/>
  <c r="G8" i="1" a="1"/>
  <c r="G8" i="1" s="1"/>
  <c r="H8" i="1" s="1"/>
  <c r="F7" i="1"/>
  <c r="F8" i="1"/>
  <c r="G5" i="1" a="1"/>
  <c r="G5" i="1" s="1"/>
  <c r="H5" i="1" s="1"/>
  <c r="D6" i="1"/>
  <c r="D7" i="1"/>
  <c r="D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<sst xmlns="http://schemas.openxmlformats.org/spreadsheetml/2006/main" count="56" uniqueCount="29">
  <si>
    <t>B cell</t>
  </si>
  <si>
    <t>Fibroblast</t>
  </si>
  <si>
    <t>Macrophage</t>
  </si>
  <si>
    <t>T cell</t>
  </si>
  <si>
    <t>3 micron</t>
  </si>
  <si>
    <t>1 micron</t>
  </si>
  <si>
    <t>APOE CCND1 CD68 CD74 CDKN2A COL1A1 COL1A2 COL3A1 COL4A1 CST3 FGFR1 FTL GATA3 HLA.A HLA.B KRT18 KRT19 LYZ MT2A MYL6 SNAI2 TIMP1 TMSB4X TSPAN1</t>
  </si>
  <si>
    <t>KRT18 MYL6 RPSA TMSB4X TSPAN1</t>
  </si>
  <si>
    <t>CD24 HIF1A KRT19 LYZ TFF1</t>
  </si>
  <si>
    <t>C1QA CD24 CD63 EPCAM FASN FTL KRT18 KRT8 LAMA1 LYZ MYL6 PLVAP RPSA S100A14 SDC1 TFF1 TMSB4X</t>
  </si>
  <si>
    <t>APOE CCNB1 CD68 CD74 CDK4 CDKN2A COL1A2 COL3A1 COL4A1 CST3 FCN1 FGFR1 FGFR4 FTL GATA3 HLA.A HLA.B KIF23 KRT18 KRT19 LYZ MYL6 NDC80 SLC39A6 SNAI2 TIMP1 TMSB4X TSPAN1 TYMS</t>
  </si>
  <si>
    <t>FASN KIF23 PTPRC RPSA</t>
  </si>
  <si>
    <t>CD24 KRT19 LYZ TFF1</t>
  </si>
  <si>
    <t xml:space="preserve">C1QA CD24 CD69 CD74 CDK4 CDK6 EPCAM FASN FOS FTL HLA.A HSPB1 IFITM3 KRAS KRT18 KRT19 KRT8 LAMA1 LYZ MT2A MYL6 PABPC1 PLVAP PTPRB RPSA S100A14 SDC1 TFF1 TMSB4X XBP1 </t>
  </si>
  <si>
    <t>DE [names]</t>
  </si>
  <si>
    <t>DE [number]</t>
  </si>
  <si>
    <t>Cell Type X</t>
  </si>
  <si>
    <t>Cell Type Y</t>
  </si>
  <si>
    <t>Tumor</t>
  </si>
  <si>
    <t>Intersect Genes [name]</t>
  </si>
  <si>
    <t>Intersect Genes [number]</t>
  </si>
  <si>
    <t>upregulated proximity-related genes</t>
  </si>
  <si>
    <t>comparison between two different distance cutoffs, 3 microns and 1 microns, for an immune cell to be considered adjacent to a tumor cell</t>
  </si>
  <si>
    <t>comparison between two different distance cutoffs, 3 microns and 0.5 microns, for an immune cell to be considered adjacent to a tumor cell</t>
  </si>
  <si>
    <t>0.5 micron</t>
  </si>
  <si>
    <t>CD74 CDK4 COL1A1 COL1A2 COL3A1 DERL3 FCGR3A FCN1 FTL GATA3 HLA.B KRT18 KRT19 LYZ MT2A MYL6 SLC39A6 SNAI2 TMSB4X TSPAN1</t>
  </si>
  <si>
    <t>ACTA2 CD24 CD36 COL3A1 IGHM KIF23 KIT KRT18 KRT19 LYZ MT2A PTPRC RPSA S100A14 SLC2A1 SNAI2 TFF1 TFF3 TMSB4X XBP1</t>
  </si>
  <si>
    <t>CD24 FASN LYZ</t>
  </si>
  <si>
    <t>C1QA CD24 ERBB2 FASN GATA3 HLA.A HSPB1 IFITM3 IGF1R KIF23 KRT18 KRT19 KRT8 LYZ MYL6 RPSA S100A14 SDC1 TFF1 TFRC TMSB4X XBP1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</si>
</sst>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4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00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tabSelected="1" zoomScale="70" zoomScaleNormal="70" workbookViewId="0">
      <selection activeCell="L5" sqref="L5"/>
    </sheetView>
  </sheetViews>
  <sheetFormatPr defaultColWidth="17.5" defaultRowHeight="13.8" x14ac:dyDescent="0.25"/>
  <cols>
    <col min="1" max="2" width="17.5" style="1"/>
    <col min="3" max="3" width="17.19921875" style="1" bestFit="1" customWidth="1"/>
    <col min="4" max="4" width="17.5" style="1"/>
    <col min="5" max="5" width="17.5" style="1" customWidth="1"/>
    <col min="6" max="6" width="17.5" style="1"/>
    <col min="7" max="7" width="17.3984375" style="1" bestFit="1" customWidth="1"/>
    <col min="8" max="16384" width="17.5" style="1"/>
  </cols>
  <sheetData>
    <row r="1" spans="1:8" ht="38.4" customHeight="1" x14ac:dyDescent="0.25">
      <c r="A1" s="16" t="s">
        <v>21</v>
      </c>
      <c r="B1" s="16"/>
      <c r="C1" s="16"/>
      <c r="D1" s="16"/>
      <c r="E1" s="16"/>
      <c r="F1" s="16"/>
      <c r="G1" s="16"/>
      <c r="H1" s="16"/>
    </row>
    <row r="2" spans="1:8" ht="55.2" customHeight="1" x14ac:dyDescent="0.25">
      <c r="A2" s="13" t="s">
        <v>22</v>
      </c>
      <c r="B2" s="13"/>
      <c r="C2" s="13"/>
      <c r="D2" s="13"/>
      <c r="E2" s="13"/>
      <c r="F2" s="13"/>
      <c r="G2" s="13"/>
      <c r="H2" s="13"/>
    </row>
    <row r="3" spans="1:8" ht="21" x14ac:dyDescent="0.25">
      <c r="A3" s="10"/>
      <c r="B3" s="11"/>
      <c r="C3" s="14" t="s">
        <v>4</v>
      </c>
      <c r="D3" s="15"/>
      <c r="E3" s="14" t="s">
        <v>5</v>
      </c>
      <c r="F3" s="15"/>
      <c r="G3" s="10"/>
      <c r="H3" s="10"/>
    </row>
    <row r="4" spans="1:8" ht="31.2" x14ac:dyDescent="0.25">
      <c r="A4" s="12" t="s">
        <v>16</v>
      </c>
      <c r="B4" s="12" t="s">
        <v>17</v>
      </c>
      <c r="C4" s="12" t="s">
        <v>14</v>
      </c>
      <c r="D4" s="12" t="s">
        <v>15</v>
      </c>
      <c r="E4" s="12" t="s">
        <v>14</v>
      </c>
      <c r="F4" s="12" t="s">
        <v>15</v>
      </c>
      <c r="G4" s="12" t="s">
        <v>19</v>
      </c>
      <c r="H4" s="12" t="s">
        <v>20</v>
      </c>
    </row>
    <row r="5" spans="1:8" ht="179.4" x14ac:dyDescent="0.25">
      <c r="A5" s="6" t="s">
        <v>0</v>
      </c>
      <c r="B5" s="6" t="s">
        <v>18</v>
      </c>
      <c r="C5" s="2" t="s">
        <v>6</v>
      </c>
      <c r="D5" s="2">
        <f t="shared" ref="D5:D8" si="0">LEN(TRIM(C5))-LEN(SUBSTITUTE(C5," ",""))+1</f>
        <v>24</v>
      </c>
      <c r="E5" s="2" t="s">
        <v>10</v>
      </c>
      <c r="F5" s="2">
        <f t="shared" ref="F5:F8" si="1">LEN(TRIM(E5))-LEN(SUBSTITUTE(E5," ",""))+1</f>
        <v>29</v>
      </c>
      <c r="G5" s="2" t="str" cm="1">
        <f t="array" ref="G5">_xlfn.TEXTJOIN(" ",,_xlfn.FILTERXML("&lt;t&gt;&lt;s&gt;"&amp;SUBSTITUTE(C5&amp;" "&amp;E5," ","&lt;/s&gt;&lt;s&gt;")&amp;"&lt;/s&gt;&lt;/t&gt;","//s[preceding::*=.]"))</f>
        <v>APOE CD68 CD74 CDKN2A COL1A2 COL3A1 COL4A1 CST3 FGFR1 FTL GATA3 HLA.A HLA.B KRT18 KRT19 LYZ MYL6 SNAI2 TIMP1 TMSB4X TSPAN1</v>
      </c>
      <c r="H5" s="2">
        <f>LEN(TRIM(G5))-LEN(SUBSTITUTE(G5," ",""))+1</f>
        <v>21</v>
      </c>
    </row>
    <row r="6" spans="1:8" ht="41.4" x14ac:dyDescent="0.25">
      <c r="A6" s="7" t="s">
        <v>1</v>
      </c>
      <c r="B6" s="7" t="s">
        <v>18</v>
      </c>
      <c r="C6" s="3" t="s">
        <v>7</v>
      </c>
      <c r="D6" s="3">
        <f t="shared" si="0"/>
        <v>5</v>
      </c>
      <c r="E6" s="3" t="s">
        <v>11</v>
      </c>
      <c r="F6" s="3">
        <f t="shared" si="1"/>
        <v>4</v>
      </c>
      <c r="G6" s="3" t="str" cm="1">
        <f t="array" ref="G6">_xlfn.TEXTJOIN(" ",,_xlfn.FILTERXML("&lt;t&gt;&lt;s&gt;"&amp;SUBSTITUTE(C6&amp;" "&amp;E6," ","&lt;/s&gt;&lt;s&gt;")&amp;"&lt;/s&gt;&lt;/t&gt;","//s[preceding::*=.]"))</f>
        <v>RPSA</v>
      </c>
      <c r="H6" s="3">
        <f t="shared" ref="H6:H8" si="2">LEN(TRIM(G6))-LEN(SUBSTITUTE(G6," ",""))+1</f>
        <v>1</v>
      </c>
    </row>
    <row r="7" spans="1:8" ht="27.6" x14ac:dyDescent="0.25">
      <c r="A7" s="8" t="s">
        <v>2</v>
      </c>
      <c r="B7" s="8" t="s">
        <v>18</v>
      </c>
      <c r="C7" s="4" t="s">
        <v>8</v>
      </c>
      <c r="D7" s="4">
        <f t="shared" si="0"/>
        <v>5</v>
      </c>
      <c r="E7" s="4" t="s">
        <v>12</v>
      </c>
      <c r="F7" s="4">
        <f t="shared" si="1"/>
        <v>4</v>
      </c>
      <c r="G7" s="4" t="str" cm="1">
        <f t="array" ref="G7">_xlfn.TEXTJOIN(" ",,_xlfn.FILTERXML("&lt;t&gt;&lt;s&gt;"&amp;SUBSTITUTE(C7&amp;" "&amp;E7," ","&lt;/s&gt;&lt;s&gt;")&amp;"&lt;/s&gt;&lt;/t&gt;","//s[preceding::*=.]"))</f>
        <v>CD24 KRT19 LYZ TFF1</v>
      </c>
      <c r="H7" s="4">
        <f t="shared" si="2"/>
        <v>4</v>
      </c>
    </row>
    <row r="8" spans="1:8" ht="179.4" x14ac:dyDescent="0.25">
      <c r="A8" s="9" t="s">
        <v>3</v>
      </c>
      <c r="B8" s="9" t="s">
        <v>18</v>
      </c>
      <c r="C8" s="5" t="s">
        <v>9</v>
      </c>
      <c r="D8" s="5">
        <f t="shared" si="0"/>
        <v>17</v>
      </c>
      <c r="E8" s="5" t="s">
        <v>13</v>
      </c>
      <c r="F8" s="5">
        <f t="shared" si="1"/>
        <v>30</v>
      </c>
      <c r="G8" s="5" t="str" cm="1">
        <f t="array" ref="G8">_xlfn.TEXTJOIN(" ",,_xlfn.FILTERXML("&lt;t&gt;&lt;s&gt;"&amp;SUBSTITUTE(C8&amp;" "&amp;E8," ","&lt;/s&gt;&lt;s&gt;")&amp;"&lt;/s&gt;&lt;/t&gt;","//s[preceding::*=.]"))</f>
        <v>C1QA CD24 EPCAM FASN FTL KRT18 KRT8 LAMA1 LYZ MYL6 PLVAP RPSA S100A14 SDC1 TFF1 TMSB4X</v>
      </c>
      <c r="H8" s="5">
        <f t="shared" si="2"/>
        <v>16</v>
      </c>
    </row>
  </sheetData>
  <mergeCells count="4">
    <mergeCell ref="A2:H2"/>
    <mergeCell ref="C3:D3"/>
    <mergeCell ref="E3:F3"/>
    <mergeCell ref="A1:H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FA1E6-42B3-487D-B02C-07598ECCFBF1}">
  <dimension ref="A1:H8"/>
  <sheetViews>
    <sheetView zoomScale="70" zoomScaleNormal="70" workbookViewId="0">
      <selection activeCell="B10" sqref="B10"/>
    </sheetView>
  </sheetViews>
  <sheetFormatPr defaultColWidth="17.5" defaultRowHeight="13.8" x14ac:dyDescent="0.25"/>
  <cols>
    <col min="1" max="2" width="17.5" style="1"/>
    <col min="3" max="3" width="17.19921875" style="1" bestFit="1" customWidth="1"/>
    <col min="4" max="4" width="17.5" style="1"/>
    <col min="5" max="5" width="17.5" style="1" customWidth="1"/>
    <col min="6" max="6" width="17.5" style="1"/>
    <col min="7" max="7" width="17.3984375" style="1" bestFit="1" customWidth="1"/>
    <col min="8" max="16384" width="17.5" style="1"/>
  </cols>
  <sheetData>
    <row r="1" spans="1:8" ht="38.4" customHeight="1" x14ac:dyDescent="0.25">
      <c r="A1" s="16" t="s">
        <v>21</v>
      </c>
      <c r="B1" s="16"/>
      <c r="C1" s="16"/>
      <c r="D1" s="16"/>
      <c r="E1" s="16"/>
      <c r="F1" s="16"/>
      <c r="G1" s="16"/>
      <c r="H1" s="16"/>
    </row>
    <row r="2" spans="1:8" ht="55.2" customHeight="1" x14ac:dyDescent="0.25">
      <c r="A2" s="13" t="s">
        <v>23</v>
      </c>
      <c r="B2" s="13"/>
      <c r="C2" s="13"/>
      <c r="D2" s="13"/>
      <c r="E2" s="13"/>
      <c r="F2" s="13"/>
      <c r="G2" s="13"/>
      <c r="H2" s="13"/>
    </row>
    <row r="3" spans="1:8" ht="21" x14ac:dyDescent="0.25">
      <c r="A3" s="10"/>
      <c r="B3" s="11"/>
      <c r="C3" s="14" t="s">
        <v>4</v>
      </c>
      <c r="D3" s="15"/>
      <c r="E3" s="14" t="s">
        <v>24</v>
      </c>
      <c r="F3" s="15"/>
      <c r="G3" s="10"/>
      <c r="H3" s="10"/>
    </row>
    <row r="4" spans="1:8" ht="31.2" x14ac:dyDescent="0.25">
      <c r="A4" s="12" t="s">
        <v>16</v>
      </c>
      <c r="B4" s="12" t="s">
        <v>17</v>
      </c>
      <c r="C4" s="12" t="s">
        <v>14</v>
      </c>
      <c r="D4" s="12" t="s">
        <v>15</v>
      </c>
      <c r="E4" s="12" t="s">
        <v>14</v>
      </c>
      <c r="F4" s="12" t="s">
        <v>15</v>
      </c>
      <c r="G4" s="12" t="s">
        <v>19</v>
      </c>
      <c r="H4" s="12" t="s">
        <v>20</v>
      </c>
    </row>
    <row r="5" spans="1:8" ht="165.6" x14ac:dyDescent="0.25">
      <c r="A5" s="6" t="s">
        <v>0</v>
      </c>
      <c r="B5" s="6" t="s">
        <v>18</v>
      </c>
      <c r="C5" s="2" t="s">
        <v>6</v>
      </c>
      <c r="D5" s="2">
        <f t="shared" ref="D5:D8" si="0">LEN(TRIM(C5))-LEN(SUBSTITUTE(C5," ",""))+1</f>
        <v>24</v>
      </c>
      <c r="E5" s="2" t="s">
        <v>25</v>
      </c>
      <c r="F5" s="2">
        <f t="shared" ref="F5:F8" si="1">LEN(TRIM(E5))-LEN(SUBSTITUTE(E5," ",""))+1</f>
        <v>20</v>
      </c>
      <c r="G5" s="2" t="str" cm="1">
        <f t="array" ref="G5">_xlfn.TEXTJOIN(" ",,_xlfn.FILTERXML("&lt;t&gt;&lt;s&gt;"&amp;SUBSTITUTE(C5&amp;" "&amp;E5," ","&lt;/s&gt;&lt;s&gt;")&amp;"&lt;/s&gt;&lt;/t&gt;","//s[preceding::*=.]"))</f>
        <v>CD74 COL1A1 COL1A2 COL3A1 FTL GATA3 HLA.B KRT18 KRT19 LYZ MT2A MYL6 SNAI2 TMSB4X TSPAN1</v>
      </c>
      <c r="H5" s="2">
        <f>LEN(TRIM(G5))-LEN(SUBSTITUTE(G5," ",""))+1</f>
        <v>15</v>
      </c>
    </row>
    <row r="6" spans="1:8" ht="110.4" x14ac:dyDescent="0.25">
      <c r="A6" s="7" t="s">
        <v>1</v>
      </c>
      <c r="B6" s="7" t="s">
        <v>18</v>
      </c>
      <c r="C6" s="3" t="s">
        <v>7</v>
      </c>
      <c r="D6" s="3">
        <f t="shared" si="0"/>
        <v>5</v>
      </c>
      <c r="E6" s="3" t="s">
        <v>26</v>
      </c>
      <c r="F6" s="3">
        <f t="shared" si="1"/>
        <v>20</v>
      </c>
      <c r="G6" s="3" t="str" cm="1">
        <f t="array" ref="G6">_xlfn.TEXTJOIN(" ",,_xlfn.FILTERXML("&lt;t&gt;&lt;s&gt;"&amp;SUBSTITUTE(C6&amp;" "&amp;E6," ","&lt;/s&gt;&lt;s&gt;")&amp;"&lt;/s&gt;&lt;/t&gt;","//s[preceding::*=.]"))</f>
        <v>KRT18 RPSA TMSB4X</v>
      </c>
      <c r="H6" s="3">
        <f t="shared" ref="H6:H8" si="2">LEN(TRIM(G6))-LEN(SUBSTITUTE(G6," ",""))+1</f>
        <v>3</v>
      </c>
    </row>
    <row r="7" spans="1:8" ht="27.6" x14ac:dyDescent="0.25">
      <c r="A7" s="8" t="s">
        <v>2</v>
      </c>
      <c r="B7" s="8" t="s">
        <v>18</v>
      </c>
      <c r="C7" s="4" t="s">
        <v>8</v>
      </c>
      <c r="D7" s="4">
        <f t="shared" si="0"/>
        <v>5</v>
      </c>
      <c r="E7" s="4" t="s">
        <v>27</v>
      </c>
      <c r="F7" s="4">
        <f t="shared" si="1"/>
        <v>3</v>
      </c>
      <c r="G7" s="4" t="str" cm="1">
        <f t="array" ref="G7">_xlfn.TEXTJOIN(" ",,_xlfn.FILTERXML("&lt;t&gt;&lt;s&gt;"&amp;SUBSTITUTE(C7&amp;" "&amp;E7," ","&lt;/s&gt;&lt;s&gt;")&amp;"&lt;/s&gt;&lt;/t&gt;","//s[preceding::*=.]"))</f>
        <v>CD24 LYZ</v>
      </c>
      <c r="H7" s="4">
        <f t="shared" si="2"/>
        <v>2</v>
      </c>
    </row>
    <row r="8" spans="1:8" ht="138" x14ac:dyDescent="0.25">
      <c r="A8" s="9" t="s">
        <v>3</v>
      </c>
      <c r="B8" s="9" t="s">
        <v>18</v>
      </c>
      <c r="C8" s="5" t="s">
        <v>9</v>
      </c>
      <c r="D8" s="5">
        <f t="shared" si="0"/>
        <v>17</v>
      </c>
      <c r="E8" s="5" t="s">
        <v>28</v>
      </c>
      <c r="F8" s="5">
        <f t="shared" si="1"/>
        <v>22</v>
      </c>
      <c r="G8" s="5" t="str" cm="1">
        <f t="array" ref="G8">_xlfn.TEXTJOIN(" ",,_xlfn.FILTERXML("&lt;t&gt;&lt;s&gt;"&amp;SUBSTITUTE(C8&amp;" "&amp;E8," ","&lt;/s&gt;&lt;s&gt;")&amp;"&lt;/s&gt;&lt;/t&gt;","//s[preceding::*=.]"))</f>
        <v>C1QA CD24 FASN KRT18 KRT8 LYZ MYL6 RPSA S100A14 SDC1 TFF1 TMSB4X</v>
      </c>
      <c r="H8" s="5">
        <f t="shared" si="2"/>
        <v>12</v>
      </c>
    </row>
  </sheetData>
  <mergeCells count="4">
    <mergeCell ref="A1:H1"/>
    <mergeCell ref="A2:H2"/>
    <mergeCell ref="C3:D3"/>
    <mergeCell ref="E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 micron</vt:lpstr>
      <vt:lpstr>0.5 micron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Michal Danino</cp:lastModifiedBy>
  <dcterms:created xsi:type="dcterms:W3CDTF">2015-06-05T18:17:20Z</dcterms:created>
  <dcterms:modified xsi:type="dcterms:W3CDTF">2024-02-04T20:39:04Z</dcterms:modified>
</cp:coreProperties>
</file>