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metadata.xml" ContentType="application/vnd.openxmlformats-officedocument.spreadsheetml.sheetMetadata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therineberman/Mirror/52_KEB_RSS_TPP_Cotrans/Revisions/"/>
    </mc:Choice>
  </mc:AlternateContent>
  <xr:revisionPtr revIDLastSave="0" documentId="8_{DB09A740-24F9-8C4B-A889-D20CD98BF0A7}" xr6:coauthVersionLast="47" xr6:coauthVersionMax="47" xr10:uidLastSave="{00000000-0000-0000-0000-000000000000}"/>
  <bookViews>
    <workbookView xWindow="980" yWindow="1400" windowWidth="26300" windowHeight="16600" firstSheet="4" activeTab="11" xr2:uid="{8632F0E1-6FDC-0145-BA70-AAD4F42BE19C}"/>
  </bookViews>
  <sheets>
    <sheet name="TOC" sheetId="1" r:id="rId1"/>
    <sheet name="1B_SeqStemMuts" sheetId="2" r:id="rId2"/>
    <sheet name="1D_BCM" sheetId="3" r:id="rId3"/>
    <sheet name="2C_Linker" sheetId="4" r:id="rId4"/>
    <sheet name="3_Mismatches" sheetId="5" r:id="rId5"/>
    <sheet name="4A_P1Muts" sheetId="10" r:id="rId6"/>
    <sheet name="4B_AntiSeqMuts" sheetId="12" r:id="rId7"/>
    <sheet name="SI2_QC" sheetId="9" r:id="rId8"/>
    <sheet name="SI3_Ligand_Nonbinding_Mut" sheetId="8" r:id="rId9"/>
    <sheet name="SI4_DoseResponse" sheetId="6" r:id="rId10"/>
    <sheet name="SI6_P1Shortening_Set2" sheetId="11" r:id="rId11"/>
    <sheet name="SI7_AntiSeqMuts_Set2" sheetId="13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5" i="9" l="1" a="1"/>
  <c r="C35" i="9" s="1"/>
  <c r="B10" i="9"/>
  <c r="C8" i="9"/>
  <c r="C7" i="9"/>
  <c r="C6" i="9"/>
  <c r="C5" i="9"/>
  <c r="C4" i="9"/>
  <c r="C3" i="9"/>
  <c r="C2" i="9"/>
  <c r="D10" i="9" l="1"/>
  <c r="C1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<sst xmlns="http://schemas.openxmlformats.org/spreadsheetml/2006/main" count="498" uniqueCount="152">
  <si>
    <t>Title</t>
  </si>
  <si>
    <t>Cotranscriptional RNA strand displacement underlies the regulatory function of a translational riboswitch</t>
  </si>
  <si>
    <t>Authors</t>
  </si>
  <si>
    <t xml:space="preserve">Berman, K., Steans, R.S., Yu, A. M., Hertz, L. M., Lucks, J. B. </t>
  </si>
  <si>
    <t>Figure</t>
  </si>
  <si>
    <t>Experiment</t>
  </si>
  <si>
    <t>Type</t>
  </si>
  <si>
    <t>Figure 1B</t>
  </si>
  <si>
    <t>Anti-RBS Sequestering Mutants</t>
  </si>
  <si>
    <t>Flow Cytometry</t>
  </si>
  <si>
    <t>Figure 1D</t>
  </si>
  <si>
    <t>Rho-mediated termination assay</t>
  </si>
  <si>
    <t>Figure 2C</t>
  </si>
  <si>
    <t xml:space="preserve">Linker Deletions </t>
  </si>
  <si>
    <t>Figure 3</t>
  </si>
  <si>
    <t>Mismatch Mutants</t>
  </si>
  <si>
    <t>SI Figure 2</t>
  </si>
  <si>
    <t>Dose Response Curve</t>
  </si>
  <si>
    <t>Strain</t>
  </si>
  <si>
    <t>Replicate 1</t>
  </si>
  <si>
    <t>Replicate 2</t>
  </si>
  <si>
    <t>Replicate 3</t>
  </si>
  <si>
    <t xml:space="preserve">Blank </t>
  </si>
  <si>
    <t>[mMTPP]</t>
  </si>
  <si>
    <t>thiB WT</t>
  </si>
  <si>
    <t>SeqStem Anti-RBS MM</t>
  </si>
  <si>
    <t>-</t>
  </si>
  <si>
    <t>thiB G17C</t>
  </si>
  <si>
    <t>Date</t>
  </si>
  <si>
    <t xml:space="preserve">Values below in MEFL: MEFL in µM FITC </t>
  </si>
  <si>
    <t>μM FITC = (0.89532 * sfGFP Fluorescence (RFU)) + 0.01126</t>
  </si>
  <si>
    <t>μM FITC = (1.53211 * sfGFP Fluorescence (RFU)) + 0.02086</t>
  </si>
  <si>
    <t>μM FITC = (1.65657 * sfGFP Fluorescence (RFU)) + 0.02033</t>
  </si>
  <si>
    <t xml:space="preserve">Conversion Factor/ Date: </t>
  </si>
  <si>
    <t>μM FITC = (1.51226 * sfGFP Fluorescence (RFU)) + 0.02109</t>
  </si>
  <si>
    <t>[mM TPP]</t>
  </si>
  <si>
    <t>[µM BCM]</t>
  </si>
  <si>
    <t>Blank</t>
  </si>
  <si>
    <t>[µg BCM]</t>
  </si>
  <si>
    <t>μM FITC = (1.5122609 * sfGFP Fluorescence (RFU)) + 0.0210925</t>
  </si>
  <si>
    <t>μM FITC = (1.5392561 * sfGFP Fluorescence (RFU)) + 0.0227159</t>
  </si>
  <si>
    <t>μM FITC = (1.5122609* sfGFP Fluorescence (RFU)) + 0.0210925</t>
  </si>
  <si>
    <t>Full Linker Deletion</t>
  </si>
  <si>
    <t>Randomized Linker 1</t>
  </si>
  <si>
    <t>Randomized Linker 2</t>
  </si>
  <si>
    <t>Loop Deletion</t>
  </si>
  <si>
    <t>Loop Randomized 1</t>
  </si>
  <si>
    <t>Loop Randomized 2</t>
  </si>
  <si>
    <t>Invader Deletion</t>
  </si>
  <si>
    <t>Invader Randomzied 1</t>
  </si>
  <si>
    <t>Invader Randomized 2</t>
  </si>
  <si>
    <t>μM FITC = (0.89741* sfGFP Fluorescence (RFU)) + 0.01102</t>
  </si>
  <si>
    <t>μM FITC = (1.55587 * sfGFP Fluorescence (RFU)) + 0.01874</t>
  </si>
  <si>
    <t>Invader Mismatch 1</t>
  </si>
  <si>
    <t>Invader Rescue 1</t>
  </si>
  <si>
    <t>Invader Rescue 2</t>
  </si>
  <si>
    <t>Incumbent Mismatch 1</t>
  </si>
  <si>
    <t>Incumbent Rescue 1</t>
  </si>
  <si>
    <t>Incumbent Rescue 2</t>
  </si>
  <si>
    <t>Full Rescue 1</t>
  </si>
  <si>
    <t>Full Rescue 2</t>
  </si>
  <si>
    <t>Invader Mismatch 2</t>
  </si>
  <si>
    <t>Incumbent Mismatch 2</t>
  </si>
  <si>
    <t>μM FITC = (1.5122609* sfGFP Fluorescence (RFU)) + 0.0210946</t>
  </si>
  <si>
    <t xml:space="preserve">   </t>
  </si>
  <si>
    <t>thiB G37C</t>
  </si>
  <si>
    <t>thiB U66A</t>
  </si>
  <si>
    <t>thiB G76C</t>
  </si>
  <si>
    <t>μM FITC = (4.42095* sfGFP Fluorescence (RFU)) + 0.05518</t>
  </si>
  <si>
    <t>μM FITC = (0.65666 * sfGFP Fluorescence (RFU)) + 0.04662</t>
  </si>
  <si>
    <t>μM FITC = (4.14336 * sfGFP Fluorescence (RFU)) + 0.05353</t>
  </si>
  <si>
    <t>Flow Cytometry µMFITC Conversion Example</t>
  </si>
  <si>
    <t>Peak</t>
  </si>
  <si>
    <t>Measured Relative Intensity Value</t>
  </si>
  <si>
    <t>Relative Channel Number</t>
  </si>
  <si>
    <t>MEFL (F)</t>
  </si>
  <si>
    <t>m</t>
  </si>
  <si>
    <t>b</t>
  </si>
  <si>
    <t>r2</t>
  </si>
  <si>
    <t>MEFL = 1.649*RFU + 0.0191</t>
  </si>
  <si>
    <t xml:space="preserve">*Calibration Curve Collected with each dataset and recalculated for each day. </t>
  </si>
  <si>
    <t>slope</t>
  </si>
  <si>
    <t>+</t>
  </si>
  <si>
    <t>r^2</t>
  </si>
  <si>
    <t>F</t>
  </si>
  <si>
    <t>regression ss</t>
  </si>
  <si>
    <t>residual ss</t>
  </si>
  <si>
    <t>dof</t>
  </si>
  <si>
    <t>s(y)</t>
  </si>
  <si>
    <t>intercept</t>
  </si>
  <si>
    <t>SI Figure 3</t>
  </si>
  <si>
    <t>Si Figure 4</t>
  </si>
  <si>
    <t>SI Figure 6</t>
  </si>
  <si>
    <t>Ligand Non-binding Mutants</t>
  </si>
  <si>
    <t>SI Figure 7</t>
  </si>
  <si>
    <t>P1 Shortening Mutants Set 2</t>
  </si>
  <si>
    <t>Anti-Sequestering Set 2</t>
  </si>
  <si>
    <t>Conversion Factor/Date:</t>
  </si>
  <si>
    <t>WT</t>
  </si>
  <si>
    <t>G17C</t>
  </si>
  <si>
    <t>-1 Set 1</t>
  </si>
  <si>
    <t>8956.73185941027</t>
  </si>
  <si>
    <t>-2 Set 1</t>
  </si>
  <si>
    <t>11532.973046201300</t>
  </si>
  <si>
    <t>-3 Set 1</t>
  </si>
  <si>
    <t>12866.8934829176</t>
  </si>
  <si>
    <t>-4 Set 1</t>
  </si>
  <si>
    <t>15330.066306510600</t>
  </si>
  <si>
    <t>-1 Set 2</t>
  </si>
  <si>
    <t>9242.980880164830</t>
  </si>
  <si>
    <t>-2 Set 2</t>
  </si>
  <si>
    <t>11225.255348890200</t>
  </si>
  <si>
    <t>-3 Set 2</t>
  </si>
  <si>
    <t>7836.066943156160</t>
  </si>
  <si>
    <t>-4 Set 2</t>
  </si>
  <si>
    <t>13923.152369501900</t>
  </si>
  <si>
    <t xml:space="preserve"> P1 +2</t>
  </si>
  <si>
    <t xml:space="preserve"> P1 +3</t>
  </si>
  <si>
    <t>P1 +5</t>
  </si>
  <si>
    <t>P1-1 Set 1</t>
  </si>
  <si>
    <t>P1 -2 Set 1</t>
  </si>
  <si>
    <t>P1 -3 Set 1</t>
  </si>
  <si>
    <t>P1 -4 Set 1</t>
  </si>
  <si>
    <t>Figure 4A</t>
  </si>
  <si>
    <t>Figure 4B</t>
  </si>
  <si>
    <t>AntiSequester Lengthen/Shorten</t>
  </si>
  <si>
    <t>P1 Lengthen/Shorten</t>
  </si>
  <si>
    <t>+2 Set 1</t>
  </si>
  <si>
    <t>16082.901231095100</t>
  </si>
  <si>
    <t>+2 Set 2</t>
  </si>
  <si>
    <t>13267.642111974000</t>
  </si>
  <si>
    <t>+4 Set 1</t>
  </si>
  <si>
    <t>13515.247514926700</t>
  </si>
  <si>
    <t>+4 Set 2</t>
  </si>
  <si>
    <t>12343.05777493680</t>
  </si>
  <si>
    <t>+6 Set 1</t>
  </si>
  <si>
    <t>14575.80013682230</t>
  </si>
  <si>
    <t>+6 Set 2</t>
  </si>
  <si>
    <t>13327.754406332400</t>
  </si>
  <si>
    <t>+8 Set1</t>
  </si>
  <si>
    <t>+8 Set 2</t>
  </si>
  <si>
    <t>8895.18831994804</t>
  </si>
  <si>
    <t>8118.022228599400</t>
  </si>
  <si>
    <t>4953.53930415771</t>
  </si>
  <si>
    <t>450.8422076884370</t>
  </si>
  <si>
    <t>73.2797493131681</t>
  </si>
  <si>
    <t>3817.1306917621000</t>
  </si>
  <si>
    <t>2284.2671856214100</t>
  </si>
  <si>
    <t>427.94228602807100</t>
  </si>
  <si>
    <t>154.57447120746400</t>
  </si>
  <si>
    <t xml:space="preserve">μM FITC = (1.431245* sfGFP Fluorescence (RFU)) </t>
  </si>
  <si>
    <t>Anti-RBS Mutant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</si>
</sst>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0"/>
      <color rgb="FF000000"/>
      <name val="Helvetica Neue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Calibration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1.6793640651720444E-2"/>
                  <c:y val="0.2939117924601271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SI2_QC!$B$2:$B$8</c:f>
              <c:numCache>
                <c:formatCode>General</c:formatCode>
                <c:ptCount val="7"/>
                <c:pt idx="0">
                  <c:v>451</c:v>
                </c:pt>
                <c:pt idx="1">
                  <c:v>1254</c:v>
                </c:pt>
                <c:pt idx="2">
                  <c:v>3721</c:v>
                </c:pt>
                <c:pt idx="3">
                  <c:v>9223</c:v>
                </c:pt>
                <c:pt idx="4">
                  <c:v>25954</c:v>
                </c:pt>
                <c:pt idx="5">
                  <c:v>79543</c:v>
                </c:pt>
                <c:pt idx="6">
                  <c:v>174720</c:v>
                </c:pt>
              </c:numCache>
            </c:numRef>
          </c:xVal>
          <c:yVal>
            <c:numRef>
              <c:f>SI2_QC!$D$2:$D$8</c:f>
              <c:numCache>
                <c:formatCode>General</c:formatCode>
                <c:ptCount val="7"/>
                <c:pt idx="0">
                  <c:v>692</c:v>
                </c:pt>
                <c:pt idx="1">
                  <c:v>2192</c:v>
                </c:pt>
                <c:pt idx="2">
                  <c:v>6028</c:v>
                </c:pt>
                <c:pt idx="3">
                  <c:v>17493</c:v>
                </c:pt>
                <c:pt idx="4">
                  <c:v>35674</c:v>
                </c:pt>
                <c:pt idx="5">
                  <c:v>126907</c:v>
                </c:pt>
                <c:pt idx="6">
                  <c:v>290983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DA-9341-9AF2-73CEF0344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4742319"/>
        <c:axId val="1483986415"/>
      </c:scatterChart>
      <c:valAx>
        <c:axId val="1484742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RFU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83986415"/>
        <c:crosses val="autoZero"/>
        <c:crossBetween val="midCat"/>
      </c:valAx>
      <c:valAx>
        <c:axId val="148398641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MEFL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84742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863600</xdr:colOff>
      <xdr:row>14</xdr:row>
      <xdr:rowOff>171450</xdr:rowOff>
    </xdr:from>
    <xdr:to>
      <xdr:col>4</xdr:col>
      <xdr:colOff>698500</xdr:colOff>
      <xdr:row>30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A1771F1-D694-CA2C-B9FC-2C92C24809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34F93-4AC4-684B-B3FB-BAEB592C51B9}">
  <dimension ref="A1:C18"/>
  <sheetViews>
    <sheetView workbookViewId="0">
      <selection activeCell="D37" sqref="D37"/>
    </sheetView>
  </sheetViews>
  <sheetFormatPr baseColWidth="10" defaultRowHeight="16" x14ac:dyDescent="0.2"/>
  <cols>
    <col min="2" max="2" width="27.5" bestFit="1" customWidth="1"/>
    <col min="3" max="3" width="14" bestFit="1" customWidth="1"/>
  </cols>
  <sheetData>
    <row r="1" spans="1:3" x14ac:dyDescent="0.2">
      <c r="A1" t="s">
        <v>0</v>
      </c>
    </row>
    <row r="2" spans="1:3" x14ac:dyDescent="0.2">
      <c r="A2" t="s">
        <v>1</v>
      </c>
    </row>
    <row r="4" spans="1:3" x14ac:dyDescent="0.2">
      <c r="A4" t="s">
        <v>2</v>
      </c>
    </row>
    <row r="5" spans="1:3" x14ac:dyDescent="0.2">
      <c r="A5" t="s">
        <v>3</v>
      </c>
    </row>
    <row r="7" spans="1:3" x14ac:dyDescent="0.2">
      <c r="A7" t="s">
        <v>4</v>
      </c>
      <c r="B7" t="s">
        <v>5</v>
      </c>
      <c r="C7" t="s">
        <v>6</v>
      </c>
    </row>
    <row r="8" spans="1:3" x14ac:dyDescent="0.2">
      <c r="A8" t="s">
        <v>7</v>
      </c>
      <c r="B8" t="s">
        <v>8</v>
      </c>
      <c r="C8" t="s">
        <v>9</v>
      </c>
    </row>
    <row r="9" spans="1:3" x14ac:dyDescent="0.2">
      <c r="A9" t="s">
        <v>10</v>
      </c>
      <c r="B9" t="s">
        <v>11</v>
      </c>
      <c r="C9" t="s">
        <v>9</v>
      </c>
    </row>
    <row r="10" spans="1:3" x14ac:dyDescent="0.2">
      <c r="A10" t="s">
        <v>12</v>
      </c>
      <c r="B10" t="s">
        <v>13</v>
      </c>
      <c r="C10" t="s">
        <v>9</v>
      </c>
    </row>
    <row r="11" spans="1:3" x14ac:dyDescent="0.2">
      <c r="A11" t="s">
        <v>14</v>
      </c>
      <c r="B11" t="s">
        <v>15</v>
      </c>
      <c r="C11" t="s">
        <v>9</v>
      </c>
    </row>
    <row r="12" spans="1:3" x14ac:dyDescent="0.2">
      <c r="A12" t="s">
        <v>123</v>
      </c>
      <c r="B12" t="s">
        <v>126</v>
      </c>
      <c r="C12" t="s">
        <v>9</v>
      </c>
    </row>
    <row r="13" spans="1:3" x14ac:dyDescent="0.2">
      <c r="A13" t="s">
        <v>124</v>
      </c>
      <c r="B13" t="s">
        <v>125</v>
      </c>
      <c r="C13" t="s">
        <v>9</v>
      </c>
    </row>
    <row r="14" spans="1:3" x14ac:dyDescent="0.2">
      <c r="A14" t="s">
        <v>16</v>
      </c>
      <c r="B14" t="s">
        <v>71</v>
      </c>
      <c r="C14" t="s">
        <v>9</v>
      </c>
    </row>
    <row r="15" spans="1:3" x14ac:dyDescent="0.2">
      <c r="A15" t="s">
        <v>90</v>
      </c>
      <c r="B15" t="s">
        <v>93</v>
      </c>
      <c r="C15" t="s">
        <v>9</v>
      </c>
    </row>
    <row r="16" spans="1:3" x14ac:dyDescent="0.2">
      <c r="A16" t="s">
        <v>91</v>
      </c>
      <c r="B16" t="s">
        <v>17</v>
      </c>
      <c r="C16" t="s">
        <v>9</v>
      </c>
    </row>
    <row r="17" spans="1:3" x14ac:dyDescent="0.2">
      <c r="A17" t="s">
        <v>92</v>
      </c>
      <c r="B17" t="s">
        <v>95</v>
      </c>
      <c r="C17" t="s">
        <v>9</v>
      </c>
    </row>
    <row r="18" spans="1:3" x14ac:dyDescent="0.2">
      <c r="A18" t="s">
        <v>94</v>
      </c>
      <c r="B18" t="s">
        <v>96</v>
      </c>
      <c r="C18" t="s">
        <v>9</v>
      </c>
    </row>
  </sheetData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5AC20-4B16-894D-BBDD-17AA45BE3F42}">
  <dimension ref="A1:AH22"/>
  <sheetViews>
    <sheetView workbookViewId="0">
      <selection activeCell="AA28" sqref="AA28"/>
    </sheetView>
  </sheetViews>
  <sheetFormatPr baseColWidth="10" defaultRowHeight="16" x14ac:dyDescent="0.2"/>
  <cols>
    <col min="1" max="1" width="10.83203125" style="5"/>
    <col min="2" max="2" width="22.33203125" style="5" customWidth="1"/>
    <col min="3" max="16384" width="10.83203125" style="5"/>
  </cols>
  <sheetData>
    <row r="1" spans="1:34" x14ac:dyDescent="0.2">
      <c r="A1" s="30" t="s">
        <v>29</v>
      </c>
      <c r="B1" s="30"/>
      <c r="C1" s="30"/>
      <c r="D1" s="30"/>
      <c r="E1" s="30"/>
      <c r="F1" s="30"/>
    </row>
    <row r="2" spans="1:34" x14ac:dyDescent="0.2">
      <c r="A2" s="30" t="s">
        <v>33</v>
      </c>
      <c r="B2" s="30"/>
      <c r="C2" s="30"/>
      <c r="D2" s="30"/>
      <c r="E2" s="30"/>
      <c r="F2" s="30"/>
      <c r="H2" s="14" t="s">
        <v>18</v>
      </c>
      <c r="I2" s="16" t="s">
        <v>28</v>
      </c>
      <c r="J2" s="16" t="s">
        <v>23</v>
      </c>
      <c r="K2" s="16" t="s">
        <v>19</v>
      </c>
      <c r="L2" s="16" t="s">
        <v>20</v>
      </c>
      <c r="M2" s="17" t="s">
        <v>21</v>
      </c>
    </row>
    <row r="3" spans="1:34" x14ac:dyDescent="0.2">
      <c r="A3" s="5">
        <v>20200117</v>
      </c>
      <c r="B3" s="30" t="s">
        <v>63</v>
      </c>
      <c r="C3" s="30"/>
      <c r="D3" s="30"/>
      <c r="E3" s="30"/>
      <c r="F3" s="30"/>
      <c r="H3" s="18" t="s">
        <v>37</v>
      </c>
      <c r="I3" s="5">
        <v>20200117</v>
      </c>
      <c r="J3" s="5">
        <v>0</v>
      </c>
      <c r="K3" s="5">
        <v>24.368492955141139</v>
      </c>
      <c r="L3" s="5">
        <v>25.275849495186847</v>
      </c>
      <c r="M3" s="6">
        <v>26.485658215247792</v>
      </c>
    </row>
    <row r="4" spans="1:34" x14ac:dyDescent="0.2">
      <c r="A4" s="5">
        <v>20200217</v>
      </c>
      <c r="B4" s="30" t="s">
        <v>34</v>
      </c>
      <c r="C4" s="30"/>
      <c r="D4" s="30"/>
      <c r="E4" s="30"/>
      <c r="F4" s="30"/>
      <c r="H4" s="18"/>
      <c r="I4" s="5">
        <v>20200217</v>
      </c>
      <c r="J4" s="5">
        <v>0</v>
      </c>
      <c r="K4" s="5">
        <v>30.568762645453479</v>
      </c>
      <c r="L4" s="5">
        <v>28.754049565362063</v>
      </c>
      <c r="M4" s="6">
        <v>28.905275655369685</v>
      </c>
    </row>
    <row r="5" spans="1:34" x14ac:dyDescent="0.2">
      <c r="A5" s="5">
        <v>20200228</v>
      </c>
      <c r="B5" s="5" t="s">
        <v>34</v>
      </c>
      <c r="H5" s="19"/>
      <c r="I5" s="7">
        <v>20200228</v>
      </c>
      <c r="J5" s="7">
        <v>0</v>
      </c>
      <c r="K5" s="7">
        <v>29.207727835384919</v>
      </c>
      <c r="L5" s="7">
        <v>25.880753855217321</v>
      </c>
      <c r="M5" s="8">
        <v>26.334432125240173</v>
      </c>
    </row>
    <row r="7" spans="1:34" x14ac:dyDescent="0.2">
      <c r="A7" s="14" t="s">
        <v>18</v>
      </c>
      <c r="B7" s="15" t="s">
        <v>28</v>
      </c>
      <c r="C7" s="16" t="s">
        <v>23</v>
      </c>
      <c r="D7" s="16" t="s">
        <v>19</v>
      </c>
      <c r="E7" s="16" t="s">
        <v>20</v>
      </c>
      <c r="F7" s="17" t="s">
        <v>21</v>
      </c>
      <c r="H7" s="14" t="s">
        <v>18</v>
      </c>
      <c r="I7" s="16" t="s">
        <v>28</v>
      </c>
      <c r="J7" s="16" t="s">
        <v>23</v>
      </c>
      <c r="K7" s="16" t="s">
        <v>19</v>
      </c>
      <c r="L7" s="16" t="s">
        <v>20</v>
      </c>
      <c r="M7" s="17" t="s">
        <v>21</v>
      </c>
      <c r="O7" s="14" t="s">
        <v>18</v>
      </c>
      <c r="P7" s="16" t="s">
        <v>28</v>
      </c>
      <c r="Q7" s="16" t="s">
        <v>23</v>
      </c>
      <c r="R7" s="16" t="s">
        <v>19</v>
      </c>
      <c r="S7" s="16" t="s">
        <v>20</v>
      </c>
      <c r="T7" s="17" t="s">
        <v>21</v>
      </c>
      <c r="V7" s="14" t="s">
        <v>18</v>
      </c>
      <c r="W7" s="16" t="s">
        <v>28</v>
      </c>
      <c r="X7" s="16" t="s">
        <v>23</v>
      </c>
      <c r="Y7" s="16" t="s">
        <v>19</v>
      </c>
      <c r="Z7" s="16" t="s">
        <v>20</v>
      </c>
      <c r="AA7" s="17" t="s">
        <v>21</v>
      </c>
      <c r="AC7" s="14" t="s">
        <v>18</v>
      </c>
      <c r="AD7" s="15" t="s">
        <v>28</v>
      </c>
      <c r="AE7" s="16" t="s">
        <v>23</v>
      </c>
      <c r="AF7" s="16" t="s">
        <v>19</v>
      </c>
      <c r="AG7" s="16" t="s">
        <v>20</v>
      </c>
      <c r="AH7" s="17" t="s">
        <v>21</v>
      </c>
    </row>
    <row r="8" spans="1:34" x14ac:dyDescent="0.2">
      <c r="A8" s="18" t="s">
        <v>24</v>
      </c>
      <c r="B8" s="5">
        <v>20200117</v>
      </c>
      <c r="C8" s="5">
        <v>0</v>
      </c>
      <c r="D8" s="5">
        <v>8790.7937046067527</v>
      </c>
      <c r="E8" s="5">
        <v>9881.1338135616807</v>
      </c>
      <c r="F8" s="6">
        <v>11343.490103935346</v>
      </c>
      <c r="H8" s="18" t="s">
        <v>24</v>
      </c>
      <c r="I8" s="5">
        <v>20200117</v>
      </c>
      <c r="J8" s="5">
        <v>5.0000000000000001E-3</v>
      </c>
      <c r="K8" s="5">
        <v>4043.8067392676221</v>
      </c>
      <c r="L8" s="5">
        <v>4886.1360606100552</v>
      </c>
      <c r="M8" s="6">
        <v>3145.5237646223709</v>
      </c>
      <c r="O8" s="18" t="s">
        <v>24</v>
      </c>
      <c r="P8" s="5">
        <v>20200117</v>
      </c>
      <c r="Q8" s="5">
        <v>0.01</v>
      </c>
      <c r="R8" s="5">
        <v>6021.8439965672669</v>
      </c>
      <c r="S8" s="5">
        <v>9000.9979697173421</v>
      </c>
      <c r="T8" s="6">
        <v>10479.989129991847</v>
      </c>
      <c r="V8" s="18" t="s">
        <v>24</v>
      </c>
      <c r="W8" s="5">
        <v>20200117</v>
      </c>
      <c r="X8" s="5">
        <v>0.05</v>
      </c>
      <c r="Y8" s="5">
        <v>2814.3386275056873</v>
      </c>
      <c r="Z8" s="5">
        <v>3757.9894291532241</v>
      </c>
      <c r="AA8" s="6">
        <v>2909.6110642104863</v>
      </c>
      <c r="AC8" s="18" t="s">
        <v>24</v>
      </c>
      <c r="AD8" s="5">
        <v>20200117</v>
      </c>
      <c r="AE8" s="5">
        <v>0.1</v>
      </c>
      <c r="AF8" s="5">
        <v>3768.5752554537571</v>
      </c>
      <c r="AG8" s="5">
        <v>3131.9134165216851</v>
      </c>
      <c r="AH8" s="6">
        <v>3366.3138560334933</v>
      </c>
    </row>
    <row r="9" spans="1:34" x14ac:dyDescent="0.2">
      <c r="A9" s="18"/>
      <c r="B9" s="5">
        <v>20200217</v>
      </c>
      <c r="C9" s="5">
        <v>0</v>
      </c>
      <c r="D9" s="5">
        <v>7807.8241195572364</v>
      </c>
      <c r="E9" s="5">
        <v>7972.6605576655402</v>
      </c>
      <c r="F9" s="6">
        <v>7780.6034233558657</v>
      </c>
      <c r="H9" s="18"/>
      <c r="I9" s="5">
        <v>20200217</v>
      </c>
      <c r="J9" s="5">
        <v>5.0000000000000001E-3</v>
      </c>
      <c r="K9" s="5">
        <v>2855.1696718077442</v>
      </c>
      <c r="L9" s="5">
        <v>2965.5647175133054</v>
      </c>
      <c r="M9" s="6">
        <v>3219.6245487261035</v>
      </c>
      <c r="O9" s="18"/>
      <c r="P9" s="5">
        <v>20200217</v>
      </c>
      <c r="Q9" s="5">
        <v>0.01</v>
      </c>
      <c r="R9" s="5">
        <v>3240.7962013271699</v>
      </c>
      <c r="S9" s="5">
        <v>3082.0088068191712</v>
      </c>
      <c r="T9" s="6">
        <v>3301.2866373302172</v>
      </c>
      <c r="V9" s="18"/>
      <c r="W9" s="5">
        <v>20200217</v>
      </c>
      <c r="X9" s="5">
        <v>0.05</v>
      </c>
      <c r="Y9" s="5">
        <v>3116.7908075209234</v>
      </c>
      <c r="Z9" s="5">
        <v>3671.7905578488817</v>
      </c>
      <c r="AA9" s="6">
        <v>3853.2618658580232</v>
      </c>
      <c r="AC9" s="18"/>
      <c r="AD9" s="5">
        <v>20200217</v>
      </c>
      <c r="AE9" s="5">
        <v>0.1</v>
      </c>
      <c r="AF9" s="5">
        <v>2927.7581950114009</v>
      </c>
      <c r="AG9" s="5">
        <v>3274.0659411288461</v>
      </c>
      <c r="AH9" s="6">
        <v>3423.7797702363882</v>
      </c>
    </row>
    <row r="10" spans="1:34" x14ac:dyDescent="0.2">
      <c r="A10" s="18"/>
      <c r="B10" s="5">
        <v>20200228</v>
      </c>
      <c r="C10" s="5">
        <v>0</v>
      </c>
      <c r="D10" s="5">
        <v>7320.8761097327069</v>
      </c>
      <c r="E10" s="5">
        <v>8258.4778677799386</v>
      </c>
      <c r="F10" s="6">
        <v>7898.5597735618076</v>
      </c>
      <c r="H10" s="18"/>
      <c r="I10" s="5">
        <v>20200228</v>
      </c>
      <c r="J10" s="5">
        <v>5.0000000000000001E-3</v>
      </c>
      <c r="K10" s="5">
        <v>2404.5159235850419</v>
      </c>
      <c r="L10" s="5">
        <v>2300.1699214797854</v>
      </c>
      <c r="M10" s="6">
        <v>2384.8565318840519</v>
      </c>
      <c r="O10" s="18"/>
      <c r="P10" s="5">
        <v>20200228</v>
      </c>
      <c r="Q10" s="5">
        <v>0.01</v>
      </c>
      <c r="R10" s="5">
        <v>2265.3879207780333</v>
      </c>
      <c r="S10" s="5">
        <v>2239.6794854767386</v>
      </c>
      <c r="T10" s="6">
        <v>2191.2871366743007</v>
      </c>
      <c r="V10" s="18"/>
      <c r="W10" s="5">
        <v>20200228</v>
      </c>
      <c r="X10" s="5">
        <v>0.05</v>
      </c>
      <c r="Y10" s="5">
        <v>2076.3553082685107</v>
      </c>
      <c r="Z10" s="5">
        <v>2177.6767885736149</v>
      </c>
      <c r="AA10" s="6">
        <v>1978.0583497635591</v>
      </c>
      <c r="AC10" s="18"/>
      <c r="AD10" s="5">
        <v>20200228</v>
      </c>
      <c r="AE10" s="5">
        <v>0.1</v>
      </c>
      <c r="AF10" s="5">
        <v>1746.6824320519036</v>
      </c>
      <c r="AG10" s="5">
        <v>2129.2844397711774</v>
      </c>
      <c r="AH10" s="6">
        <v>1968.9847843631021</v>
      </c>
    </row>
    <row r="11" spans="1:34" x14ac:dyDescent="0.2">
      <c r="A11" s="18" t="s">
        <v>27</v>
      </c>
      <c r="B11" s="5">
        <v>20200117</v>
      </c>
      <c r="C11" s="5">
        <v>0</v>
      </c>
      <c r="D11" s="5">
        <v>8166.2299528752919</v>
      </c>
      <c r="E11" s="5">
        <v>9672.4418093511667</v>
      </c>
      <c r="F11" s="6">
        <v>7329.9496751331635</v>
      </c>
      <c r="H11" s="18" t="s">
        <v>27</v>
      </c>
      <c r="I11" s="5">
        <v>20200117</v>
      </c>
      <c r="J11" s="5">
        <v>5.0000000000000001E-3</v>
      </c>
      <c r="K11" s="5">
        <v>10555.602174995656</v>
      </c>
      <c r="L11" s="5">
        <v>13654.224759251751</v>
      </c>
      <c r="M11" s="6">
        <v>13672.371890052666</v>
      </c>
      <c r="O11" s="18" t="s">
        <v>27</v>
      </c>
      <c r="P11" s="5">
        <v>20200117</v>
      </c>
      <c r="Q11" s="5">
        <v>0.01</v>
      </c>
      <c r="R11" s="5">
        <v>7224.0914121278311</v>
      </c>
      <c r="S11" s="5">
        <v>9950.6978149651841</v>
      </c>
      <c r="T11" s="6">
        <v>5645.2910324482982</v>
      </c>
      <c r="V11" s="18" t="s">
        <v>27</v>
      </c>
      <c r="W11" s="5">
        <v>20200117</v>
      </c>
      <c r="X11" s="5">
        <v>0.05</v>
      </c>
      <c r="Y11" s="5">
        <v>11493.203933042889</v>
      </c>
      <c r="Z11" s="5">
        <v>12768.039871807108</v>
      </c>
      <c r="AA11" s="6">
        <v>10082.264513271812</v>
      </c>
      <c r="AC11" s="18" t="s">
        <v>27</v>
      </c>
      <c r="AD11" s="5">
        <v>20200117</v>
      </c>
      <c r="AE11" s="5">
        <v>0.1</v>
      </c>
      <c r="AF11" s="5">
        <v>8554.8810041948691</v>
      </c>
      <c r="AG11" s="5">
        <v>6551.1353115939301</v>
      </c>
      <c r="AH11" s="8">
        <v>9177.9324950262562</v>
      </c>
    </row>
    <row r="12" spans="1:34" x14ac:dyDescent="0.2">
      <c r="A12" s="18"/>
      <c r="B12" s="5">
        <v>20200217</v>
      </c>
      <c r="C12" s="5">
        <v>0</v>
      </c>
      <c r="D12" s="5">
        <v>6924.6637539127469</v>
      </c>
      <c r="E12" s="5">
        <v>6982.1296681156418</v>
      </c>
      <c r="F12" s="6">
        <v>7325.4128924329352</v>
      </c>
      <c r="H12" s="18"/>
      <c r="I12" s="5">
        <v>20200217</v>
      </c>
      <c r="J12" s="5">
        <v>5.0000000000000001E-3</v>
      </c>
      <c r="K12" s="5">
        <v>7041.1078432186132</v>
      </c>
      <c r="L12" s="5">
        <v>7186.2848896259266</v>
      </c>
      <c r="M12" s="6">
        <v>6829.3913172079474</v>
      </c>
      <c r="O12" s="18"/>
      <c r="P12" s="5">
        <v>20200217</v>
      </c>
      <c r="Q12" s="5">
        <v>0.01</v>
      </c>
      <c r="R12" s="5">
        <v>8317.4560428829082</v>
      </c>
      <c r="S12" s="5">
        <v>7765.4808143551036</v>
      </c>
      <c r="T12" s="6">
        <v>6750.7537504039865</v>
      </c>
      <c r="V12" s="18"/>
      <c r="W12" s="5">
        <v>20200217</v>
      </c>
      <c r="X12" s="5">
        <v>0.05</v>
      </c>
      <c r="Y12" s="5">
        <v>8734.8400513039342</v>
      </c>
      <c r="Z12" s="5">
        <v>8326.5296082833665</v>
      </c>
      <c r="AA12" s="6">
        <v>8486.8292636914412</v>
      </c>
      <c r="AC12" s="18"/>
      <c r="AD12" s="5">
        <v>20200217</v>
      </c>
      <c r="AE12" s="5">
        <v>0.1</v>
      </c>
      <c r="AF12" s="5">
        <v>7641.4754205488571</v>
      </c>
      <c r="AG12" s="5">
        <v>8179.8403009759777</v>
      </c>
      <c r="AH12" s="6">
        <v>9052.4148403199324</v>
      </c>
    </row>
    <row r="13" spans="1:34" x14ac:dyDescent="0.2">
      <c r="A13" s="19"/>
      <c r="B13" s="7">
        <v>20200228</v>
      </c>
      <c r="C13" s="7">
        <v>0</v>
      </c>
      <c r="D13" s="7">
        <v>6148.8739121736662</v>
      </c>
      <c r="E13" s="7">
        <v>5798.0293833559926</v>
      </c>
      <c r="F13" s="8">
        <v>6036.9666055680291</v>
      </c>
      <c r="H13" s="19"/>
      <c r="I13" s="7">
        <v>20200228</v>
      </c>
      <c r="J13" s="7">
        <v>5.0000000000000001E-3</v>
      </c>
      <c r="K13" s="7">
        <v>6176.0946083750378</v>
      </c>
      <c r="L13" s="7">
        <v>6551.1353115939301</v>
      </c>
      <c r="M13" s="8">
        <v>6353.0291336839509</v>
      </c>
      <c r="O13" s="19"/>
      <c r="P13" s="7">
        <v>20200228</v>
      </c>
      <c r="Q13" s="7">
        <v>0.01</v>
      </c>
      <c r="R13" s="7">
        <v>5495.5772033407566</v>
      </c>
      <c r="S13" s="7">
        <v>5621.0948580470795</v>
      </c>
      <c r="T13" s="8">
        <v>6088.3834761706194</v>
      </c>
      <c r="V13" s="19"/>
      <c r="W13" s="7">
        <v>20200228</v>
      </c>
      <c r="X13" s="7">
        <v>0.05</v>
      </c>
      <c r="Y13" s="7">
        <v>5782.9067743552305</v>
      </c>
      <c r="Z13" s="7">
        <v>5909.9366899616298</v>
      </c>
      <c r="AA13" s="8">
        <v>6148.8739121736662</v>
      </c>
      <c r="AC13" s="19"/>
      <c r="AD13" s="7">
        <v>20200228</v>
      </c>
      <c r="AE13" s="7">
        <v>0.1</v>
      </c>
      <c r="AF13" s="7">
        <v>5813.1519923567539</v>
      </c>
      <c r="AG13" s="7">
        <v>5909.9366899616298</v>
      </c>
      <c r="AH13" s="8">
        <v>5832.8113840577444</v>
      </c>
    </row>
    <row r="15" spans="1:34" x14ac:dyDescent="0.2">
      <c r="A15" s="14" t="s">
        <v>18</v>
      </c>
      <c r="B15" s="15" t="s">
        <v>28</v>
      </c>
      <c r="C15" s="16" t="s">
        <v>23</v>
      </c>
      <c r="D15" s="16" t="s">
        <v>19</v>
      </c>
      <c r="E15" s="16" t="s">
        <v>20</v>
      </c>
      <c r="F15" s="17" t="s">
        <v>21</v>
      </c>
      <c r="H15" s="14" t="s">
        <v>18</v>
      </c>
      <c r="I15" s="16" t="s">
        <v>28</v>
      </c>
      <c r="J15" s="16" t="s">
        <v>23</v>
      </c>
      <c r="K15" s="16" t="s">
        <v>19</v>
      </c>
      <c r="L15" s="16" t="s">
        <v>20</v>
      </c>
      <c r="M15" s="17" t="s">
        <v>21</v>
      </c>
      <c r="O15" s="14" t="s">
        <v>18</v>
      </c>
      <c r="P15" s="16" t="s">
        <v>28</v>
      </c>
      <c r="Q15" s="16" t="s">
        <v>23</v>
      </c>
      <c r="R15" s="16" t="s">
        <v>19</v>
      </c>
      <c r="S15" s="16" t="s">
        <v>20</v>
      </c>
      <c r="T15" s="17" t="s">
        <v>21</v>
      </c>
      <c r="V15" s="14" t="s">
        <v>18</v>
      </c>
      <c r="W15" s="15" t="s">
        <v>28</v>
      </c>
      <c r="X15" s="16" t="s">
        <v>23</v>
      </c>
      <c r="Y15" s="16" t="s">
        <v>19</v>
      </c>
      <c r="Z15" s="16" t="s">
        <v>20</v>
      </c>
      <c r="AA15" s="17" t="s">
        <v>21</v>
      </c>
      <c r="AC15" s="14" t="s">
        <v>18</v>
      </c>
      <c r="AD15" s="15" t="s">
        <v>28</v>
      </c>
      <c r="AE15" s="16" t="s">
        <v>23</v>
      </c>
      <c r="AF15" s="16" t="s">
        <v>19</v>
      </c>
      <c r="AG15" s="16" t="s">
        <v>20</v>
      </c>
      <c r="AH15" s="17" t="s">
        <v>21</v>
      </c>
    </row>
    <row r="16" spans="1:34" x14ac:dyDescent="0.2">
      <c r="A16" s="18" t="s">
        <v>24</v>
      </c>
      <c r="B16" s="5">
        <v>20200117</v>
      </c>
      <c r="C16" s="5">
        <v>0.5</v>
      </c>
      <c r="D16" s="5">
        <v>3809.406299755814</v>
      </c>
      <c r="E16" s="5">
        <v>4240.4006562775257</v>
      </c>
      <c r="F16" s="6">
        <v>3993.9021295651082</v>
      </c>
      <c r="H16" s="18" t="s">
        <v>24</v>
      </c>
      <c r="I16" s="5">
        <v>20200117</v>
      </c>
      <c r="J16" s="5">
        <v>1</v>
      </c>
      <c r="K16" s="5">
        <v>3665.741514248577</v>
      </c>
      <c r="L16" s="5">
        <v>3479.7334235392068</v>
      </c>
      <c r="M16" s="6">
        <v>2714.5294081006591</v>
      </c>
      <c r="O16" s="18" t="s">
        <v>24</v>
      </c>
      <c r="P16" s="5">
        <v>20200117</v>
      </c>
      <c r="Q16" s="5">
        <v>5</v>
      </c>
      <c r="R16" s="5">
        <v>2218.5078328756717</v>
      </c>
      <c r="S16" s="5">
        <v>2818.8754102059156</v>
      </c>
      <c r="T16" s="6">
        <v>2387.8810536842043</v>
      </c>
      <c r="V16" s="18" t="s">
        <v>24</v>
      </c>
      <c r="W16" s="5">
        <v>20200117</v>
      </c>
      <c r="X16" s="5">
        <v>10</v>
      </c>
      <c r="Y16" s="5">
        <v>1758.7805192525129</v>
      </c>
      <c r="Z16" s="5">
        <v>2058.2081774675967</v>
      </c>
      <c r="AA16" s="6">
        <v>1825.3199988558649</v>
      </c>
      <c r="AC16" s="18" t="s">
        <v>24</v>
      </c>
      <c r="AD16" s="5">
        <v>20200117</v>
      </c>
      <c r="AE16" s="5">
        <v>25</v>
      </c>
      <c r="AF16" s="5">
        <v>1170.5110291228787</v>
      </c>
      <c r="AG16" s="5">
        <v>1078.2631142182315</v>
      </c>
      <c r="AH16" s="6">
        <v>1252.1731177269924</v>
      </c>
    </row>
    <row r="17" spans="1:34" x14ac:dyDescent="0.2">
      <c r="A17" s="18"/>
      <c r="B17" s="5">
        <v>20200217</v>
      </c>
      <c r="C17" s="5">
        <v>0.5</v>
      </c>
      <c r="D17" s="5">
        <v>2536.08262189167</v>
      </c>
      <c r="E17" s="5">
        <v>2951.9543694126196</v>
      </c>
      <c r="F17" s="6">
        <v>3284.6517674293796</v>
      </c>
      <c r="H17" s="18"/>
      <c r="I17" s="5">
        <v>20200217</v>
      </c>
      <c r="J17" s="5">
        <v>1</v>
      </c>
      <c r="K17" s="5">
        <v>2421.1507934858801</v>
      </c>
      <c r="L17" s="5">
        <v>2856.6819327078201</v>
      </c>
      <c r="M17" s="6">
        <v>2672.1861028985263</v>
      </c>
      <c r="O17" s="18"/>
      <c r="P17" s="5">
        <v>20200217</v>
      </c>
      <c r="Q17" s="5">
        <v>5</v>
      </c>
      <c r="R17" s="5">
        <v>1855.5652168573886</v>
      </c>
      <c r="S17" s="5">
        <v>1982.5951324637876</v>
      </c>
      <c r="T17" s="6">
        <v>2371.2461837833662</v>
      </c>
      <c r="V17" s="18"/>
      <c r="W17" s="5">
        <v>20200217</v>
      </c>
      <c r="X17" s="5">
        <v>10</v>
      </c>
      <c r="Y17" s="5">
        <v>2250.2653117772716</v>
      </c>
      <c r="Z17" s="5">
        <v>2241.1917463768145</v>
      </c>
      <c r="AA17" s="6">
        <v>2009.815828665159</v>
      </c>
      <c r="AC17" s="18"/>
      <c r="AD17" s="5">
        <v>20200217</v>
      </c>
      <c r="AE17" s="5">
        <v>25</v>
      </c>
      <c r="AF17" s="5">
        <v>907.37763250962314</v>
      </c>
      <c r="AG17" s="5">
        <v>989.03972111373696</v>
      </c>
      <c r="AH17" s="6">
        <v>845.37493560649978</v>
      </c>
    </row>
    <row r="18" spans="1:34" x14ac:dyDescent="0.2">
      <c r="A18" s="18"/>
      <c r="B18" s="5">
        <v>20200228</v>
      </c>
      <c r="C18" s="5">
        <v>0.5</v>
      </c>
      <c r="D18" s="5">
        <v>1804.1483462547983</v>
      </c>
      <c r="E18" s="5">
        <v>1743.657910251751</v>
      </c>
      <c r="F18" s="6">
        <v>1714.9249531503037</v>
      </c>
      <c r="H18" s="18"/>
      <c r="I18" s="5">
        <v>20200228</v>
      </c>
      <c r="J18" s="5">
        <v>1</v>
      </c>
      <c r="K18" s="5">
        <v>1950.8376535621878</v>
      </c>
      <c r="L18" s="5">
        <v>2105.0882653699582</v>
      </c>
      <c r="M18" s="6">
        <v>1975.0338279634068</v>
      </c>
      <c r="O18" s="18"/>
      <c r="P18" s="5">
        <v>20200228</v>
      </c>
      <c r="Q18" s="5">
        <v>5</v>
      </c>
      <c r="R18" s="5">
        <v>1606.0421683448187</v>
      </c>
      <c r="S18" s="5">
        <v>1509.2574707399431</v>
      </c>
      <c r="T18" s="6">
        <v>1559.162080442457</v>
      </c>
      <c r="V18" s="18"/>
      <c r="W18" s="5">
        <v>20200228</v>
      </c>
      <c r="X18" s="5">
        <v>10</v>
      </c>
      <c r="Y18" s="5">
        <v>809.08067400467144</v>
      </c>
      <c r="Z18" s="5">
        <v>890.74276260878514</v>
      </c>
      <c r="AA18" s="6">
        <v>801.51936950429058</v>
      </c>
      <c r="AC18" s="18"/>
      <c r="AD18" s="5">
        <v>20200228</v>
      </c>
      <c r="AE18" s="5">
        <v>25</v>
      </c>
      <c r="AF18" s="5">
        <v>434.03997078577851</v>
      </c>
      <c r="AG18" s="5">
        <v>483.9445804882925</v>
      </c>
      <c r="AH18" s="6">
        <v>461.26066698714976</v>
      </c>
    </row>
    <row r="19" spans="1:34" x14ac:dyDescent="0.2">
      <c r="A19" s="18" t="s">
        <v>27</v>
      </c>
      <c r="B19" s="5">
        <v>20200117</v>
      </c>
      <c r="C19" s="5">
        <v>0.5</v>
      </c>
      <c r="D19" s="4">
        <v>4665.345969</v>
      </c>
      <c r="E19" s="4">
        <v>6257.7566969999998</v>
      </c>
      <c r="F19" s="20">
        <v>5925.0592989999996</v>
      </c>
      <c r="H19" s="18" t="s">
        <v>27</v>
      </c>
      <c r="I19" s="5">
        <v>20200117</v>
      </c>
      <c r="J19" s="5">
        <v>1</v>
      </c>
      <c r="K19" s="5">
        <v>8684.9354416014212</v>
      </c>
      <c r="L19" s="5">
        <v>8949.5810991147519</v>
      </c>
      <c r="M19" s="6">
        <v>8653.1779626998214</v>
      </c>
      <c r="O19" s="18" t="s">
        <v>27</v>
      </c>
      <c r="P19" s="5">
        <v>20200117</v>
      </c>
      <c r="Q19" s="5">
        <v>5</v>
      </c>
      <c r="R19" s="5">
        <v>6284.977393180523</v>
      </c>
      <c r="S19" s="5">
        <v>5841.8849494582018</v>
      </c>
      <c r="T19" s="6">
        <v>7320.8761097327069</v>
      </c>
      <c r="V19" s="18" t="s">
        <v>27</v>
      </c>
      <c r="W19" s="5">
        <v>20200117</v>
      </c>
      <c r="X19" s="5">
        <v>10</v>
      </c>
      <c r="Y19" s="4">
        <v>6935.2495799999997</v>
      </c>
      <c r="Z19" s="4">
        <v>5785.9312959999997</v>
      </c>
      <c r="AA19" s="20">
        <v>6091.4079979999997</v>
      </c>
      <c r="AC19" s="18" t="s">
        <v>27</v>
      </c>
      <c r="AD19" s="5">
        <v>20200117</v>
      </c>
      <c r="AE19" s="5">
        <v>25</v>
      </c>
      <c r="AF19" s="5">
        <v>4598.8064895955813</v>
      </c>
      <c r="AG19" s="5">
        <v>5985.5497349654388</v>
      </c>
      <c r="AH19" s="6">
        <v>5131.1223264223963</v>
      </c>
    </row>
    <row r="20" spans="1:34" x14ac:dyDescent="0.2">
      <c r="A20" s="18"/>
      <c r="B20" s="5">
        <v>20200217</v>
      </c>
      <c r="C20" s="5">
        <v>0.5</v>
      </c>
      <c r="D20" s="5">
        <v>9131.0524071238942</v>
      </c>
      <c r="E20" s="5">
        <v>9418.3819781383681</v>
      </c>
      <c r="F20" s="6">
        <v>8067.9329943703397</v>
      </c>
      <c r="H20" s="18"/>
      <c r="I20" s="5">
        <v>20200217</v>
      </c>
      <c r="J20" s="5">
        <v>1</v>
      </c>
      <c r="K20" s="5">
        <v>7136.3802799234127</v>
      </c>
      <c r="L20" s="5">
        <v>7679.2819430507616</v>
      </c>
      <c r="M20" s="6">
        <v>8839.186053409192</v>
      </c>
      <c r="O20" s="18"/>
      <c r="P20" s="5">
        <v>20200217</v>
      </c>
      <c r="Q20" s="5">
        <v>5</v>
      </c>
      <c r="R20" s="5">
        <v>6607.0889648967495</v>
      </c>
      <c r="S20" s="5">
        <v>6989.6909726160229</v>
      </c>
      <c r="T20" s="6">
        <v>7281.557326330726</v>
      </c>
      <c r="V20" s="18"/>
      <c r="W20" s="5">
        <v>20200217</v>
      </c>
      <c r="X20" s="5">
        <v>10</v>
      </c>
      <c r="Y20" s="5">
        <v>9764.6897242558134</v>
      </c>
      <c r="Z20" s="5">
        <v>8553.3687432947936</v>
      </c>
      <c r="AA20" s="6">
        <v>9070.5619711208474</v>
      </c>
      <c r="AC20" s="18"/>
      <c r="AD20" s="5">
        <v>20200217</v>
      </c>
      <c r="AE20" s="5">
        <v>25</v>
      </c>
      <c r="AF20" s="5">
        <v>7437.3201990385724</v>
      </c>
      <c r="AG20" s="5">
        <v>7166.6254979249361</v>
      </c>
      <c r="AH20" s="6">
        <v>6475.522266590121</v>
      </c>
    </row>
    <row r="21" spans="1:34" x14ac:dyDescent="0.2">
      <c r="A21" s="19"/>
      <c r="B21" s="7">
        <v>20200228</v>
      </c>
      <c r="C21" s="7">
        <v>0.5</v>
      </c>
      <c r="D21" s="7">
        <v>5241.517372127958</v>
      </c>
      <c r="E21" s="7">
        <v>5637.7297279479171</v>
      </c>
      <c r="F21" s="8">
        <v>5459.2829417389275</v>
      </c>
      <c r="H21" s="19"/>
      <c r="I21" s="7">
        <v>20200228</v>
      </c>
      <c r="J21" s="7">
        <v>1</v>
      </c>
      <c r="K21" s="7">
        <v>5680.0730331500499</v>
      </c>
      <c r="L21" s="7">
        <v>5819.2010359570586</v>
      </c>
      <c r="M21" s="8">
        <v>5357.9614614338234</v>
      </c>
      <c r="O21" s="19"/>
      <c r="P21" s="7">
        <v>20200228</v>
      </c>
      <c r="Q21" s="7">
        <v>5</v>
      </c>
      <c r="R21" s="7">
        <v>5277.8116337297861</v>
      </c>
      <c r="S21" s="7">
        <v>5200.6863278259007</v>
      </c>
      <c r="T21" s="8">
        <v>5131.1223264223963</v>
      </c>
      <c r="V21" s="19"/>
      <c r="W21" s="7">
        <v>20200228</v>
      </c>
      <c r="X21" s="7">
        <v>10</v>
      </c>
      <c r="Y21" s="7">
        <v>5099.3648475207965</v>
      </c>
      <c r="Z21" s="7">
        <v>5728.4653819524883</v>
      </c>
      <c r="AA21" s="8">
        <v>5342.8388524330621</v>
      </c>
      <c r="AC21" s="19"/>
      <c r="AD21" s="7">
        <v>20200228</v>
      </c>
      <c r="AE21" s="7">
        <v>25</v>
      </c>
      <c r="AF21" s="7">
        <v>4057.4170873683079</v>
      </c>
      <c r="AG21" s="7">
        <v>4500.509531090629</v>
      </c>
      <c r="AH21" s="8">
        <v>3990.8776077649559</v>
      </c>
    </row>
    <row r="22" spans="1:34" x14ac:dyDescent="0.2">
      <c r="D22" s="5" t="s">
        <v>64</v>
      </c>
    </row>
  </sheetData>
  <mergeCells count="4">
    <mergeCell ref="B3:F3"/>
    <mergeCell ref="B4:F4"/>
    <mergeCell ref="A1:F1"/>
    <mergeCell ref="A2:F2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507A4-FBEC-EB4A-A84B-5C2CB4F3EA50}">
  <dimension ref="A1:N25"/>
  <sheetViews>
    <sheetView workbookViewId="0">
      <selection activeCell="A10" sqref="A10:N12"/>
    </sheetView>
  </sheetViews>
  <sheetFormatPr baseColWidth="10" defaultRowHeight="16" x14ac:dyDescent="0.2"/>
  <sheetData>
    <row r="1" spans="1:14" x14ac:dyDescent="0.2">
      <c r="A1" t="s">
        <v>97</v>
      </c>
    </row>
    <row r="2" spans="1:14" x14ac:dyDescent="0.2">
      <c r="A2">
        <v>20220709</v>
      </c>
      <c r="B2" t="s">
        <v>150</v>
      </c>
    </row>
    <row r="6" spans="1:14" x14ac:dyDescent="0.2">
      <c r="A6" s="1" t="s">
        <v>18</v>
      </c>
      <c r="B6" t="s">
        <v>28</v>
      </c>
      <c r="C6" s="1" t="s">
        <v>23</v>
      </c>
      <c r="D6" s="1" t="s">
        <v>19</v>
      </c>
      <c r="E6" s="1" t="s">
        <v>20</v>
      </c>
      <c r="F6" s="1" t="s">
        <v>21</v>
      </c>
      <c r="I6" s="1" t="s">
        <v>18</v>
      </c>
      <c r="J6" s="1" t="s">
        <v>28</v>
      </c>
      <c r="K6" s="1" t="s">
        <v>23</v>
      </c>
      <c r="L6" s="1" t="s">
        <v>19</v>
      </c>
      <c r="M6" s="1" t="s">
        <v>20</v>
      </c>
      <c r="N6" s="1" t="s">
        <v>21</v>
      </c>
    </row>
    <row r="7" spans="1:14" x14ac:dyDescent="0.2">
      <c r="A7" s="29" t="s">
        <v>37</v>
      </c>
      <c r="B7">
        <v>20220709</v>
      </c>
      <c r="C7">
        <v>0</v>
      </c>
      <c r="D7" s="29">
        <v>29.054275606588099</v>
      </c>
      <c r="E7" s="29">
        <v>28.1955285443244</v>
      </c>
      <c r="F7" s="29">
        <v>27.479905992437999</v>
      </c>
      <c r="I7" s="29" t="s">
        <v>37</v>
      </c>
      <c r="J7">
        <v>20220709</v>
      </c>
      <c r="K7">
        <v>10</v>
      </c>
      <c r="L7" s="29">
        <v>32.059890324511002</v>
      </c>
      <c r="M7" s="29">
        <v>24.331166764137802</v>
      </c>
      <c r="N7" s="29">
        <v>26.764283440551601</v>
      </c>
    </row>
    <row r="10" spans="1:14" x14ac:dyDescent="0.2">
      <c r="A10" s="29" t="s">
        <v>98</v>
      </c>
      <c r="B10">
        <v>20220709</v>
      </c>
      <c r="C10">
        <v>0</v>
      </c>
      <c r="D10" s="29">
        <v>10250.5774332209</v>
      </c>
      <c r="E10" s="29">
        <v>9941.4284908059708</v>
      </c>
      <c r="F10" s="29">
        <v>10860.287847428101</v>
      </c>
      <c r="I10" s="29" t="s">
        <v>98</v>
      </c>
      <c r="J10">
        <v>20220709</v>
      </c>
      <c r="K10">
        <v>10</v>
      </c>
      <c r="L10" s="29">
        <v>1714.63163431983</v>
      </c>
      <c r="M10" s="29">
        <v>1495.65113344259</v>
      </c>
      <c r="N10" s="29">
        <v>1605.8570064331</v>
      </c>
    </row>
    <row r="13" spans="1:14" x14ac:dyDescent="0.2">
      <c r="A13" s="29" t="s">
        <v>99</v>
      </c>
      <c r="B13">
        <v>20220709</v>
      </c>
      <c r="C13">
        <v>0</v>
      </c>
      <c r="D13" s="29">
        <v>8962.4568398253596</v>
      </c>
      <c r="E13" s="29">
        <v>10011.5595008908</v>
      </c>
      <c r="F13" s="29">
        <v>8397.1150238351001</v>
      </c>
      <c r="I13" s="29" t="s">
        <v>99</v>
      </c>
      <c r="J13">
        <v>20220709</v>
      </c>
      <c r="K13">
        <v>10</v>
      </c>
      <c r="L13" s="29">
        <v>7008.8072731754701</v>
      </c>
      <c r="M13" s="29">
        <v>7389.5184707790404</v>
      </c>
      <c r="N13" s="29">
        <v>6805.5704684397297</v>
      </c>
    </row>
    <row r="16" spans="1:14" x14ac:dyDescent="0.2">
      <c r="A16" s="29" t="s">
        <v>108</v>
      </c>
      <c r="B16">
        <v>20220709</v>
      </c>
      <c r="C16">
        <v>0</v>
      </c>
      <c r="D16" s="29" t="s">
        <v>109</v>
      </c>
      <c r="E16" s="29">
        <v>7066.0570773263798</v>
      </c>
      <c r="F16" s="29">
        <v>6831.3328803076402</v>
      </c>
      <c r="I16" s="29" t="s">
        <v>108</v>
      </c>
      <c r="J16">
        <v>20220709</v>
      </c>
      <c r="K16">
        <v>10</v>
      </c>
      <c r="L16" s="29">
        <v>1799.07509544243</v>
      </c>
      <c r="M16" s="29">
        <v>1540.01973165955</v>
      </c>
      <c r="N16" s="29">
        <v>1580.0945945651899</v>
      </c>
    </row>
    <row r="19" spans="1:14" x14ac:dyDescent="0.2">
      <c r="A19" s="29" t="s">
        <v>110</v>
      </c>
      <c r="B19">
        <v>20220709</v>
      </c>
      <c r="C19">
        <v>0</v>
      </c>
      <c r="D19" s="29" t="s">
        <v>111</v>
      </c>
      <c r="E19" s="29">
        <v>12758.1188550309</v>
      </c>
      <c r="F19" s="29">
        <v>12294.3954414085</v>
      </c>
      <c r="I19" s="29" t="s">
        <v>110</v>
      </c>
      <c r="J19">
        <v>20220709</v>
      </c>
      <c r="K19">
        <v>10</v>
      </c>
      <c r="L19" s="29">
        <v>9131.3437620705608</v>
      </c>
      <c r="M19" s="29">
        <v>9449.0801751081199</v>
      </c>
      <c r="N19" s="29">
        <v>9351.7555080515704</v>
      </c>
    </row>
    <row r="22" spans="1:14" x14ac:dyDescent="0.2">
      <c r="A22" s="29" t="s">
        <v>112</v>
      </c>
      <c r="B22">
        <v>20220709</v>
      </c>
      <c r="C22">
        <v>0</v>
      </c>
      <c r="D22" s="29" t="s">
        <v>113</v>
      </c>
      <c r="E22" s="29">
        <v>7846.08565888257</v>
      </c>
      <c r="F22" s="29">
        <v>9991.5220694380205</v>
      </c>
      <c r="I22" s="29" t="s">
        <v>112</v>
      </c>
      <c r="J22">
        <v>20220709</v>
      </c>
      <c r="K22">
        <v>10</v>
      </c>
      <c r="L22" s="29">
        <v>5503.1374240064697</v>
      </c>
      <c r="M22" s="29">
        <v>6024.1106417797801</v>
      </c>
      <c r="N22" s="29">
        <v>6711.10829159073</v>
      </c>
    </row>
    <row r="25" spans="1:14" x14ac:dyDescent="0.2">
      <c r="A25" s="29" t="s">
        <v>114</v>
      </c>
      <c r="B25">
        <v>20220709</v>
      </c>
      <c r="C25">
        <v>0</v>
      </c>
      <c r="D25" s="29" t="s">
        <v>115</v>
      </c>
      <c r="E25" s="29">
        <v>13596.828485841699</v>
      </c>
      <c r="F25" s="29">
        <v>12291.532951200899</v>
      </c>
      <c r="I25" s="29" t="s">
        <v>114</v>
      </c>
      <c r="J25">
        <v>20220709</v>
      </c>
      <c r="K25">
        <v>10</v>
      </c>
      <c r="L25" s="29">
        <v>8225.3656113823599</v>
      </c>
      <c r="M25" s="29">
        <v>8173.8407876465399</v>
      </c>
      <c r="N25" s="29">
        <v>8875.15088849522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D67EE-F331-B546-AB59-0338ADF2C7EF}">
  <dimension ref="A1:N37"/>
  <sheetViews>
    <sheetView tabSelected="1" workbookViewId="0">
      <selection activeCell="Q21" sqref="Q21"/>
    </sheetView>
  </sheetViews>
  <sheetFormatPr baseColWidth="10" defaultRowHeight="16" x14ac:dyDescent="0.2"/>
  <sheetData>
    <row r="1" spans="1:14" x14ac:dyDescent="0.2">
      <c r="A1" t="s">
        <v>97</v>
      </c>
    </row>
    <row r="2" spans="1:14" x14ac:dyDescent="0.2">
      <c r="A2">
        <v>20220709</v>
      </c>
      <c r="B2" t="s">
        <v>150</v>
      </c>
    </row>
    <row r="6" spans="1:14" x14ac:dyDescent="0.2">
      <c r="A6" s="1" t="s">
        <v>18</v>
      </c>
      <c r="B6" t="s">
        <v>28</v>
      </c>
      <c r="C6" s="1" t="s">
        <v>23</v>
      </c>
      <c r="D6" s="1" t="s">
        <v>19</v>
      </c>
      <c r="E6" s="1" t="s">
        <v>20</v>
      </c>
      <c r="F6" s="1" t="s">
        <v>21</v>
      </c>
      <c r="I6" s="1" t="s">
        <v>18</v>
      </c>
      <c r="J6" s="1" t="s">
        <v>28</v>
      </c>
      <c r="K6" s="1" t="s">
        <v>23</v>
      </c>
      <c r="L6" s="1" t="s">
        <v>19</v>
      </c>
      <c r="M6" s="1" t="s">
        <v>20</v>
      </c>
      <c r="N6" s="1" t="s">
        <v>21</v>
      </c>
    </row>
    <row r="7" spans="1:14" x14ac:dyDescent="0.2">
      <c r="A7" s="29" t="s">
        <v>37</v>
      </c>
      <c r="B7">
        <v>20220709</v>
      </c>
      <c r="C7">
        <v>0</v>
      </c>
      <c r="D7" s="29">
        <v>22.184299108478601</v>
      </c>
      <c r="E7" s="29">
        <v>22.613672639610499</v>
      </c>
      <c r="F7" s="29">
        <v>22.327423618855899</v>
      </c>
      <c r="I7" s="29" t="s">
        <v>37</v>
      </c>
      <c r="J7">
        <v>20220709</v>
      </c>
      <c r="K7">
        <v>10</v>
      </c>
      <c r="L7" s="29">
        <v>25.7624118679107</v>
      </c>
      <c r="M7" s="29">
        <v>24.331166764137802</v>
      </c>
      <c r="N7" s="29">
        <v>23.3292951914969</v>
      </c>
    </row>
    <row r="10" spans="1:14" x14ac:dyDescent="0.2">
      <c r="A10" s="29" t="s">
        <v>98</v>
      </c>
      <c r="B10">
        <v>20220709</v>
      </c>
      <c r="C10">
        <v>0</v>
      </c>
      <c r="D10" s="29">
        <v>8667.6203484481593</v>
      </c>
      <c r="E10" s="29">
        <v>8321.25903333514</v>
      </c>
      <c r="F10" s="29">
        <v>8126.60969922204</v>
      </c>
      <c r="I10" s="29" t="s">
        <v>98</v>
      </c>
      <c r="J10">
        <v>20220709</v>
      </c>
      <c r="K10">
        <v>10</v>
      </c>
      <c r="L10" s="29">
        <v>1872.0685957348401</v>
      </c>
      <c r="M10" s="29">
        <v>1823.4062622065701</v>
      </c>
      <c r="N10" s="29">
        <v>1801.9375856499701</v>
      </c>
    </row>
    <row r="13" spans="1:14" x14ac:dyDescent="0.2">
      <c r="A13" s="29" t="s">
        <v>99</v>
      </c>
      <c r="B13">
        <v>20220709</v>
      </c>
      <c r="C13">
        <v>0</v>
      </c>
      <c r="D13" s="29">
        <v>6809.8642037510499</v>
      </c>
      <c r="E13" s="29">
        <v>6512.1652221662998</v>
      </c>
      <c r="F13" s="29">
        <v>6645.2710168171798</v>
      </c>
      <c r="I13" s="29" t="s">
        <v>99</v>
      </c>
      <c r="J13">
        <v>20220709</v>
      </c>
      <c r="K13">
        <v>10</v>
      </c>
      <c r="L13" s="29">
        <v>8328.4152588540092</v>
      </c>
      <c r="M13" s="29">
        <v>8087.9660814201698</v>
      </c>
      <c r="N13" s="29">
        <v>8052.1849538258502</v>
      </c>
    </row>
    <row r="16" spans="1:14" x14ac:dyDescent="0.2">
      <c r="A16" s="29" t="s">
        <v>129</v>
      </c>
      <c r="B16">
        <v>20220709</v>
      </c>
      <c r="C16">
        <v>0</v>
      </c>
      <c r="D16" s="29" t="s">
        <v>130</v>
      </c>
      <c r="E16" s="29">
        <v>14139.270399999999</v>
      </c>
      <c r="F16" s="29">
        <v>12111.196099999999</v>
      </c>
      <c r="I16" s="29" t="s">
        <v>129</v>
      </c>
      <c r="J16">
        <v>20220709</v>
      </c>
      <c r="K16">
        <v>10</v>
      </c>
      <c r="L16" s="29">
        <v>8199.6031999999996</v>
      </c>
      <c r="M16" s="29">
        <v>8657.6016299999992</v>
      </c>
      <c r="N16" s="29">
        <v>7451.0620099999996</v>
      </c>
    </row>
    <row r="17" spans="1:14" x14ac:dyDescent="0.2">
      <c r="A17" s="2"/>
      <c r="D17" s="2"/>
      <c r="E17" s="2"/>
      <c r="F17" s="2"/>
      <c r="I17" s="2"/>
      <c r="L17" s="2"/>
      <c r="M17" s="2"/>
      <c r="N17" s="2"/>
    </row>
    <row r="18" spans="1:14" x14ac:dyDescent="0.2">
      <c r="A18" s="2"/>
      <c r="D18" s="2"/>
      <c r="E18" s="2"/>
      <c r="F18" s="2"/>
      <c r="I18" s="2"/>
      <c r="L18" s="2"/>
      <c r="M18" s="2"/>
      <c r="N18" s="2"/>
    </row>
    <row r="19" spans="1:14" x14ac:dyDescent="0.2">
      <c r="A19" s="29" t="s">
        <v>133</v>
      </c>
      <c r="B19">
        <v>20220709</v>
      </c>
      <c r="C19">
        <v>0</v>
      </c>
      <c r="D19" s="29" t="s">
        <v>134</v>
      </c>
      <c r="E19" s="29">
        <v>11102.168299999999</v>
      </c>
      <c r="F19" s="29">
        <v>10944.731299999999</v>
      </c>
      <c r="I19" s="29" t="s">
        <v>133</v>
      </c>
      <c r="J19">
        <v>20220709</v>
      </c>
      <c r="K19">
        <v>10</v>
      </c>
      <c r="L19" s="29">
        <v>8604.6455600000008</v>
      </c>
      <c r="M19" s="29">
        <v>8339.8652199999997</v>
      </c>
      <c r="N19" s="29">
        <v>8513.0458799999997</v>
      </c>
    </row>
    <row r="20" spans="1:14" x14ac:dyDescent="0.2">
      <c r="A20" s="2"/>
      <c r="D20" s="2"/>
      <c r="E20" s="2"/>
      <c r="F20" s="2"/>
      <c r="I20" s="2"/>
      <c r="L20" s="2"/>
      <c r="M20" s="2"/>
      <c r="N20" s="2"/>
    </row>
    <row r="22" spans="1:14" x14ac:dyDescent="0.2">
      <c r="A22" s="29" t="s">
        <v>137</v>
      </c>
      <c r="B22">
        <v>20220709</v>
      </c>
      <c r="C22">
        <v>0</v>
      </c>
      <c r="D22" s="29" t="s">
        <v>138</v>
      </c>
      <c r="E22" s="29">
        <v>13455.135200000001</v>
      </c>
      <c r="F22" s="29">
        <v>12954.1994</v>
      </c>
      <c r="I22" s="29" t="s">
        <v>137</v>
      </c>
      <c r="J22">
        <v>20220709</v>
      </c>
      <c r="K22">
        <v>10</v>
      </c>
      <c r="L22" s="29">
        <v>7953.42904</v>
      </c>
      <c r="M22" s="29">
        <v>8152.3721100000002</v>
      </c>
      <c r="N22" s="29">
        <v>8243.9717999999993</v>
      </c>
    </row>
    <row r="23" spans="1:14" x14ac:dyDescent="0.2">
      <c r="A23" s="2"/>
      <c r="D23" s="2"/>
      <c r="E23" s="2"/>
      <c r="F23" s="2"/>
      <c r="I23" s="2"/>
      <c r="L23" s="2"/>
      <c r="M23" s="2"/>
      <c r="N23" s="2"/>
    </row>
    <row r="25" spans="1:14" x14ac:dyDescent="0.2">
      <c r="A25" s="29" t="s">
        <v>140</v>
      </c>
      <c r="B25">
        <v>20220709</v>
      </c>
      <c r="C25">
        <v>0</v>
      </c>
      <c r="D25" s="29" t="s">
        <v>141</v>
      </c>
      <c r="E25" s="29">
        <v>9006.8254400000005</v>
      </c>
      <c r="F25" s="29">
        <v>8325.5527700000002</v>
      </c>
      <c r="I25" s="29" t="s">
        <v>140</v>
      </c>
      <c r="J25">
        <v>20220709</v>
      </c>
      <c r="K25">
        <v>10</v>
      </c>
      <c r="L25" s="29">
        <v>7114.7194099999997</v>
      </c>
      <c r="M25" s="29">
        <v>6734.00821</v>
      </c>
      <c r="N25" s="29">
        <v>7252.1189400000003</v>
      </c>
    </row>
    <row r="26" spans="1:14" x14ac:dyDescent="0.2">
      <c r="A26" s="2"/>
      <c r="D26" s="2"/>
      <c r="E26" s="2"/>
      <c r="F26" s="2"/>
      <c r="I26" s="2"/>
      <c r="L26" s="2"/>
      <c r="M26" s="2"/>
      <c r="N26" s="2"/>
    </row>
    <row r="27" spans="1:14" x14ac:dyDescent="0.2">
      <c r="A27" s="2"/>
      <c r="D27" s="2"/>
      <c r="E27" s="2"/>
      <c r="F27" s="2"/>
      <c r="I27" s="2"/>
      <c r="L27" s="2"/>
      <c r="M27" s="2"/>
      <c r="N27" s="2"/>
    </row>
    <row r="28" spans="1:14" x14ac:dyDescent="0.2">
      <c r="A28" s="29" t="s">
        <v>108</v>
      </c>
      <c r="B28">
        <v>20220709</v>
      </c>
      <c r="C28">
        <v>0</v>
      </c>
      <c r="D28" s="29" t="s">
        <v>146</v>
      </c>
      <c r="E28" s="29">
        <v>4031.8174600000002</v>
      </c>
      <c r="F28" s="29">
        <v>4433.9973300000001</v>
      </c>
      <c r="I28" s="29" t="s">
        <v>108</v>
      </c>
      <c r="J28">
        <v>20220709</v>
      </c>
      <c r="K28">
        <v>10</v>
      </c>
      <c r="L28" s="29">
        <v>898.82192499999996</v>
      </c>
      <c r="M28" s="29">
        <v>837.27838599999995</v>
      </c>
      <c r="N28" s="29">
        <v>897.39067999999997</v>
      </c>
    </row>
    <row r="31" spans="1:14" x14ac:dyDescent="0.2">
      <c r="A31" s="29" t="s">
        <v>110</v>
      </c>
      <c r="B31">
        <v>20220709</v>
      </c>
      <c r="C31">
        <v>0</v>
      </c>
      <c r="D31" s="29" t="s">
        <v>147</v>
      </c>
      <c r="E31" s="29">
        <v>2239.8985899999998</v>
      </c>
      <c r="F31" s="29">
        <v>2192.6675</v>
      </c>
      <c r="I31" s="29" t="s">
        <v>110</v>
      </c>
      <c r="J31">
        <v>20220709</v>
      </c>
      <c r="K31">
        <v>10</v>
      </c>
      <c r="L31" s="29">
        <v>250.467893</v>
      </c>
      <c r="M31" s="29">
        <v>241.88042300000001</v>
      </c>
      <c r="N31" s="29">
        <v>257.62411900000001</v>
      </c>
    </row>
    <row r="34" spans="1:14" x14ac:dyDescent="0.2">
      <c r="A34" s="29" t="s">
        <v>112</v>
      </c>
      <c r="B34">
        <v>20220709</v>
      </c>
      <c r="C34">
        <v>0</v>
      </c>
      <c r="D34" s="29" t="s">
        <v>148</v>
      </c>
      <c r="E34" s="29">
        <v>390.72991300000001</v>
      </c>
      <c r="F34" s="29">
        <v>405.04236400000002</v>
      </c>
      <c r="I34" s="29" t="s">
        <v>112</v>
      </c>
      <c r="J34">
        <v>20220709</v>
      </c>
      <c r="K34">
        <v>10</v>
      </c>
      <c r="L34" s="29">
        <v>128.23956100000001</v>
      </c>
      <c r="M34" s="29">
        <v>127.953312</v>
      </c>
      <c r="N34" s="29">
        <v>135.25266199999999</v>
      </c>
    </row>
    <row r="37" spans="1:14" x14ac:dyDescent="0.2">
      <c r="A37" s="29" t="s">
        <v>114</v>
      </c>
      <c r="B37">
        <v>20220709</v>
      </c>
      <c r="C37">
        <v>0</v>
      </c>
      <c r="D37" s="29" t="s">
        <v>149</v>
      </c>
      <c r="E37" s="29">
        <v>142.83826099999999</v>
      </c>
      <c r="F37" s="29">
        <v>145.98700099999999</v>
      </c>
      <c r="I37" s="29" t="s">
        <v>114</v>
      </c>
      <c r="J37">
        <v>20220709</v>
      </c>
      <c r="K37">
        <v>10</v>
      </c>
      <c r="L37" s="29">
        <v>97.038417999999993</v>
      </c>
      <c r="M37" s="29">
        <v>98.469663100000005</v>
      </c>
      <c r="N37" s="29">
        <v>95.750297399999994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6512F-6673-F54F-83E9-5919752F9D19}">
  <dimension ref="A1:M19"/>
  <sheetViews>
    <sheetView workbookViewId="0">
      <selection activeCell="A11" sqref="A11:M13"/>
    </sheetView>
  </sheetViews>
  <sheetFormatPr baseColWidth="10" defaultRowHeight="16" x14ac:dyDescent="0.2"/>
  <cols>
    <col min="1" max="1" width="25.1640625" customWidth="1"/>
    <col min="7" max="7" width="21.6640625" customWidth="1"/>
    <col min="8" max="8" width="20.33203125" bestFit="1" customWidth="1"/>
  </cols>
  <sheetData>
    <row r="1" spans="1:13" x14ac:dyDescent="0.2">
      <c r="A1" t="s">
        <v>29</v>
      </c>
    </row>
    <row r="2" spans="1:13" x14ac:dyDescent="0.2">
      <c r="A2" t="s">
        <v>33</v>
      </c>
    </row>
    <row r="3" spans="1:13" x14ac:dyDescent="0.2">
      <c r="A3">
        <v>20201030</v>
      </c>
      <c r="B3" t="s">
        <v>30</v>
      </c>
    </row>
    <row r="4" spans="1:13" x14ac:dyDescent="0.2">
      <c r="A4">
        <v>20210430</v>
      </c>
      <c r="B4" t="s">
        <v>31</v>
      </c>
    </row>
    <row r="5" spans="1:13" x14ac:dyDescent="0.2">
      <c r="A5">
        <v>20210612</v>
      </c>
      <c r="B5" t="s">
        <v>32</v>
      </c>
    </row>
    <row r="7" spans="1:13" x14ac:dyDescent="0.2">
      <c r="A7" s="1" t="s">
        <v>18</v>
      </c>
      <c r="B7" t="s">
        <v>28</v>
      </c>
      <c r="C7" s="1" t="s">
        <v>23</v>
      </c>
      <c r="D7" s="1" t="s">
        <v>19</v>
      </c>
      <c r="E7" s="1" t="s">
        <v>20</v>
      </c>
      <c r="F7" s="1" t="s">
        <v>21</v>
      </c>
      <c r="G7" s="1"/>
      <c r="H7" s="1" t="s">
        <v>18</v>
      </c>
      <c r="I7" s="1" t="s">
        <v>28</v>
      </c>
      <c r="J7" s="1" t="s">
        <v>23</v>
      </c>
      <c r="K7" s="1" t="s">
        <v>19</v>
      </c>
      <c r="L7" s="1" t="s">
        <v>20</v>
      </c>
      <c r="M7" s="1" t="s">
        <v>21</v>
      </c>
    </row>
    <row r="8" spans="1:13" x14ac:dyDescent="0.2">
      <c r="A8" t="s">
        <v>22</v>
      </c>
      <c r="B8">
        <v>20201030</v>
      </c>
      <c r="C8">
        <v>0</v>
      </c>
      <c r="D8">
        <v>35.020000000000003</v>
      </c>
      <c r="E8">
        <v>24.99</v>
      </c>
      <c r="F8">
        <v>25.17</v>
      </c>
      <c r="H8" t="s">
        <v>22</v>
      </c>
      <c r="I8" s="2">
        <v>20201030</v>
      </c>
      <c r="J8">
        <v>10</v>
      </c>
      <c r="K8">
        <v>25.26</v>
      </c>
      <c r="L8">
        <v>21.68</v>
      </c>
      <c r="M8">
        <v>21.95</v>
      </c>
    </row>
    <row r="9" spans="1:13" x14ac:dyDescent="0.2">
      <c r="B9">
        <v>20210430</v>
      </c>
      <c r="C9">
        <v>0</v>
      </c>
      <c r="D9">
        <v>34.5</v>
      </c>
      <c r="E9">
        <v>29.74</v>
      </c>
      <c r="F9">
        <v>29.75</v>
      </c>
      <c r="I9">
        <v>20210430</v>
      </c>
      <c r="J9">
        <v>10</v>
      </c>
      <c r="K9">
        <v>30.05</v>
      </c>
      <c r="L9">
        <v>31.58</v>
      </c>
      <c r="M9">
        <v>28.82</v>
      </c>
    </row>
    <row r="10" spans="1:13" x14ac:dyDescent="0.2">
      <c r="B10">
        <v>20210612</v>
      </c>
      <c r="C10">
        <v>0</v>
      </c>
      <c r="D10">
        <v>32.32</v>
      </c>
      <c r="E10">
        <v>32.82</v>
      </c>
      <c r="F10">
        <v>34.15</v>
      </c>
      <c r="I10">
        <v>20210612</v>
      </c>
      <c r="J10">
        <v>10</v>
      </c>
      <c r="K10">
        <v>31.83</v>
      </c>
      <c r="L10">
        <v>29.01</v>
      </c>
      <c r="M10">
        <v>27.35</v>
      </c>
    </row>
    <row r="11" spans="1:13" x14ac:dyDescent="0.2">
      <c r="A11" t="s">
        <v>24</v>
      </c>
      <c r="B11">
        <v>20201030</v>
      </c>
      <c r="C11">
        <v>0</v>
      </c>
      <c r="D11">
        <v>4355.8</v>
      </c>
      <c r="E11">
        <v>3919.73</v>
      </c>
      <c r="F11">
        <v>5029.93</v>
      </c>
      <c r="H11" t="s">
        <v>24</v>
      </c>
      <c r="I11" s="2">
        <v>20201030</v>
      </c>
      <c r="J11">
        <v>10</v>
      </c>
      <c r="K11">
        <v>1574.78</v>
      </c>
      <c r="L11">
        <v>1568.61</v>
      </c>
      <c r="M11">
        <v>178.46</v>
      </c>
    </row>
    <row r="12" spans="1:13" x14ac:dyDescent="0.2">
      <c r="B12">
        <v>20210430</v>
      </c>
      <c r="C12">
        <v>0</v>
      </c>
      <c r="D12">
        <v>11225.83</v>
      </c>
      <c r="E12">
        <v>6706.09</v>
      </c>
      <c r="F12">
        <v>11365.25</v>
      </c>
      <c r="I12">
        <v>20210430</v>
      </c>
      <c r="J12">
        <v>10</v>
      </c>
      <c r="K12">
        <v>1539.8</v>
      </c>
      <c r="L12">
        <v>1731.31</v>
      </c>
      <c r="M12">
        <v>1680.8</v>
      </c>
    </row>
    <row r="13" spans="1:13" x14ac:dyDescent="0.2">
      <c r="B13">
        <v>20210612</v>
      </c>
      <c r="C13">
        <v>0</v>
      </c>
      <c r="D13">
        <v>12725.77</v>
      </c>
      <c r="E13">
        <v>11993.56</v>
      </c>
      <c r="F13">
        <v>7297.2</v>
      </c>
      <c r="I13">
        <v>20210612</v>
      </c>
      <c r="J13">
        <v>10</v>
      </c>
      <c r="K13">
        <v>2165.15</v>
      </c>
      <c r="L13">
        <v>2218.16</v>
      </c>
      <c r="M13">
        <v>1727.82</v>
      </c>
    </row>
    <row r="14" spans="1:13" x14ac:dyDescent="0.2">
      <c r="A14" t="s">
        <v>27</v>
      </c>
      <c r="B14">
        <v>20201030</v>
      </c>
      <c r="C14">
        <v>0</v>
      </c>
      <c r="D14">
        <v>4989.6400000000003</v>
      </c>
      <c r="E14">
        <v>5569.81</v>
      </c>
      <c r="F14">
        <v>5251.07</v>
      </c>
      <c r="H14" t="s">
        <v>27</v>
      </c>
      <c r="I14" s="2">
        <v>20201030</v>
      </c>
      <c r="J14">
        <v>10</v>
      </c>
      <c r="K14">
        <v>4919.8</v>
      </c>
      <c r="L14">
        <v>5152.59</v>
      </c>
      <c r="M14">
        <v>5408.54</v>
      </c>
    </row>
    <row r="15" spans="1:13" x14ac:dyDescent="0.2">
      <c r="B15">
        <v>20210430</v>
      </c>
      <c r="C15">
        <v>0</v>
      </c>
      <c r="D15">
        <v>9512.92</v>
      </c>
      <c r="E15">
        <v>8887.82</v>
      </c>
      <c r="F15">
        <v>9660.01</v>
      </c>
      <c r="I15">
        <v>20210430</v>
      </c>
      <c r="J15">
        <v>10</v>
      </c>
      <c r="K15">
        <v>6886.88</v>
      </c>
      <c r="L15">
        <v>7662.13</v>
      </c>
      <c r="M15">
        <v>8363.84</v>
      </c>
    </row>
    <row r="16" spans="1:13" x14ac:dyDescent="0.2">
      <c r="B16">
        <v>20210612</v>
      </c>
      <c r="C16">
        <v>0</v>
      </c>
      <c r="D16">
        <v>9578.2900000000009</v>
      </c>
      <c r="E16">
        <v>10504.31</v>
      </c>
      <c r="F16">
        <v>12785.4</v>
      </c>
      <c r="I16">
        <v>20210612</v>
      </c>
      <c r="J16">
        <v>10</v>
      </c>
      <c r="K16">
        <v>8195.06</v>
      </c>
      <c r="L16">
        <v>9477.24</v>
      </c>
      <c r="M16">
        <v>12237.08</v>
      </c>
    </row>
    <row r="17" spans="1:13" x14ac:dyDescent="0.2">
      <c r="A17" t="s">
        <v>151</v>
      </c>
      <c r="B17">
        <v>20201030</v>
      </c>
      <c r="C17">
        <v>0</v>
      </c>
      <c r="D17">
        <v>3855.27</v>
      </c>
      <c r="E17">
        <v>4057.61</v>
      </c>
      <c r="F17">
        <v>3190.04</v>
      </c>
      <c r="H17" t="s">
        <v>25</v>
      </c>
      <c r="I17" s="2">
        <v>20201030</v>
      </c>
      <c r="J17">
        <v>10</v>
      </c>
      <c r="K17">
        <v>4737.16</v>
      </c>
      <c r="L17">
        <v>4916.22</v>
      </c>
      <c r="M17">
        <v>4048.66</v>
      </c>
    </row>
    <row r="18" spans="1:13" x14ac:dyDescent="0.2">
      <c r="B18">
        <v>20210430</v>
      </c>
      <c r="C18">
        <v>0</v>
      </c>
      <c r="D18">
        <v>5295.01</v>
      </c>
      <c r="E18">
        <v>4965.6000000000004</v>
      </c>
      <c r="F18">
        <v>4954.88</v>
      </c>
      <c r="I18">
        <v>20210430</v>
      </c>
      <c r="J18">
        <v>10</v>
      </c>
      <c r="K18">
        <v>6670.85</v>
      </c>
      <c r="L18">
        <v>7188.7</v>
      </c>
      <c r="M18">
        <v>6267.9</v>
      </c>
    </row>
    <row r="19" spans="1:13" x14ac:dyDescent="0.2">
      <c r="B19">
        <v>20210612</v>
      </c>
      <c r="C19">
        <v>0</v>
      </c>
      <c r="D19">
        <v>5600.87</v>
      </c>
      <c r="E19">
        <v>5466.69</v>
      </c>
      <c r="F19">
        <v>5564.43</v>
      </c>
      <c r="I19">
        <v>20210612</v>
      </c>
      <c r="J19">
        <v>10</v>
      </c>
      <c r="K19">
        <v>10736.23</v>
      </c>
      <c r="L19">
        <v>8325.92</v>
      </c>
      <c r="M19">
        <v>8519.74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49AB-1B18-8D42-A2CB-CEA4E24FBAC9}">
  <dimension ref="A1:O28"/>
  <sheetViews>
    <sheetView workbookViewId="0">
      <selection activeCell="A23" sqref="A23:O25"/>
    </sheetView>
  </sheetViews>
  <sheetFormatPr baseColWidth="10" defaultRowHeight="16" x14ac:dyDescent="0.2"/>
  <sheetData>
    <row r="1" spans="1:15" x14ac:dyDescent="0.2">
      <c r="A1" t="s">
        <v>29</v>
      </c>
    </row>
    <row r="2" spans="1:15" x14ac:dyDescent="0.2">
      <c r="A2" t="s">
        <v>33</v>
      </c>
    </row>
    <row r="3" spans="1:15" x14ac:dyDescent="0.2">
      <c r="A3">
        <v>20200305</v>
      </c>
      <c r="B3" t="s">
        <v>41</v>
      </c>
    </row>
    <row r="4" spans="1:15" x14ac:dyDescent="0.2">
      <c r="A4">
        <v>20200806</v>
      </c>
      <c r="B4" t="s">
        <v>39</v>
      </c>
    </row>
    <row r="5" spans="1:15" x14ac:dyDescent="0.2">
      <c r="A5">
        <v>20220423</v>
      </c>
      <c r="B5" t="s">
        <v>40</v>
      </c>
    </row>
    <row r="7" spans="1:15" x14ac:dyDescent="0.2">
      <c r="A7" s="1" t="s">
        <v>18</v>
      </c>
      <c r="B7" s="1" t="s">
        <v>28</v>
      </c>
      <c r="C7" s="1" t="s">
        <v>35</v>
      </c>
      <c r="D7" s="1" t="s">
        <v>36</v>
      </c>
      <c r="E7" s="1" t="s">
        <v>19</v>
      </c>
      <c r="F7" s="1" t="s">
        <v>20</v>
      </c>
      <c r="G7" s="1" t="s">
        <v>21</v>
      </c>
      <c r="H7" s="1"/>
      <c r="I7" s="1" t="s">
        <v>18</v>
      </c>
      <c r="J7" s="1" t="s">
        <v>28</v>
      </c>
      <c r="K7" s="1" t="s">
        <v>35</v>
      </c>
      <c r="L7" s="1" t="s">
        <v>36</v>
      </c>
      <c r="M7" s="1" t="s">
        <v>19</v>
      </c>
      <c r="N7" s="1" t="s">
        <v>20</v>
      </c>
      <c r="O7" s="1" t="s">
        <v>21</v>
      </c>
    </row>
    <row r="8" spans="1:15" x14ac:dyDescent="0.2">
      <c r="A8" t="s">
        <v>37</v>
      </c>
      <c r="B8">
        <v>20200305</v>
      </c>
      <c r="C8">
        <v>0</v>
      </c>
      <c r="D8">
        <v>0</v>
      </c>
      <c r="E8">
        <v>27.85</v>
      </c>
      <c r="F8">
        <v>29.21</v>
      </c>
      <c r="G8">
        <v>29.96</v>
      </c>
      <c r="I8" t="s">
        <v>37</v>
      </c>
      <c r="J8">
        <v>20200305</v>
      </c>
      <c r="K8">
        <v>10</v>
      </c>
      <c r="L8">
        <v>0</v>
      </c>
      <c r="M8">
        <v>29.96</v>
      </c>
      <c r="N8">
        <v>28.45</v>
      </c>
      <c r="O8">
        <v>28.91</v>
      </c>
    </row>
    <row r="9" spans="1:15" x14ac:dyDescent="0.2">
      <c r="B9">
        <v>20200806</v>
      </c>
      <c r="C9">
        <v>0</v>
      </c>
      <c r="D9">
        <v>0</v>
      </c>
      <c r="E9">
        <v>44.5</v>
      </c>
      <c r="F9">
        <v>32.99</v>
      </c>
      <c r="G9">
        <v>32.229999999999997</v>
      </c>
      <c r="J9">
        <v>20200806</v>
      </c>
      <c r="K9">
        <v>10</v>
      </c>
      <c r="L9">
        <v>0</v>
      </c>
      <c r="M9">
        <v>33.29</v>
      </c>
      <c r="N9">
        <v>29.21</v>
      </c>
      <c r="O9">
        <v>31.17</v>
      </c>
    </row>
    <row r="10" spans="1:15" x14ac:dyDescent="0.2">
      <c r="B10">
        <v>20220423</v>
      </c>
      <c r="C10">
        <v>0</v>
      </c>
      <c r="D10">
        <v>0</v>
      </c>
      <c r="E10">
        <v>31.73</v>
      </c>
      <c r="F10">
        <v>32.04</v>
      </c>
      <c r="J10">
        <v>20220423</v>
      </c>
      <c r="K10">
        <v>10</v>
      </c>
      <c r="L10">
        <v>0</v>
      </c>
      <c r="M10">
        <v>36.35</v>
      </c>
      <c r="N10">
        <v>30.5</v>
      </c>
    </row>
    <row r="11" spans="1:15" x14ac:dyDescent="0.2">
      <c r="A11" t="s">
        <v>24</v>
      </c>
      <c r="B11">
        <v>20200305</v>
      </c>
      <c r="C11">
        <v>0</v>
      </c>
      <c r="D11">
        <v>0</v>
      </c>
      <c r="E11">
        <v>8384</v>
      </c>
      <c r="F11">
        <v>9173.4</v>
      </c>
      <c r="G11">
        <v>8790.7999999999993</v>
      </c>
      <c r="I11" t="s">
        <v>24</v>
      </c>
      <c r="J11">
        <v>20200305</v>
      </c>
      <c r="K11">
        <v>10</v>
      </c>
      <c r="L11">
        <v>0</v>
      </c>
      <c r="M11">
        <v>1001.14</v>
      </c>
      <c r="N11">
        <v>1206.8499999999999</v>
      </c>
      <c r="O11">
        <v>1108.51</v>
      </c>
    </row>
    <row r="12" spans="1:15" x14ac:dyDescent="0.2">
      <c r="B12">
        <v>20200806</v>
      </c>
      <c r="C12">
        <v>0</v>
      </c>
      <c r="D12">
        <v>0</v>
      </c>
      <c r="E12">
        <v>8570</v>
      </c>
      <c r="F12">
        <v>10088.31</v>
      </c>
      <c r="G12">
        <v>10799.08</v>
      </c>
      <c r="J12">
        <v>20200806</v>
      </c>
      <c r="K12">
        <v>10</v>
      </c>
      <c r="L12">
        <v>0</v>
      </c>
      <c r="M12">
        <v>1878.25</v>
      </c>
      <c r="N12">
        <v>2451.4</v>
      </c>
      <c r="O12">
        <v>2629.8</v>
      </c>
    </row>
    <row r="13" spans="1:15" x14ac:dyDescent="0.2">
      <c r="B13">
        <v>20220423</v>
      </c>
      <c r="C13">
        <v>0</v>
      </c>
      <c r="D13">
        <v>0</v>
      </c>
      <c r="E13">
        <v>6464.9</v>
      </c>
      <c r="F13">
        <v>8255.0499999999993</v>
      </c>
      <c r="G13">
        <v>8704.5</v>
      </c>
      <c r="J13">
        <v>20220423</v>
      </c>
      <c r="K13">
        <v>10</v>
      </c>
      <c r="L13">
        <v>0</v>
      </c>
      <c r="M13">
        <v>1480.79</v>
      </c>
      <c r="N13">
        <v>1500.8</v>
      </c>
      <c r="O13">
        <v>1643.95</v>
      </c>
    </row>
    <row r="14" spans="1:15" x14ac:dyDescent="0.2">
      <c r="A14" t="s">
        <v>27</v>
      </c>
      <c r="B14">
        <v>20200305</v>
      </c>
      <c r="C14">
        <v>0</v>
      </c>
      <c r="D14">
        <v>0</v>
      </c>
      <c r="E14">
        <v>8046.76</v>
      </c>
      <c r="F14">
        <v>6988.18</v>
      </c>
      <c r="G14">
        <v>7520.49</v>
      </c>
      <c r="I14" t="s">
        <v>27</v>
      </c>
      <c r="J14">
        <v>20200305</v>
      </c>
      <c r="K14">
        <v>10</v>
      </c>
      <c r="L14">
        <v>0</v>
      </c>
      <c r="M14">
        <v>6983.64</v>
      </c>
      <c r="N14">
        <v>6218.44</v>
      </c>
      <c r="O14">
        <v>7195.36</v>
      </c>
    </row>
    <row r="15" spans="1:15" x14ac:dyDescent="0.2">
      <c r="B15">
        <v>20200806</v>
      </c>
      <c r="C15">
        <v>0</v>
      </c>
      <c r="D15">
        <v>0</v>
      </c>
      <c r="E15">
        <v>7853.19</v>
      </c>
      <c r="F15">
        <v>7907.63</v>
      </c>
      <c r="G15">
        <v>10333.299999999999</v>
      </c>
      <c r="J15">
        <v>20200806</v>
      </c>
      <c r="K15">
        <v>10</v>
      </c>
      <c r="L15">
        <v>0</v>
      </c>
      <c r="M15">
        <v>6788.56</v>
      </c>
      <c r="N15">
        <v>6297.08</v>
      </c>
      <c r="O15">
        <v>10484.530000000001</v>
      </c>
    </row>
    <row r="16" spans="1:15" x14ac:dyDescent="0.2">
      <c r="B16">
        <v>20220423</v>
      </c>
      <c r="C16">
        <v>0</v>
      </c>
      <c r="D16">
        <v>0</v>
      </c>
      <c r="E16">
        <v>7196.04</v>
      </c>
      <c r="F16">
        <v>7540.84</v>
      </c>
      <c r="G16">
        <v>7123.7</v>
      </c>
      <c r="J16">
        <v>20220423</v>
      </c>
      <c r="K16">
        <v>10</v>
      </c>
      <c r="L16">
        <v>0</v>
      </c>
      <c r="M16">
        <v>6244.78</v>
      </c>
      <c r="N16">
        <v>6708.1</v>
      </c>
      <c r="O16">
        <v>5855.35</v>
      </c>
    </row>
    <row r="19" spans="1:15" x14ac:dyDescent="0.2">
      <c r="A19" s="1" t="s">
        <v>18</v>
      </c>
      <c r="B19" s="1" t="s">
        <v>28</v>
      </c>
      <c r="C19" s="1" t="s">
        <v>35</v>
      </c>
      <c r="D19" s="1" t="s">
        <v>38</v>
      </c>
      <c r="E19" s="1" t="s">
        <v>19</v>
      </c>
      <c r="F19" s="1" t="s">
        <v>20</v>
      </c>
      <c r="G19" s="1" t="s">
        <v>21</v>
      </c>
      <c r="H19" s="1"/>
      <c r="I19" s="1" t="s">
        <v>18</v>
      </c>
      <c r="J19" s="1" t="s">
        <v>28</v>
      </c>
      <c r="K19" s="1" t="s">
        <v>35</v>
      </c>
      <c r="L19" s="1" t="s">
        <v>38</v>
      </c>
      <c r="M19" s="1" t="s">
        <v>19</v>
      </c>
      <c r="N19" s="1" t="s">
        <v>20</v>
      </c>
      <c r="O19" s="1" t="s">
        <v>21</v>
      </c>
    </row>
    <row r="20" spans="1:15" x14ac:dyDescent="0.2">
      <c r="A20" t="s">
        <v>37</v>
      </c>
      <c r="B20">
        <v>20200305</v>
      </c>
      <c r="C20">
        <v>0</v>
      </c>
      <c r="D20">
        <v>10</v>
      </c>
      <c r="E20">
        <v>29.21</v>
      </c>
      <c r="F20">
        <v>28</v>
      </c>
      <c r="G20">
        <v>30.57</v>
      </c>
      <c r="I20" t="s">
        <v>37</v>
      </c>
      <c r="J20">
        <v>20200305</v>
      </c>
      <c r="K20">
        <v>10</v>
      </c>
      <c r="L20">
        <v>10</v>
      </c>
      <c r="M20">
        <v>28.8</v>
      </c>
      <c r="N20">
        <v>28.8</v>
      </c>
      <c r="O20">
        <v>28.8</v>
      </c>
    </row>
    <row r="21" spans="1:15" x14ac:dyDescent="0.2">
      <c r="B21">
        <v>20200806</v>
      </c>
      <c r="C21">
        <v>0</v>
      </c>
      <c r="D21">
        <v>10</v>
      </c>
      <c r="E21">
        <v>36.159999999999997</v>
      </c>
      <c r="F21">
        <v>29.36</v>
      </c>
      <c r="G21">
        <v>30.12</v>
      </c>
      <c r="J21">
        <v>20200806</v>
      </c>
      <c r="K21">
        <v>10</v>
      </c>
      <c r="L21">
        <v>10</v>
      </c>
      <c r="M21">
        <v>38.130000000000003</v>
      </c>
      <c r="N21">
        <v>30.87</v>
      </c>
      <c r="O21">
        <v>29.81</v>
      </c>
    </row>
    <row r="22" spans="1:15" x14ac:dyDescent="0.2">
      <c r="B22">
        <v>20220423</v>
      </c>
      <c r="C22">
        <v>0</v>
      </c>
      <c r="D22">
        <v>10</v>
      </c>
      <c r="E22">
        <v>52.2</v>
      </c>
      <c r="F22">
        <v>46.51</v>
      </c>
      <c r="J22">
        <v>20220423</v>
      </c>
      <c r="K22">
        <v>10</v>
      </c>
      <c r="L22">
        <v>10</v>
      </c>
      <c r="M22">
        <v>40.35</v>
      </c>
      <c r="N22">
        <v>36.04</v>
      </c>
    </row>
    <row r="23" spans="1:15" x14ac:dyDescent="0.2">
      <c r="A23" t="s">
        <v>24</v>
      </c>
      <c r="B23">
        <v>20200305</v>
      </c>
      <c r="C23">
        <v>0</v>
      </c>
      <c r="D23">
        <v>10</v>
      </c>
      <c r="E23">
        <v>8698.5499999999993</v>
      </c>
      <c r="F23">
        <v>9618</v>
      </c>
      <c r="G23">
        <v>9445.6</v>
      </c>
      <c r="I23" t="s">
        <v>24</v>
      </c>
      <c r="J23">
        <v>20200305</v>
      </c>
      <c r="K23">
        <v>10</v>
      </c>
      <c r="L23">
        <v>10</v>
      </c>
      <c r="M23">
        <v>1144.8</v>
      </c>
      <c r="N23">
        <v>1258.22</v>
      </c>
      <c r="O23">
        <v>1211.3399999999999</v>
      </c>
    </row>
    <row r="24" spans="1:15" x14ac:dyDescent="0.2">
      <c r="B24">
        <v>20200806</v>
      </c>
      <c r="C24">
        <v>0</v>
      </c>
      <c r="D24">
        <v>10</v>
      </c>
      <c r="E24">
        <v>16033.01</v>
      </c>
      <c r="F24">
        <v>19666.97</v>
      </c>
      <c r="G24">
        <v>20211.38</v>
      </c>
      <c r="J24">
        <v>20200806</v>
      </c>
      <c r="K24">
        <v>10</v>
      </c>
      <c r="L24">
        <v>10</v>
      </c>
      <c r="M24">
        <v>2897.51</v>
      </c>
      <c r="N24">
        <v>2791.65</v>
      </c>
      <c r="O24">
        <v>2894.49</v>
      </c>
    </row>
    <row r="25" spans="1:15" x14ac:dyDescent="0.2">
      <c r="B25">
        <v>20220423</v>
      </c>
      <c r="C25">
        <v>0</v>
      </c>
      <c r="D25">
        <v>10</v>
      </c>
      <c r="E25">
        <v>16393.099999999999</v>
      </c>
      <c r="F25">
        <v>24982.15</v>
      </c>
      <c r="G25">
        <v>15295.61</v>
      </c>
      <c r="J25">
        <v>20220423</v>
      </c>
      <c r="K25">
        <v>10</v>
      </c>
      <c r="L25">
        <v>10</v>
      </c>
      <c r="M25">
        <v>2305.83</v>
      </c>
      <c r="N25">
        <v>2803.01</v>
      </c>
      <c r="O25">
        <v>2818.4</v>
      </c>
    </row>
    <row r="26" spans="1:15" x14ac:dyDescent="0.2">
      <c r="A26" t="s">
        <v>27</v>
      </c>
      <c r="B26">
        <v>20200305</v>
      </c>
      <c r="C26">
        <v>0</v>
      </c>
      <c r="D26">
        <v>10</v>
      </c>
      <c r="E26">
        <v>7609.72</v>
      </c>
      <c r="F26">
        <v>6799.15</v>
      </c>
      <c r="G26">
        <v>8234.2800000000007</v>
      </c>
      <c r="I26" t="s">
        <v>27</v>
      </c>
      <c r="J26">
        <v>20200305</v>
      </c>
      <c r="K26">
        <v>10</v>
      </c>
      <c r="L26">
        <v>10</v>
      </c>
      <c r="M26">
        <v>7750.36</v>
      </c>
      <c r="N26">
        <v>5628.66</v>
      </c>
      <c r="O26">
        <v>7422.2</v>
      </c>
    </row>
    <row r="27" spans="1:15" x14ac:dyDescent="0.2">
      <c r="B27">
        <v>20200806</v>
      </c>
      <c r="C27">
        <v>0</v>
      </c>
      <c r="D27">
        <v>10</v>
      </c>
      <c r="E27">
        <v>10729.51</v>
      </c>
      <c r="F27">
        <v>10855.03</v>
      </c>
      <c r="G27">
        <v>18113.88</v>
      </c>
      <c r="J27">
        <v>20200806</v>
      </c>
      <c r="K27">
        <v>10</v>
      </c>
      <c r="L27">
        <v>10</v>
      </c>
      <c r="M27">
        <v>9386.6200000000008</v>
      </c>
      <c r="N27">
        <v>9720.83</v>
      </c>
      <c r="O27">
        <v>14127.56</v>
      </c>
    </row>
    <row r="28" spans="1:15" x14ac:dyDescent="0.2">
      <c r="B28">
        <v>20220423</v>
      </c>
      <c r="C28">
        <v>0</v>
      </c>
      <c r="D28">
        <v>10</v>
      </c>
      <c r="E28">
        <v>16517.78</v>
      </c>
      <c r="F28">
        <v>21015.49</v>
      </c>
      <c r="G28">
        <v>11934.95</v>
      </c>
      <c r="J28">
        <v>20220423</v>
      </c>
      <c r="K28">
        <v>10</v>
      </c>
      <c r="L28">
        <v>10</v>
      </c>
      <c r="M28">
        <v>12013.92</v>
      </c>
      <c r="N28">
        <v>12754.3</v>
      </c>
      <c r="O28">
        <v>10325.35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ED787-05DB-C241-9667-111FDDC43662}">
  <dimension ref="A1:M43"/>
  <sheetViews>
    <sheetView zoomScaleNormal="100" workbookViewId="0">
      <selection activeCell="A11" sqref="A11:M13"/>
    </sheetView>
  </sheetViews>
  <sheetFormatPr baseColWidth="10" defaultRowHeight="16" x14ac:dyDescent="0.2"/>
  <cols>
    <col min="1" max="1" width="34.5" bestFit="1" customWidth="1"/>
    <col min="2" max="2" width="14.83203125" customWidth="1"/>
    <col min="8" max="8" width="19.5" bestFit="1" customWidth="1"/>
  </cols>
  <sheetData>
    <row r="1" spans="1:13" x14ac:dyDescent="0.2">
      <c r="A1" t="s">
        <v>29</v>
      </c>
    </row>
    <row r="2" spans="1:13" x14ac:dyDescent="0.2">
      <c r="A2" t="s">
        <v>33</v>
      </c>
    </row>
    <row r="3" spans="1:13" x14ac:dyDescent="0.2">
      <c r="A3">
        <v>20201023</v>
      </c>
      <c r="B3" t="s">
        <v>51</v>
      </c>
    </row>
    <row r="4" spans="1:13" x14ac:dyDescent="0.2">
      <c r="A4">
        <v>20210618</v>
      </c>
      <c r="B4" t="s">
        <v>52</v>
      </c>
    </row>
    <row r="5" spans="1:13" x14ac:dyDescent="0.2">
      <c r="A5">
        <v>20210625</v>
      </c>
      <c r="B5" t="s">
        <v>52</v>
      </c>
    </row>
    <row r="7" spans="1:13" x14ac:dyDescent="0.2">
      <c r="A7" s="1" t="s">
        <v>18</v>
      </c>
      <c r="B7" t="s">
        <v>28</v>
      </c>
      <c r="C7" s="1" t="s">
        <v>23</v>
      </c>
      <c r="D7" s="1" t="s">
        <v>19</v>
      </c>
      <c r="E7" s="1" t="s">
        <v>20</v>
      </c>
      <c r="F7" s="1" t="s">
        <v>21</v>
      </c>
      <c r="G7" s="1"/>
      <c r="H7" s="1" t="s">
        <v>18</v>
      </c>
      <c r="I7" s="1" t="s">
        <v>28</v>
      </c>
      <c r="J7" s="1" t="s">
        <v>23</v>
      </c>
      <c r="K7" s="1" t="s">
        <v>19</v>
      </c>
      <c r="L7" s="1" t="s">
        <v>20</v>
      </c>
      <c r="M7" s="1" t="s">
        <v>21</v>
      </c>
    </row>
    <row r="8" spans="1:13" x14ac:dyDescent="0.2">
      <c r="A8" t="s">
        <v>22</v>
      </c>
      <c r="B8">
        <v>20201023</v>
      </c>
      <c r="C8">
        <v>0</v>
      </c>
      <c r="D8">
        <v>20.471949327095217</v>
      </c>
      <c r="E8">
        <v>20.561690260839615</v>
      </c>
      <c r="F8">
        <v>21.36935866453921</v>
      </c>
      <c r="H8" t="s">
        <v>22</v>
      </c>
      <c r="I8">
        <v>20201023</v>
      </c>
      <c r="J8">
        <v>10</v>
      </c>
      <c r="K8">
        <v>18.228425983485231</v>
      </c>
      <c r="L8">
        <v>17.151534778552438</v>
      </c>
      <c r="M8">
        <v>16.972052911063638</v>
      </c>
    </row>
    <row r="9" spans="1:13" x14ac:dyDescent="0.2">
      <c r="B9">
        <v>20210618</v>
      </c>
      <c r="C9">
        <v>0</v>
      </c>
      <c r="D9">
        <v>27.246404200000001</v>
      </c>
      <c r="E9">
        <v>27.868751</v>
      </c>
      <c r="F9">
        <v>27.713164299999999</v>
      </c>
      <c r="I9">
        <v>20210618</v>
      </c>
      <c r="J9">
        <v>10</v>
      </c>
      <c r="K9">
        <v>27.090817566922905</v>
      </c>
      <c r="L9">
        <v>25.534950778431615</v>
      </c>
      <c r="M9">
        <v>26.935230888073779</v>
      </c>
    </row>
    <row r="10" spans="1:13" x14ac:dyDescent="0.2">
      <c r="B10">
        <v>20210625</v>
      </c>
      <c r="C10">
        <v>0</v>
      </c>
      <c r="D10">
        <v>33.314284720888061</v>
      </c>
      <c r="E10">
        <v>31.914004611245907</v>
      </c>
      <c r="F10">
        <v>29.269031070810716</v>
      </c>
      <c r="I10">
        <v>20210625</v>
      </c>
      <c r="J10">
        <v>10</v>
      </c>
      <c r="K10">
        <v>33.625458078586327</v>
      </c>
      <c r="L10">
        <v>30.202551143905485</v>
      </c>
      <c r="M10">
        <v>28.179924318866814</v>
      </c>
    </row>
    <row r="11" spans="1:13" x14ac:dyDescent="0.2">
      <c r="A11" t="s">
        <v>24</v>
      </c>
      <c r="B11">
        <v>20201023</v>
      </c>
      <c r="C11">
        <v>0</v>
      </c>
      <c r="D11">
        <v>7352.4857181120133</v>
      </c>
      <c r="E11">
        <v>6638.1478855065943</v>
      </c>
      <c r="F11">
        <v>7351.5883087745697</v>
      </c>
      <c r="H11" t="s">
        <v>24</v>
      </c>
      <c r="I11">
        <v>20201023</v>
      </c>
      <c r="J11">
        <v>10</v>
      </c>
      <c r="K11">
        <v>1441.2504123684262</v>
      </c>
      <c r="L11">
        <v>1102.9270921520406</v>
      </c>
      <c r="M11">
        <v>1357.7913439861347</v>
      </c>
    </row>
    <row r="12" spans="1:13" x14ac:dyDescent="0.2">
      <c r="B12">
        <v>20210618</v>
      </c>
      <c r="C12">
        <v>0</v>
      </c>
      <c r="D12">
        <v>9985.5717839842764</v>
      </c>
      <c r="E12">
        <v>9076.9455795053636</v>
      </c>
      <c r="F12">
        <v>9066.0545119859235</v>
      </c>
      <c r="I12">
        <v>20210618</v>
      </c>
      <c r="J12">
        <v>10</v>
      </c>
      <c r="K12">
        <v>1544.9944564190259</v>
      </c>
      <c r="L12">
        <v>1560.5531243039388</v>
      </c>
      <c r="M12">
        <v>1744.1454053459111</v>
      </c>
    </row>
    <row r="13" spans="1:13" x14ac:dyDescent="0.2">
      <c r="B13">
        <v>20210625</v>
      </c>
      <c r="C13">
        <v>0</v>
      </c>
      <c r="D13">
        <v>4484.0268198790736</v>
      </c>
      <c r="E13">
        <v>4230.4205333549935</v>
      </c>
      <c r="F13">
        <v>3590.9592832850731</v>
      </c>
      <c r="I13">
        <v>20210625</v>
      </c>
      <c r="J13">
        <v>10</v>
      </c>
      <c r="K13">
        <v>1319.3937720877889</v>
      </c>
      <c r="L13">
        <v>1587.0028597082908</v>
      </c>
      <c r="M13">
        <v>1464.0893834174788</v>
      </c>
    </row>
    <row r="14" spans="1:13" x14ac:dyDescent="0.2">
      <c r="A14" t="s">
        <v>27</v>
      </c>
      <c r="B14">
        <v>20201023</v>
      </c>
      <c r="C14">
        <v>0</v>
      </c>
      <c r="D14">
        <v>5277.6753299414995</v>
      </c>
      <c r="E14">
        <v>5723.687770651165</v>
      </c>
      <c r="F14">
        <v>5511.8991670143823</v>
      </c>
      <c r="H14" t="s">
        <v>27</v>
      </c>
      <c r="I14">
        <v>20201023</v>
      </c>
      <c r="J14">
        <v>10</v>
      </c>
      <c r="K14">
        <v>3845.4100273808863</v>
      </c>
      <c r="L14">
        <v>4456.5457861802452</v>
      </c>
      <c r="M14">
        <v>4497.8266157026692</v>
      </c>
    </row>
    <row r="15" spans="1:13" x14ac:dyDescent="0.2">
      <c r="B15">
        <v>20210618</v>
      </c>
      <c r="C15">
        <v>0</v>
      </c>
      <c r="D15">
        <v>7746.6794753453096</v>
      </c>
      <c r="E15">
        <v>7009.1986176004384</v>
      </c>
      <c r="F15">
        <v>6855.1678055398006</v>
      </c>
      <c r="I15">
        <v>20210618</v>
      </c>
      <c r="J15">
        <v>10</v>
      </c>
      <c r="K15">
        <v>6699.5811266906712</v>
      </c>
      <c r="L15">
        <v>6754.0364642878667</v>
      </c>
      <c r="M15">
        <v>6319.9496302987964</v>
      </c>
    </row>
    <row r="16" spans="1:13" x14ac:dyDescent="0.2">
      <c r="B16">
        <v>20210625</v>
      </c>
      <c r="C16">
        <v>0</v>
      </c>
      <c r="D16">
        <v>3788.5543654234666</v>
      </c>
      <c r="E16">
        <v>3598.7386172275292</v>
      </c>
      <c r="F16">
        <v>5658.7062451899983</v>
      </c>
      <c r="I16">
        <v>20210625</v>
      </c>
      <c r="J16">
        <v>10</v>
      </c>
      <c r="K16">
        <v>5363.0915553766527</v>
      </c>
      <c r="L16">
        <v>5411.3234258198827</v>
      </c>
      <c r="M16">
        <v>5568.4659714575027</v>
      </c>
    </row>
    <row r="17" spans="1:13" x14ac:dyDescent="0.2">
      <c r="A17" t="s">
        <v>42</v>
      </c>
      <c r="B17">
        <v>20201023</v>
      </c>
      <c r="C17">
        <v>0</v>
      </c>
      <c r="D17">
        <v>479.22760262846487</v>
      </c>
      <c r="E17">
        <v>462.17682521702903</v>
      </c>
      <c r="F17">
        <v>549.22553094909631</v>
      </c>
      <c r="H17" t="s">
        <v>42</v>
      </c>
      <c r="I17">
        <v>20201023</v>
      </c>
      <c r="J17">
        <v>10</v>
      </c>
      <c r="K17">
        <v>136.41723572485924</v>
      </c>
      <c r="L17">
        <v>131.93018903763925</v>
      </c>
      <c r="M17">
        <v>159.74987849840306</v>
      </c>
    </row>
    <row r="18" spans="1:13" x14ac:dyDescent="0.2">
      <c r="B18">
        <v>20210618</v>
      </c>
      <c r="C18">
        <v>0</v>
      </c>
      <c r="D18">
        <v>583.46878113140838</v>
      </c>
      <c r="E18">
        <v>633.25651836312966</v>
      </c>
      <c r="F18">
        <v>608.36264974726896</v>
      </c>
      <c r="I18">
        <v>20210618</v>
      </c>
      <c r="J18">
        <v>10</v>
      </c>
      <c r="K18" s="3">
        <v>189.8344836</v>
      </c>
      <c r="L18" s="3">
        <v>161.82888149999999</v>
      </c>
      <c r="M18" s="3">
        <v>168.05234859999999</v>
      </c>
    </row>
    <row r="19" spans="1:13" x14ac:dyDescent="0.2">
      <c r="B19">
        <v>20210625</v>
      </c>
      <c r="C19">
        <v>0</v>
      </c>
      <c r="D19">
        <v>444.99663695568353</v>
      </c>
      <c r="E19">
        <v>384.3178322045232</v>
      </c>
      <c r="F19">
        <v>382.7619654160319</v>
      </c>
      <c r="I19">
        <v>20210625</v>
      </c>
      <c r="J19">
        <v>10</v>
      </c>
      <c r="K19">
        <v>189.83448364311189</v>
      </c>
      <c r="L19">
        <v>192.94621722009447</v>
      </c>
      <c r="M19">
        <v>174.275815758199</v>
      </c>
    </row>
    <row r="20" spans="1:13" x14ac:dyDescent="0.2">
      <c r="A20" t="s">
        <v>43</v>
      </c>
      <c r="B20">
        <v>20201023</v>
      </c>
      <c r="C20">
        <v>0</v>
      </c>
      <c r="D20">
        <v>232.44003483136657</v>
      </c>
      <c r="E20">
        <v>298.84832580222212</v>
      </c>
      <c r="F20">
        <v>242.31153754325049</v>
      </c>
      <c r="H20" t="s">
        <v>43</v>
      </c>
      <c r="I20">
        <v>20201023</v>
      </c>
      <c r="J20">
        <v>10</v>
      </c>
      <c r="K20">
        <v>79.162519995932428</v>
      </c>
      <c r="L20">
        <v>111.28977427642741</v>
      </c>
      <c r="M20">
        <v>93.341587527547532</v>
      </c>
    </row>
    <row r="21" spans="1:13" x14ac:dyDescent="0.2">
      <c r="B21">
        <v>20210618</v>
      </c>
      <c r="C21">
        <v>0</v>
      </c>
      <c r="D21">
        <v>351.64462964620606</v>
      </c>
      <c r="E21">
        <v>325.19489424185412</v>
      </c>
      <c r="F21">
        <v>329.86249460732802</v>
      </c>
      <c r="I21">
        <v>20210618</v>
      </c>
      <c r="J21">
        <v>10</v>
      </c>
      <c r="K21">
        <v>136.15707944016239</v>
      </c>
      <c r="L21">
        <v>131.64506575353764</v>
      </c>
      <c r="M21">
        <v>131.9562391112359</v>
      </c>
    </row>
    <row r="22" spans="1:13" x14ac:dyDescent="0.2">
      <c r="B22">
        <v>20210625</v>
      </c>
      <c r="C22">
        <v>0</v>
      </c>
      <c r="D22">
        <v>233.39875372086803</v>
      </c>
      <c r="E22">
        <v>220.95181941293771</v>
      </c>
      <c r="F22">
        <v>264.51608949069379</v>
      </c>
      <c r="I22">
        <v>20210625</v>
      </c>
      <c r="J22">
        <v>10</v>
      </c>
      <c r="K22">
        <v>136.31266611901151</v>
      </c>
      <c r="L22">
        <v>123.71014513223204</v>
      </c>
      <c r="M22">
        <v>139.11322633829585</v>
      </c>
    </row>
    <row r="23" spans="1:13" x14ac:dyDescent="0.2">
      <c r="A23" t="s">
        <v>44</v>
      </c>
      <c r="B23">
        <v>20201023</v>
      </c>
      <c r="C23">
        <v>0</v>
      </c>
      <c r="D23">
        <v>113.08459295131539</v>
      </c>
      <c r="E23">
        <v>109.49495560153942</v>
      </c>
      <c r="F23">
        <v>113.98200228875939</v>
      </c>
      <c r="H23" t="s">
        <v>44</v>
      </c>
      <c r="I23">
        <v>20201023</v>
      </c>
      <c r="J23">
        <v>10</v>
      </c>
      <c r="K23">
        <v>83.200862014430399</v>
      </c>
      <c r="L23">
        <v>86.162312827995578</v>
      </c>
      <c r="M23">
        <v>94.23899686499152</v>
      </c>
    </row>
    <row r="24" spans="1:13" x14ac:dyDescent="0.2">
      <c r="B24">
        <v>20210618</v>
      </c>
      <c r="C24">
        <v>0</v>
      </c>
      <c r="D24">
        <v>164.94061502725125</v>
      </c>
      <c r="E24">
        <v>171.1640821812164</v>
      </c>
      <c r="F24">
        <v>177.38754933518157</v>
      </c>
      <c r="I24">
        <v>20210618</v>
      </c>
      <c r="J24">
        <v>10</v>
      </c>
      <c r="K24">
        <v>103.172703524147</v>
      </c>
      <c r="L24">
        <v>127.44422542461115</v>
      </c>
      <c r="M24">
        <v>101.92801009335398</v>
      </c>
    </row>
    <row r="25" spans="1:13" x14ac:dyDescent="0.2">
      <c r="B25">
        <v>20210625</v>
      </c>
      <c r="C25">
        <v>0</v>
      </c>
      <c r="D25">
        <v>121.53193162834422</v>
      </c>
      <c r="E25">
        <v>142.84730663067492</v>
      </c>
      <c r="F25">
        <v>160.27301466177738</v>
      </c>
      <c r="I25">
        <v>20210625</v>
      </c>
      <c r="J25">
        <v>10</v>
      </c>
      <c r="K25">
        <v>135.84590608246413</v>
      </c>
      <c r="L25">
        <v>104.7285703126383</v>
      </c>
      <c r="M25">
        <v>106.12885042228046</v>
      </c>
    </row>
    <row r="26" spans="1:13" x14ac:dyDescent="0.2">
      <c r="A26" t="s">
        <v>45</v>
      </c>
      <c r="B26">
        <v>20201023</v>
      </c>
      <c r="C26">
        <v>0</v>
      </c>
      <c r="D26">
        <v>3511.5737538517205</v>
      </c>
      <c r="E26">
        <v>3656.9540665176473</v>
      </c>
      <c r="F26">
        <v>3721.5675388136151</v>
      </c>
      <c r="H26" t="s">
        <v>45</v>
      </c>
      <c r="I26">
        <v>20201023</v>
      </c>
      <c r="J26">
        <v>10</v>
      </c>
      <c r="K26">
        <v>330.25765261276189</v>
      </c>
      <c r="L26">
        <v>361.66697942330171</v>
      </c>
      <c r="M26">
        <v>330.25765261276189</v>
      </c>
    </row>
    <row r="27" spans="1:13" x14ac:dyDescent="0.2">
      <c r="B27">
        <v>20210618</v>
      </c>
      <c r="C27">
        <v>0</v>
      </c>
      <c r="D27">
        <v>4023.4902504856518</v>
      </c>
      <c r="E27">
        <v>4700.292303479363</v>
      </c>
      <c r="F27">
        <v>4508.9206884949344</v>
      </c>
      <c r="I27">
        <v>20210618</v>
      </c>
      <c r="J27">
        <v>10</v>
      </c>
      <c r="K27">
        <v>365.64743074262771</v>
      </c>
      <c r="L27">
        <v>449.66423732115737</v>
      </c>
      <c r="M27">
        <v>412.32343439736638</v>
      </c>
    </row>
    <row r="28" spans="1:13" x14ac:dyDescent="0.2">
      <c r="B28">
        <v>20210625</v>
      </c>
      <c r="C28">
        <v>0</v>
      </c>
      <c r="D28">
        <v>2448.9530605324658</v>
      </c>
      <c r="E28">
        <v>2288.698781317863</v>
      </c>
      <c r="F28">
        <v>2683.8889455946505</v>
      </c>
      <c r="I28">
        <v>20210625</v>
      </c>
      <c r="J28">
        <v>10</v>
      </c>
      <c r="K28">
        <v>452.77597089813997</v>
      </c>
      <c r="L28">
        <v>415.43516797434899</v>
      </c>
      <c r="M28">
        <v>413.87930118585768</v>
      </c>
    </row>
    <row r="29" spans="1:13" x14ac:dyDescent="0.2">
      <c r="A29" t="s">
        <v>46</v>
      </c>
      <c r="B29">
        <v>20201023</v>
      </c>
      <c r="C29">
        <v>0</v>
      </c>
      <c r="D29">
        <v>10360.601817224282</v>
      </c>
      <c r="E29">
        <v>10120.096114789292</v>
      </c>
      <c r="F29">
        <v>10297.783163603202</v>
      </c>
      <c r="H29" t="s">
        <v>46</v>
      </c>
      <c r="I29">
        <v>20201023</v>
      </c>
      <c r="J29">
        <v>10</v>
      </c>
      <c r="K29">
        <v>1390.9954894715627</v>
      </c>
      <c r="L29">
        <v>1450.2245057428663</v>
      </c>
      <c r="M29">
        <v>1330.869063862815</v>
      </c>
    </row>
    <row r="30" spans="1:13" x14ac:dyDescent="0.2">
      <c r="B30">
        <v>20210618</v>
      </c>
      <c r="C30">
        <v>0</v>
      </c>
      <c r="D30">
        <v>12952.609749637168</v>
      </c>
      <c r="E30">
        <v>13053.741090889102</v>
      </c>
      <c r="F30">
        <v>13592.070999707088</v>
      </c>
      <c r="I30">
        <v>20210618</v>
      </c>
      <c r="J30">
        <v>10</v>
      </c>
      <c r="K30">
        <v>1415.8575129742489</v>
      </c>
      <c r="L30">
        <v>1588.5587264967821</v>
      </c>
      <c r="M30">
        <v>1548.1061899960087</v>
      </c>
    </row>
    <row r="31" spans="1:13" x14ac:dyDescent="0.2">
      <c r="B31">
        <v>20210625</v>
      </c>
      <c r="C31">
        <v>0</v>
      </c>
      <c r="D31">
        <v>10682.600105228375</v>
      </c>
      <c r="E31">
        <v>10133.379128890949</v>
      </c>
      <c r="F31">
        <v>10797.734247576731</v>
      </c>
      <c r="I31">
        <v>20210625</v>
      </c>
      <c r="J31">
        <v>10</v>
      </c>
      <c r="K31">
        <v>1643.0140640939774</v>
      </c>
      <c r="L31">
        <v>1755.0364728653501</v>
      </c>
      <c r="M31">
        <v>1688.1342009602247</v>
      </c>
    </row>
    <row r="32" spans="1:13" x14ac:dyDescent="0.2">
      <c r="A32" t="s">
        <v>47</v>
      </c>
      <c r="B32">
        <v>20201023</v>
      </c>
      <c r="C32">
        <v>0</v>
      </c>
      <c r="D32">
        <v>4858.5851693551549</v>
      </c>
      <c r="E32">
        <v>4436.8027807564777</v>
      </c>
      <c r="F32">
        <v>4115.5302379515279</v>
      </c>
      <c r="H32" t="s">
        <v>47</v>
      </c>
      <c r="I32">
        <v>20201023</v>
      </c>
      <c r="J32">
        <v>10</v>
      </c>
      <c r="K32">
        <v>323.07837791320998</v>
      </c>
      <c r="L32">
        <v>396.66594358361743</v>
      </c>
      <c r="M32">
        <v>314.10428453877</v>
      </c>
    </row>
    <row r="33" spans="1:13" x14ac:dyDescent="0.2">
      <c r="B33">
        <v>20210618</v>
      </c>
      <c r="C33">
        <v>0</v>
      </c>
      <c r="D33">
        <v>5941.8740006954131</v>
      </c>
      <c r="E33">
        <v>7194.3467654309015</v>
      </c>
      <c r="F33">
        <v>1376.9608432619666</v>
      </c>
      <c r="I33">
        <v>20210618</v>
      </c>
      <c r="J33">
        <v>10</v>
      </c>
      <c r="K33">
        <v>345.42116249224091</v>
      </c>
      <c r="L33">
        <v>420.10276833982283</v>
      </c>
      <c r="M33">
        <v>27.246404245772037</v>
      </c>
    </row>
    <row r="34" spans="1:13" x14ac:dyDescent="0.2">
      <c r="B34">
        <v>20210625</v>
      </c>
      <c r="C34">
        <v>0</v>
      </c>
      <c r="D34">
        <v>4471.5798855711437</v>
      </c>
      <c r="E34">
        <v>3634.5235533628293</v>
      </c>
      <c r="F34">
        <v>4806.0912450967708</v>
      </c>
      <c r="I34">
        <v>20210625</v>
      </c>
      <c r="J34">
        <v>10</v>
      </c>
      <c r="K34">
        <v>395.20889972396219</v>
      </c>
      <c r="L34">
        <v>395.20889972396219</v>
      </c>
      <c r="M34">
        <v>359.4239635886625</v>
      </c>
    </row>
    <row r="35" spans="1:13" x14ac:dyDescent="0.2">
      <c r="A35" t="s">
        <v>48</v>
      </c>
      <c r="B35">
        <v>20201023</v>
      </c>
      <c r="C35">
        <v>0</v>
      </c>
      <c r="D35">
        <v>155.2628318111831</v>
      </c>
      <c r="E35">
        <v>151.67319446140712</v>
      </c>
      <c r="F35">
        <v>195.64625199616282</v>
      </c>
      <c r="H35" t="s">
        <v>48</v>
      </c>
      <c r="I35">
        <v>20201023</v>
      </c>
      <c r="J35">
        <v>10</v>
      </c>
      <c r="K35">
        <v>53.31713107754539</v>
      </c>
      <c r="L35">
        <v>61.842519783263342</v>
      </c>
      <c r="M35">
        <v>62.91941098819612</v>
      </c>
    </row>
    <row r="36" spans="1:13" x14ac:dyDescent="0.2">
      <c r="B36">
        <v>20210618</v>
      </c>
      <c r="C36">
        <v>0</v>
      </c>
      <c r="D36">
        <v>224.06355298992028</v>
      </c>
      <c r="E36">
        <v>208.50488510500739</v>
      </c>
      <c r="F36">
        <v>206.94901831651609</v>
      </c>
      <c r="I36">
        <v>20210618</v>
      </c>
      <c r="J36">
        <v>10</v>
      </c>
      <c r="K36" s="3">
        <v>94.459849509999998</v>
      </c>
      <c r="L36" s="3">
        <v>95.08219622</v>
      </c>
      <c r="M36" s="3">
        <v>88.391969029999998</v>
      </c>
    </row>
    <row r="37" spans="1:13" x14ac:dyDescent="0.2">
      <c r="B37">
        <v>20210625</v>
      </c>
      <c r="C37">
        <v>0</v>
      </c>
      <c r="D37">
        <v>152.02692068277355</v>
      </c>
      <c r="E37">
        <v>157.16128108479481</v>
      </c>
      <c r="F37">
        <v>168.05234860423383</v>
      </c>
      <c r="I37">
        <v>20210625</v>
      </c>
      <c r="J37">
        <v>10</v>
      </c>
      <c r="K37">
        <v>93.370742756651879</v>
      </c>
      <c r="L37">
        <v>92.903982720104494</v>
      </c>
      <c r="M37">
        <v>91.503702610462327</v>
      </c>
    </row>
    <row r="38" spans="1:13" x14ac:dyDescent="0.2">
      <c r="A38" t="s">
        <v>49</v>
      </c>
      <c r="B38">
        <v>20201023</v>
      </c>
      <c r="C38">
        <v>0</v>
      </c>
      <c r="D38">
        <v>245.00376555558248</v>
      </c>
      <c r="E38">
        <v>257.56749627979838</v>
      </c>
      <c r="F38">
        <v>218.08148543226267</v>
      </c>
      <c r="H38" t="s">
        <v>49</v>
      </c>
      <c r="I38">
        <v>20201023</v>
      </c>
      <c r="J38">
        <v>10</v>
      </c>
      <c r="K38">
        <v>74.316509573734848</v>
      </c>
      <c r="L38">
        <v>68.932053549070886</v>
      </c>
      <c r="M38">
        <v>73.867804905012861</v>
      </c>
    </row>
    <row r="39" spans="1:13" x14ac:dyDescent="0.2">
      <c r="B39">
        <v>20210618</v>
      </c>
      <c r="C39">
        <v>0</v>
      </c>
      <c r="D39">
        <v>343.86529570374961</v>
      </c>
      <c r="E39">
        <v>346.97702928073221</v>
      </c>
      <c r="F39">
        <v>370.31503110810155</v>
      </c>
      <c r="I39">
        <v>20210618</v>
      </c>
      <c r="J39">
        <v>10</v>
      </c>
      <c r="K39">
        <v>103.79505023954353</v>
      </c>
      <c r="L39">
        <v>111.1076241454526</v>
      </c>
      <c r="M39">
        <v>119.97606483985294</v>
      </c>
    </row>
    <row r="40" spans="1:13" x14ac:dyDescent="0.2">
      <c r="B40">
        <v>20210625</v>
      </c>
      <c r="C40">
        <v>0</v>
      </c>
      <c r="D40">
        <v>266.07195627918509</v>
      </c>
      <c r="E40">
        <v>306.52449277995868</v>
      </c>
      <c r="F40">
        <v>315.85969351090642</v>
      </c>
      <c r="I40">
        <v>20210625</v>
      </c>
      <c r="J40">
        <v>10</v>
      </c>
      <c r="K40">
        <v>116.70874458402123</v>
      </c>
      <c r="L40">
        <v>125.11042524187421</v>
      </c>
      <c r="M40">
        <v>116.86433126287035</v>
      </c>
    </row>
    <row r="41" spans="1:13" x14ac:dyDescent="0.2">
      <c r="A41" t="s">
        <v>50</v>
      </c>
      <c r="B41">
        <v>20201023</v>
      </c>
      <c r="C41">
        <v>0</v>
      </c>
      <c r="D41">
        <v>527.68770685044046</v>
      </c>
      <c r="E41">
        <v>428.97267973160126</v>
      </c>
      <c r="F41">
        <v>424.48563304438125</v>
      </c>
      <c r="H41" t="s">
        <v>50</v>
      </c>
      <c r="I41">
        <v>20201023</v>
      </c>
      <c r="J41">
        <v>10</v>
      </c>
      <c r="K41">
        <v>104.11049957687545</v>
      </c>
      <c r="L41">
        <v>87.418685900417174</v>
      </c>
      <c r="M41">
        <v>83.739307616896795</v>
      </c>
    </row>
    <row r="42" spans="1:13" x14ac:dyDescent="0.2">
      <c r="B42">
        <v>20210618</v>
      </c>
      <c r="C42">
        <v>0</v>
      </c>
      <c r="D42">
        <v>564.79837966951288</v>
      </c>
      <c r="E42">
        <v>600.58331580481251</v>
      </c>
      <c r="F42">
        <v>572.57771361196933</v>
      </c>
      <c r="I42">
        <v>20210618</v>
      </c>
      <c r="J42">
        <v>10</v>
      </c>
      <c r="K42">
        <v>123.24338509568466</v>
      </c>
      <c r="L42">
        <v>145.18110681341187</v>
      </c>
      <c r="M42">
        <v>128.68891885540418</v>
      </c>
    </row>
    <row r="43" spans="1:13" x14ac:dyDescent="0.2">
      <c r="B43">
        <v>20210625</v>
      </c>
      <c r="C43">
        <v>0</v>
      </c>
      <c r="D43">
        <v>521.23410959175669</v>
      </c>
      <c r="E43">
        <v>434.10556943624448</v>
      </c>
      <c r="F43">
        <v>463.66703841757896</v>
      </c>
      <c r="I43">
        <v>20210625</v>
      </c>
      <c r="J43">
        <v>10</v>
      </c>
      <c r="K43">
        <v>132.88975918433067</v>
      </c>
      <c r="L43">
        <v>129.15567889195157</v>
      </c>
      <c r="M43">
        <v>128.68891885540418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EFB22-4661-2144-9B28-B228188BB354}">
  <dimension ref="A1:N46"/>
  <sheetViews>
    <sheetView topLeftCell="A2" workbookViewId="0">
      <selection activeCell="A11" sqref="A11:M13"/>
    </sheetView>
  </sheetViews>
  <sheetFormatPr baseColWidth="10" defaultRowHeight="16" x14ac:dyDescent="0.2"/>
  <cols>
    <col min="1" max="1" width="24.1640625" customWidth="1"/>
    <col min="2" max="2" width="17" customWidth="1"/>
    <col min="3" max="3" width="10.6640625" customWidth="1"/>
    <col min="8" max="8" width="20.1640625" bestFit="1" customWidth="1"/>
    <col min="10" max="10" width="8.83203125" bestFit="1" customWidth="1"/>
  </cols>
  <sheetData>
    <row r="1" spans="1:13" x14ac:dyDescent="0.2">
      <c r="A1" t="s">
        <v>29</v>
      </c>
    </row>
    <row r="2" spans="1:13" x14ac:dyDescent="0.2">
      <c r="A2" t="s">
        <v>33</v>
      </c>
    </row>
    <row r="3" spans="1:13" x14ac:dyDescent="0.2">
      <c r="A3">
        <v>20200824</v>
      </c>
      <c r="B3" t="s">
        <v>51</v>
      </c>
    </row>
    <row r="4" spans="1:13" x14ac:dyDescent="0.2">
      <c r="A4">
        <v>20201023</v>
      </c>
      <c r="B4" t="s">
        <v>52</v>
      </c>
    </row>
    <row r="5" spans="1:13" x14ac:dyDescent="0.2">
      <c r="A5">
        <v>20201029</v>
      </c>
      <c r="B5" t="s">
        <v>52</v>
      </c>
    </row>
    <row r="7" spans="1:13" x14ac:dyDescent="0.2">
      <c r="A7" s="1" t="s">
        <v>18</v>
      </c>
      <c r="B7" t="s">
        <v>28</v>
      </c>
      <c r="C7" s="1" t="s">
        <v>23</v>
      </c>
      <c r="D7" s="1" t="s">
        <v>19</v>
      </c>
      <c r="E7" s="1" t="s">
        <v>20</v>
      </c>
      <c r="F7" s="1" t="s">
        <v>21</v>
      </c>
      <c r="G7" s="1"/>
      <c r="H7" s="1" t="s">
        <v>18</v>
      </c>
      <c r="I7" s="1" t="s">
        <v>28</v>
      </c>
      <c r="J7" s="1" t="s">
        <v>23</v>
      </c>
      <c r="K7" s="1" t="s">
        <v>19</v>
      </c>
      <c r="L7" s="1" t="s">
        <v>20</v>
      </c>
      <c r="M7" s="1" t="s">
        <v>21</v>
      </c>
    </row>
    <row r="8" spans="1:13" x14ac:dyDescent="0.2">
      <c r="A8" t="s">
        <v>22</v>
      </c>
      <c r="B8">
        <v>20200824</v>
      </c>
      <c r="C8">
        <v>0</v>
      </c>
      <c r="D8" s="4">
        <v>27.65260159</v>
      </c>
      <c r="E8" s="4">
        <v>27.5171329</v>
      </c>
      <c r="F8" s="4">
        <v>31.716662339999999</v>
      </c>
      <c r="H8" t="s">
        <v>22</v>
      </c>
      <c r="I8">
        <v>20200824</v>
      </c>
      <c r="J8">
        <v>10</v>
      </c>
      <c r="K8">
        <v>30.76838150166687</v>
      </c>
      <c r="L8">
        <v>21.150104378500529</v>
      </c>
      <c r="M8">
        <v>23.182134756634266</v>
      </c>
    </row>
    <row r="9" spans="1:13" x14ac:dyDescent="0.2">
      <c r="B9">
        <v>20201023</v>
      </c>
      <c r="C9">
        <v>0</v>
      </c>
      <c r="D9">
        <v>17.241275712296837</v>
      </c>
      <c r="E9">
        <v>17.06179384480804</v>
      </c>
      <c r="F9">
        <v>17.689980381018835</v>
      </c>
      <c r="I9">
        <v>20201023</v>
      </c>
      <c r="J9">
        <v>10</v>
      </c>
      <c r="K9" s="4">
        <v>16.254125439999999</v>
      </c>
      <c r="L9" s="4">
        <v>15.26697517</v>
      </c>
      <c r="M9" s="4">
        <v>16.702830110000001</v>
      </c>
    </row>
    <row r="10" spans="1:13" x14ac:dyDescent="0.2">
      <c r="B10">
        <v>20201029</v>
      </c>
      <c r="C10">
        <v>0</v>
      </c>
      <c r="D10">
        <v>17.201439433650119</v>
      </c>
      <c r="E10">
        <v>17.022375116531158</v>
      </c>
      <c r="F10">
        <v>17.649100226447523</v>
      </c>
      <c r="I10">
        <v>20201029</v>
      </c>
      <c r="J10">
        <v>10</v>
      </c>
      <c r="K10">
        <v>16.306117848055308</v>
      </c>
      <c r="L10">
        <v>15.231731945341542</v>
      </c>
      <c r="M10">
        <v>15.679392738138946</v>
      </c>
    </row>
    <row r="11" spans="1:13" x14ac:dyDescent="0.2">
      <c r="A11" t="s">
        <v>24</v>
      </c>
      <c r="B11">
        <v>20200824</v>
      </c>
      <c r="C11">
        <v>0</v>
      </c>
      <c r="D11" s="4">
        <v>8824.4475770000008</v>
      </c>
      <c r="E11" s="4">
        <v>8431.5883709999998</v>
      </c>
      <c r="F11" s="4">
        <v>9462.5051160000003</v>
      </c>
      <c r="H11" t="s">
        <v>24</v>
      </c>
      <c r="I11">
        <v>20200824</v>
      </c>
      <c r="J11">
        <v>10</v>
      </c>
      <c r="K11">
        <v>1888.4505531915263</v>
      </c>
      <c r="L11">
        <v>1811.2333988224445</v>
      </c>
      <c r="M11">
        <v>2044.239548848446</v>
      </c>
    </row>
    <row r="12" spans="1:13" x14ac:dyDescent="0.2">
      <c r="B12">
        <v>20201023</v>
      </c>
      <c r="C12">
        <v>0</v>
      </c>
      <c r="D12">
        <v>8711.1634550022209</v>
      </c>
      <c r="E12">
        <v>8369.25049743606</v>
      </c>
      <c r="F12">
        <v>8789.2380673598491</v>
      </c>
      <c r="I12">
        <v>20201023</v>
      </c>
      <c r="J12">
        <v>10</v>
      </c>
      <c r="K12" s="4">
        <v>1382.0213960000001</v>
      </c>
      <c r="L12" s="4">
        <v>1333.5612920000001</v>
      </c>
      <c r="M12" s="4">
        <v>1375.7395309999999</v>
      </c>
    </row>
    <row r="13" spans="1:13" x14ac:dyDescent="0.2">
      <c r="B13">
        <v>20201029</v>
      </c>
      <c r="C13">
        <v>0</v>
      </c>
      <c r="D13">
        <v>8690.897896359038</v>
      </c>
      <c r="E13">
        <v>8349.7803722474164</v>
      </c>
      <c r="F13">
        <v>8768.7908743057869</v>
      </c>
      <c r="I13">
        <v>20201029</v>
      </c>
      <c r="J13">
        <v>10</v>
      </c>
      <c r="K13">
        <v>1597.2649736913688</v>
      </c>
      <c r="L13">
        <v>1466.5480221945265</v>
      </c>
      <c r="M13">
        <v>1588.3117578354206</v>
      </c>
    </row>
    <row r="14" spans="1:13" x14ac:dyDescent="0.2">
      <c r="A14" t="s">
        <v>27</v>
      </c>
      <c r="B14">
        <v>20200824</v>
      </c>
      <c r="C14">
        <v>0</v>
      </c>
      <c r="D14" s="4">
        <v>7151.4092330000003</v>
      </c>
      <c r="E14" s="4">
        <v>7300.4247939999996</v>
      </c>
      <c r="F14" s="4">
        <v>7132.4436159999996</v>
      </c>
      <c r="H14" t="s">
        <v>27</v>
      </c>
      <c r="I14">
        <v>20200824</v>
      </c>
      <c r="J14">
        <v>10</v>
      </c>
      <c r="K14">
        <v>4847.0867837542437</v>
      </c>
      <c r="L14">
        <v>6010.7628469654946</v>
      </c>
      <c r="M14">
        <v>4622.2087552407766</v>
      </c>
    </row>
    <row r="15" spans="1:13" x14ac:dyDescent="0.2">
      <c r="B15">
        <v>20201023</v>
      </c>
      <c r="C15">
        <v>0</v>
      </c>
      <c r="D15">
        <v>7643.2463434438678</v>
      </c>
      <c r="E15">
        <v>7581.3250991602317</v>
      </c>
      <c r="F15">
        <v>7701.5779503777276</v>
      </c>
      <c r="I15">
        <v>20201023</v>
      </c>
      <c r="J15">
        <v>10</v>
      </c>
      <c r="K15" s="4">
        <v>5220.2411320000001</v>
      </c>
      <c r="L15" s="4">
        <v>4846.0214390000001</v>
      </c>
      <c r="M15" s="4">
        <v>4966.2742900000003</v>
      </c>
    </row>
    <row r="16" spans="1:13" x14ac:dyDescent="0.2">
      <c r="B16">
        <v>20201029</v>
      </c>
      <c r="C16">
        <v>0</v>
      </c>
      <c r="D16">
        <v>7625.4652095012161</v>
      </c>
      <c r="E16">
        <v>7563.6880200951737</v>
      </c>
      <c r="F16">
        <v>7683.6611125648787</v>
      </c>
      <c r="I16">
        <v>20201029</v>
      </c>
      <c r="J16">
        <v>10</v>
      </c>
      <c r="K16">
        <v>5332.5466287929103</v>
      </c>
      <c r="L16">
        <v>4928.7565936896517</v>
      </c>
      <c r="M16">
        <v>5574.2834569035085</v>
      </c>
    </row>
    <row r="17" spans="1:14" x14ac:dyDescent="0.2">
      <c r="A17" t="s">
        <v>53</v>
      </c>
      <c r="B17">
        <v>20200824</v>
      </c>
      <c r="C17">
        <v>0</v>
      </c>
      <c r="D17">
        <v>180.19034864043411</v>
      </c>
      <c r="E17">
        <v>180.19034864043411</v>
      </c>
      <c r="F17">
        <v>233.02313847191118</v>
      </c>
      <c r="G17" s="5"/>
      <c r="H17" t="s">
        <v>53</v>
      </c>
      <c r="I17">
        <v>20200824</v>
      </c>
      <c r="J17">
        <v>10</v>
      </c>
      <c r="K17">
        <v>100.94116389321849</v>
      </c>
      <c r="L17" s="3">
        <v>92.677573688807982</v>
      </c>
      <c r="M17">
        <v>116.52006345891044</v>
      </c>
    </row>
    <row r="18" spans="1:14" x14ac:dyDescent="0.2">
      <c r="B18">
        <v>20201023</v>
      </c>
      <c r="C18">
        <v>0</v>
      </c>
      <c r="D18">
        <v>111.28977427642741</v>
      </c>
      <c r="E18">
        <v>110.39236493898341</v>
      </c>
      <c r="F18">
        <v>149.87837578651914</v>
      </c>
      <c r="G18" s="5"/>
      <c r="I18">
        <v>20201023</v>
      </c>
      <c r="J18">
        <v>10</v>
      </c>
      <c r="K18" s="4">
        <v>60.855369510000003</v>
      </c>
      <c r="L18" s="4">
        <v>61.214333250000003</v>
      </c>
      <c r="M18" s="4">
        <v>62.111742579999998</v>
      </c>
    </row>
    <row r="19" spans="1:14" x14ac:dyDescent="0.2">
      <c r="B19">
        <v>20201029</v>
      </c>
      <c r="C19">
        <v>0</v>
      </c>
      <c r="D19">
        <v>111.03114160398609</v>
      </c>
      <c r="E19">
        <v>110.13582001839127</v>
      </c>
      <c r="F19">
        <v>149.52996978456287</v>
      </c>
      <c r="G19" s="5"/>
      <c r="I19">
        <v>20201029</v>
      </c>
      <c r="J19">
        <v>10</v>
      </c>
      <c r="K19">
        <v>83.813365401903894</v>
      </c>
      <c r="L19">
        <v>77.098453509942829</v>
      </c>
      <c r="M19">
        <v>88.469037646996895</v>
      </c>
    </row>
    <row r="20" spans="1:14" x14ac:dyDescent="0.2">
      <c r="A20" t="s">
        <v>61</v>
      </c>
      <c r="B20">
        <v>20200824</v>
      </c>
      <c r="C20">
        <v>0</v>
      </c>
      <c r="D20">
        <v>189.67315707172486</v>
      </c>
      <c r="E20">
        <v>185.60909631545741</v>
      </c>
      <c r="F20">
        <v>184.25440939670159</v>
      </c>
      <c r="G20" s="5"/>
      <c r="H20" t="s">
        <v>61</v>
      </c>
      <c r="I20">
        <v>20200824</v>
      </c>
      <c r="J20">
        <v>10</v>
      </c>
      <c r="K20">
        <v>97.55444659632893</v>
      </c>
      <c r="L20">
        <v>92.54210499693238</v>
      </c>
      <c r="M20">
        <v>85.768670403153266</v>
      </c>
      <c r="N20" s="5"/>
    </row>
    <row r="21" spans="1:14" x14ac:dyDescent="0.2">
      <c r="B21">
        <v>20201023</v>
      </c>
      <c r="C21">
        <v>0</v>
      </c>
      <c r="D21">
        <v>129.23796102530727</v>
      </c>
      <c r="E21">
        <v>179.49288392217093</v>
      </c>
      <c r="F21">
        <v>154.3654224737391</v>
      </c>
      <c r="G21" s="5"/>
      <c r="I21">
        <v>20201023</v>
      </c>
      <c r="J21">
        <v>10</v>
      </c>
      <c r="K21" s="4">
        <v>73.957545839999995</v>
      </c>
      <c r="L21" s="4">
        <v>65.880861800000005</v>
      </c>
      <c r="M21" s="4">
        <v>77.008737589999996</v>
      </c>
      <c r="N21" s="5"/>
    </row>
    <row r="22" spans="1:14" x14ac:dyDescent="0.2">
      <c r="B22">
        <v>20201029</v>
      </c>
      <c r="C22">
        <v>0</v>
      </c>
      <c r="D22">
        <v>128.93757331588225</v>
      </c>
      <c r="E22">
        <v>179.07558210919154</v>
      </c>
      <c r="F22">
        <v>154.00657771253691</v>
      </c>
      <c r="G22" s="5"/>
      <c r="I22">
        <v>20201029</v>
      </c>
      <c r="J22">
        <v>10</v>
      </c>
      <c r="K22">
        <v>88.289973329877938</v>
      </c>
      <c r="L22">
        <v>93.124709892089911</v>
      </c>
      <c r="M22">
        <v>88.469037646996895</v>
      </c>
      <c r="N22" s="5"/>
    </row>
    <row r="23" spans="1:14" x14ac:dyDescent="0.2">
      <c r="A23" t="s">
        <v>54</v>
      </c>
      <c r="B23">
        <v>20200824</v>
      </c>
      <c r="C23">
        <v>0</v>
      </c>
      <c r="D23">
        <v>9610.1659900997147</v>
      </c>
      <c r="E23">
        <v>8636.1460955142793</v>
      </c>
      <c r="F23">
        <v>8552.1555065514185</v>
      </c>
      <c r="G23" s="5"/>
      <c r="H23" t="s">
        <v>54</v>
      </c>
      <c r="I23">
        <v>20200824</v>
      </c>
      <c r="J23">
        <v>10</v>
      </c>
      <c r="K23">
        <v>8599.5695487078719</v>
      </c>
      <c r="L23">
        <v>8724.2007452334074</v>
      </c>
      <c r="M23">
        <v>7109.4139380764673</v>
      </c>
      <c r="N23" s="5"/>
    </row>
    <row r="24" spans="1:14" x14ac:dyDescent="0.2">
      <c r="B24">
        <v>20201023</v>
      </c>
      <c r="C24">
        <v>0</v>
      </c>
      <c r="D24">
        <v>10405.472284096482</v>
      </c>
      <c r="E24">
        <v>8589.1157851098378</v>
      </c>
      <c r="F24">
        <v>8468.8629338923438</v>
      </c>
      <c r="G24" s="5"/>
      <c r="I24">
        <v>20201023</v>
      </c>
      <c r="J24">
        <v>10</v>
      </c>
      <c r="K24" s="4">
        <v>6409.3085039999996</v>
      </c>
      <c r="L24" s="4">
        <v>6685.7105799999999</v>
      </c>
      <c r="M24" s="4">
        <v>7225.9510019999998</v>
      </c>
      <c r="N24" s="5"/>
    </row>
    <row r="25" spans="1:14" x14ac:dyDescent="0.2">
      <c r="B25">
        <v>20201029</v>
      </c>
      <c r="C25">
        <v>0</v>
      </c>
      <c r="D25">
        <v>10381.265049962038</v>
      </c>
      <c r="E25">
        <v>8569.1341607181439</v>
      </c>
      <c r="F25">
        <v>8449.1610682484406</v>
      </c>
      <c r="G25" s="5"/>
      <c r="I25">
        <v>20201029</v>
      </c>
      <c r="J25">
        <v>10</v>
      </c>
      <c r="K25">
        <v>9034.7013852274449</v>
      </c>
      <c r="L25">
        <v>7851.9815706567024</v>
      </c>
      <c r="M25">
        <v>6953.0786987195143</v>
      </c>
      <c r="N25" s="5"/>
    </row>
    <row r="26" spans="1:14" x14ac:dyDescent="0.2">
      <c r="A26" t="s">
        <v>55</v>
      </c>
      <c r="B26">
        <v>20200824</v>
      </c>
      <c r="C26">
        <v>0</v>
      </c>
      <c r="D26">
        <v>10823.965469304932</v>
      </c>
      <c r="E26">
        <v>11747.861947896403</v>
      </c>
      <c r="F26">
        <v>12186.780509573289</v>
      </c>
      <c r="G26" s="5"/>
      <c r="H26" t="s">
        <v>55</v>
      </c>
      <c r="I26">
        <v>20200824</v>
      </c>
      <c r="J26">
        <v>10</v>
      </c>
      <c r="K26">
        <v>9870.2658785008334</v>
      </c>
      <c r="L26">
        <v>9308.0708072171674</v>
      </c>
      <c r="M26">
        <v>9467.9238636303544</v>
      </c>
      <c r="N26" s="5"/>
    </row>
    <row r="27" spans="1:14" x14ac:dyDescent="0.2">
      <c r="B27">
        <v>20201023</v>
      </c>
      <c r="C27">
        <v>0</v>
      </c>
      <c r="D27">
        <v>11748.894062250141</v>
      </c>
      <c r="E27">
        <v>13844.344865181867</v>
      </c>
      <c r="F27">
        <v>12251.443291218777</v>
      </c>
      <c r="G27" s="5"/>
      <c r="I27">
        <v>20201023</v>
      </c>
      <c r="J27">
        <v>10</v>
      </c>
      <c r="K27" s="4">
        <v>9431.7831530000003</v>
      </c>
      <c r="L27" s="4">
        <v>9155.381077</v>
      </c>
      <c r="M27" s="4">
        <v>7315.6919349999998</v>
      </c>
      <c r="N27" s="5"/>
    </row>
    <row r="28" spans="1:14" x14ac:dyDescent="0.2">
      <c r="B28">
        <v>20201029</v>
      </c>
      <c r="C28">
        <v>0</v>
      </c>
      <c r="D28">
        <v>11721.561463597465</v>
      </c>
      <c r="E28">
        <v>13812.137365961344</v>
      </c>
      <c r="F28">
        <v>12222.941551530559</v>
      </c>
      <c r="G28" s="5"/>
      <c r="I28">
        <v>20201029</v>
      </c>
      <c r="J28">
        <v>10</v>
      </c>
      <c r="K28">
        <v>9168.9996230666657</v>
      </c>
      <c r="L28">
        <v>10186.084944302369</v>
      </c>
      <c r="M28">
        <v>8146.5423723173944</v>
      </c>
      <c r="N28" s="5"/>
    </row>
    <row r="29" spans="1:14" x14ac:dyDescent="0.2">
      <c r="A29" t="s">
        <v>56</v>
      </c>
      <c r="B29">
        <v>20200824</v>
      </c>
      <c r="C29">
        <v>0</v>
      </c>
      <c r="D29">
        <v>9022.2318673596892</v>
      </c>
      <c r="E29">
        <v>9146.8630638852246</v>
      </c>
      <c r="F29">
        <v>9191.5677322041665</v>
      </c>
      <c r="G29" s="5"/>
      <c r="H29" t="s">
        <v>56</v>
      </c>
      <c r="I29">
        <v>20200824</v>
      </c>
      <c r="J29">
        <v>10</v>
      </c>
      <c r="K29">
        <v>5688.3473603016091</v>
      </c>
      <c r="L29">
        <v>6100.1721836033794</v>
      </c>
      <c r="M29">
        <v>7659.4168270913315</v>
      </c>
      <c r="N29" s="5"/>
    </row>
    <row r="30" spans="1:14" x14ac:dyDescent="0.2">
      <c r="B30">
        <v>20201023</v>
      </c>
      <c r="C30">
        <v>0</v>
      </c>
      <c r="D30">
        <v>9412.0401475459803</v>
      </c>
      <c r="E30">
        <v>8558.6038676367425</v>
      </c>
      <c r="F30">
        <v>8753.3416938620885</v>
      </c>
      <c r="G30" s="5"/>
      <c r="I30">
        <v>20201023</v>
      </c>
      <c r="J30">
        <v>10</v>
      </c>
      <c r="K30" s="4">
        <v>6072.7800029999999</v>
      </c>
      <c r="L30" s="4">
        <v>5925.6048719999999</v>
      </c>
      <c r="M30" s="4">
        <v>5711.1240399999997</v>
      </c>
      <c r="N30" s="5"/>
    </row>
    <row r="31" spans="1:14" x14ac:dyDescent="0.2">
      <c r="B31">
        <v>20201029</v>
      </c>
      <c r="C31">
        <v>0</v>
      </c>
      <c r="D31">
        <v>9390.144054708584</v>
      </c>
      <c r="E31">
        <v>8538.6932268079199</v>
      </c>
      <c r="F31">
        <v>8732.9780108819941</v>
      </c>
      <c r="G31" s="5"/>
      <c r="I31">
        <v>20201029</v>
      </c>
      <c r="J31">
        <v>10</v>
      </c>
      <c r="K31">
        <v>5012.0215011499686</v>
      </c>
      <c r="L31">
        <v>7149.1541259647774</v>
      </c>
      <c r="M31">
        <v>7826.0172446744527</v>
      </c>
      <c r="N31" s="5"/>
    </row>
    <row r="32" spans="1:14" x14ac:dyDescent="0.2">
      <c r="A32" t="s">
        <v>62</v>
      </c>
      <c r="B32">
        <v>20200824</v>
      </c>
      <c r="C32">
        <v>0</v>
      </c>
      <c r="D32">
        <v>8934.1772176405593</v>
      </c>
      <c r="E32" t="s">
        <v>26</v>
      </c>
      <c r="F32">
        <v>10868.670137623874</v>
      </c>
      <c r="G32" s="5"/>
      <c r="H32" t="s">
        <v>62</v>
      </c>
      <c r="I32">
        <v>20200824</v>
      </c>
      <c r="J32">
        <v>10</v>
      </c>
      <c r="K32" s="5">
        <v>6986.1374284696876</v>
      </c>
      <c r="L32" s="5">
        <v>7309.9076020523289</v>
      </c>
      <c r="M32" s="5">
        <v>9350.0661016985978</v>
      </c>
      <c r="N32" s="5"/>
    </row>
    <row r="33" spans="1:14" x14ac:dyDescent="0.2">
      <c r="B33">
        <v>20201023</v>
      </c>
      <c r="C33">
        <v>0</v>
      </c>
      <c r="D33">
        <v>8724.6245950638804</v>
      </c>
      <c r="E33">
        <v>8141.3085257252842</v>
      </c>
      <c r="F33">
        <v>8175.4100805481557</v>
      </c>
      <c r="G33" s="5"/>
      <c r="I33">
        <v>20201023</v>
      </c>
      <c r="J33">
        <v>10</v>
      </c>
      <c r="K33" s="4">
        <v>5951.6297420000001</v>
      </c>
      <c r="L33" s="4">
        <v>5828.684663</v>
      </c>
      <c r="M33" s="4">
        <v>4700.6411260000004</v>
      </c>
      <c r="N33" s="5"/>
    </row>
    <row r="34" spans="1:14" x14ac:dyDescent="0.2">
      <c r="B34">
        <v>20201029</v>
      </c>
      <c r="C34">
        <v>0</v>
      </c>
      <c r="D34">
        <v>8704.327720142961</v>
      </c>
      <c r="E34">
        <v>8122.3686895063347</v>
      </c>
      <c r="F34">
        <v>8156.3909097589376</v>
      </c>
      <c r="G34" s="5"/>
      <c r="I34">
        <v>20201029</v>
      </c>
      <c r="J34">
        <v>10</v>
      </c>
      <c r="K34">
        <v>6483.0348662822398</v>
      </c>
      <c r="L34">
        <v>6942.3348396923766</v>
      </c>
      <c r="M34">
        <v>6922.6377648092912</v>
      </c>
      <c r="N34" s="5"/>
    </row>
    <row r="35" spans="1:14" x14ac:dyDescent="0.2">
      <c r="A35" t="s">
        <v>57</v>
      </c>
      <c r="B35">
        <v>20200824</v>
      </c>
      <c r="C35">
        <v>0</v>
      </c>
      <c r="D35">
        <v>53.120715661137943</v>
      </c>
      <c r="E35">
        <v>50.140404439875134</v>
      </c>
      <c r="F35">
        <v>49.463060980497218</v>
      </c>
      <c r="G35" s="5"/>
      <c r="H35" t="s">
        <v>57</v>
      </c>
      <c r="I35">
        <v>20200824</v>
      </c>
      <c r="J35">
        <v>10</v>
      </c>
      <c r="K35" s="5">
        <v>33.748692722929675</v>
      </c>
      <c r="L35" s="5">
        <v>31.852131036671526</v>
      </c>
      <c r="M35" s="5">
        <v>32.394005804173851</v>
      </c>
    </row>
    <row r="36" spans="1:14" x14ac:dyDescent="0.2">
      <c r="B36">
        <v>20201023</v>
      </c>
      <c r="C36">
        <v>0</v>
      </c>
      <c r="D36">
        <v>58.073400565998561</v>
      </c>
      <c r="E36">
        <v>43.894333034383457</v>
      </c>
      <c r="F36">
        <v>35.638167129898711</v>
      </c>
      <c r="G36" s="5"/>
      <c r="I36">
        <v>20201023</v>
      </c>
      <c r="J36">
        <v>10</v>
      </c>
      <c r="K36" s="4">
        <v>18.677130649999999</v>
      </c>
      <c r="L36" s="4">
        <v>18.407907850000001</v>
      </c>
      <c r="M36" s="4">
        <v>19.664280919999999</v>
      </c>
    </row>
    <row r="37" spans="1:14" x14ac:dyDescent="0.2">
      <c r="B37">
        <v>20201029</v>
      </c>
      <c r="C37">
        <v>0</v>
      </c>
      <c r="D37">
        <v>57.938571578213924</v>
      </c>
      <c r="E37">
        <v>43.792490525815936</v>
      </c>
      <c r="F37">
        <v>35.555531938343705</v>
      </c>
      <c r="G37" s="5"/>
      <c r="I37">
        <v>20201029</v>
      </c>
      <c r="J37">
        <v>10</v>
      </c>
      <c r="K37">
        <v>27.766234143668864</v>
      </c>
      <c r="L37">
        <v>22.394304630100009</v>
      </c>
      <c r="M37">
        <v>25.617462338241324</v>
      </c>
    </row>
    <row r="38" spans="1:14" x14ac:dyDescent="0.2">
      <c r="A38" t="s">
        <v>58</v>
      </c>
      <c r="B38">
        <v>20200824</v>
      </c>
      <c r="C38">
        <v>0</v>
      </c>
      <c r="D38">
        <v>70.731645604963646</v>
      </c>
      <c r="E38">
        <v>70.054302145585737</v>
      </c>
      <c r="F38">
        <v>66.125710081193844</v>
      </c>
      <c r="G38" s="5"/>
      <c r="H38" t="s">
        <v>58</v>
      </c>
      <c r="I38">
        <v>20200824</v>
      </c>
      <c r="J38">
        <v>10</v>
      </c>
      <c r="K38" s="5">
        <v>34.832442257934339</v>
      </c>
      <c r="L38" s="5">
        <v>29.820100658537793</v>
      </c>
      <c r="M38" s="5">
        <v>29.684631966662209</v>
      </c>
    </row>
    <row r="39" spans="1:14" x14ac:dyDescent="0.2">
      <c r="B39">
        <v>20201023</v>
      </c>
      <c r="C39">
        <v>0</v>
      </c>
      <c r="D39">
        <v>33.035680051311125</v>
      </c>
      <c r="E39">
        <v>38.689358877208292</v>
      </c>
      <c r="F39">
        <v>42.637959961961862</v>
      </c>
      <c r="G39" s="5"/>
      <c r="I39">
        <v>20201023</v>
      </c>
      <c r="J39">
        <v>10</v>
      </c>
      <c r="K39" s="4">
        <v>20.112985590000001</v>
      </c>
      <c r="L39" s="4">
        <v>18.677130649999999</v>
      </c>
      <c r="M39" s="4">
        <v>19.84376279</v>
      </c>
    </row>
    <row r="40" spans="1:14" x14ac:dyDescent="0.2">
      <c r="B40">
        <v>20201029</v>
      </c>
      <c r="C40">
        <v>0</v>
      </c>
      <c r="D40">
        <v>32.959099340118755</v>
      </c>
      <c r="E40">
        <v>38.599625329366049</v>
      </c>
      <c r="F40">
        <v>42.539040305983207</v>
      </c>
      <c r="G40" s="5"/>
      <c r="I40">
        <v>20201029</v>
      </c>
      <c r="J40">
        <v>10</v>
      </c>
      <c r="K40">
        <v>24.184947801289628</v>
      </c>
      <c r="L40">
        <v>22.483836788659492</v>
      </c>
      <c r="M40">
        <v>20.42459714179143</v>
      </c>
    </row>
    <row r="41" spans="1:14" x14ac:dyDescent="0.2">
      <c r="A41" t="s">
        <v>59</v>
      </c>
      <c r="B41">
        <v>20200824</v>
      </c>
      <c r="C41">
        <v>0</v>
      </c>
      <c r="D41" s="4">
        <v>7415.5731820000001</v>
      </c>
      <c r="E41" s="4">
        <v>7239.463882</v>
      </c>
      <c r="F41" s="4">
        <v>6900.7921530000003</v>
      </c>
      <c r="G41" s="5"/>
      <c r="H41" t="s">
        <v>59</v>
      </c>
      <c r="I41">
        <v>20200824</v>
      </c>
      <c r="J41">
        <v>10</v>
      </c>
      <c r="K41">
        <v>871.08067720590361</v>
      </c>
      <c r="L41">
        <v>693.61669084889081</v>
      </c>
      <c r="M41">
        <v>747.80416759912373</v>
      </c>
    </row>
    <row r="42" spans="1:14" x14ac:dyDescent="0.2">
      <c r="B42">
        <v>20201023</v>
      </c>
      <c r="C42">
        <v>0</v>
      </c>
      <c r="D42">
        <v>5919.3230062139555</v>
      </c>
      <c r="E42">
        <v>3152.6100188741229</v>
      </c>
      <c r="F42">
        <v>7732.0898678508229</v>
      </c>
      <c r="G42" s="5"/>
      <c r="I42">
        <v>20201023</v>
      </c>
      <c r="J42">
        <v>10</v>
      </c>
      <c r="K42" s="4">
        <v>524.9954788</v>
      </c>
      <c r="L42" s="4">
        <v>546.53330289999997</v>
      </c>
      <c r="M42" s="4">
        <v>553.71257760000003</v>
      </c>
    </row>
    <row r="43" spans="1:14" x14ac:dyDescent="0.2">
      <c r="B43">
        <v>20201029</v>
      </c>
      <c r="C43">
        <v>0</v>
      </c>
      <c r="D43">
        <v>5905.5524435735879</v>
      </c>
      <c r="E43">
        <v>3145.2759951847929</v>
      </c>
      <c r="F43">
        <v>7714.1020464751018</v>
      </c>
      <c r="G43" s="5"/>
      <c r="I43">
        <v>20201029</v>
      </c>
      <c r="J43">
        <v>10</v>
      </c>
      <c r="K43">
        <v>475.42702694107328</v>
      </c>
      <c r="L43">
        <v>684.03695638466377</v>
      </c>
      <c r="M43">
        <v>691.19952906942228</v>
      </c>
    </row>
    <row r="44" spans="1:14" x14ac:dyDescent="0.2">
      <c r="A44" t="s">
        <v>60</v>
      </c>
      <c r="B44">
        <v>20200824</v>
      </c>
      <c r="C44">
        <v>0</v>
      </c>
      <c r="D44">
        <v>15829.533634107696</v>
      </c>
      <c r="E44">
        <v>15496.280652093765</v>
      </c>
      <c r="F44">
        <v>14384.082691795234</v>
      </c>
      <c r="G44" s="5"/>
      <c r="H44" t="s">
        <v>60</v>
      </c>
      <c r="I44">
        <v>20200824</v>
      </c>
      <c r="J44">
        <v>10</v>
      </c>
      <c r="K44" s="5">
        <v>3172.6937521720461</v>
      </c>
      <c r="L44" s="5">
        <v>3306.8077571288727</v>
      </c>
      <c r="M44" s="5">
        <v>2964.0719666836494</v>
      </c>
      <c r="N44" s="5"/>
    </row>
    <row r="45" spans="1:14" x14ac:dyDescent="0.2">
      <c r="B45">
        <v>20201023</v>
      </c>
      <c r="C45">
        <v>0</v>
      </c>
      <c r="D45">
        <v>17093.864076066566</v>
      </c>
      <c r="E45">
        <v>16097.739711503735</v>
      </c>
      <c r="F45">
        <v>18460.618496993768</v>
      </c>
      <c r="G45" s="5"/>
      <c r="I45">
        <v>20201023</v>
      </c>
      <c r="J45">
        <v>10</v>
      </c>
      <c r="K45" s="4">
        <v>1968.927103</v>
      </c>
      <c r="L45" s="4">
        <v>1441.2504120000001</v>
      </c>
      <c r="M45" s="4">
        <v>1731.1136280000001</v>
      </c>
      <c r="N45" s="5"/>
    </row>
    <row r="46" spans="1:14" x14ac:dyDescent="0.2">
      <c r="B46">
        <v>20201029</v>
      </c>
      <c r="C46">
        <v>0</v>
      </c>
      <c r="D46">
        <v>17054.096827400146</v>
      </c>
      <c r="E46">
        <v>16060.289867389909</v>
      </c>
      <c r="F46">
        <v>18417.671602261042</v>
      </c>
      <c r="G46" s="5"/>
      <c r="I46">
        <v>20201029</v>
      </c>
      <c r="J46">
        <v>10</v>
      </c>
      <c r="K46">
        <v>1699.3316344491768</v>
      </c>
      <c r="L46">
        <v>1860.4895198562426</v>
      </c>
      <c r="M46">
        <v>1876.6053083969491</v>
      </c>
      <c r="N46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B0C0D-C2AB-A546-B679-051F6A3876E8}">
  <dimension ref="A1:N38"/>
  <sheetViews>
    <sheetView workbookViewId="0">
      <selection activeCell="A10" sqref="A10:N12"/>
    </sheetView>
  </sheetViews>
  <sheetFormatPr baseColWidth="10" defaultRowHeight="16" x14ac:dyDescent="0.2"/>
  <sheetData>
    <row r="1" spans="1:14" x14ac:dyDescent="0.2">
      <c r="A1" t="s">
        <v>97</v>
      </c>
    </row>
    <row r="2" spans="1:14" x14ac:dyDescent="0.2">
      <c r="A2">
        <v>20220709</v>
      </c>
      <c r="B2" t="s">
        <v>150</v>
      </c>
    </row>
    <row r="6" spans="1:14" x14ac:dyDescent="0.2">
      <c r="A6" s="1" t="s">
        <v>18</v>
      </c>
      <c r="B6" t="s">
        <v>28</v>
      </c>
      <c r="C6" s="1" t="s">
        <v>23</v>
      </c>
      <c r="D6" s="1" t="s">
        <v>19</v>
      </c>
      <c r="E6" s="1" t="s">
        <v>20</v>
      </c>
      <c r="F6" s="1" t="s">
        <v>21</v>
      </c>
      <c r="I6" s="1" t="s">
        <v>18</v>
      </c>
      <c r="J6" s="1" t="s">
        <v>28</v>
      </c>
      <c r="K6" s="1" t="s">
        <v>23</v>
      </c>
      <c r="L6" s="1" t="s">
        <v>19</v>
      </c>
      <c r="M6" s="1" t="s">
        <v>20</v>
      </c>
      <c r="N6" s="1" t="s">
        <v>21</v>
      </c>
    </row>
    <row r="7" spans="1:14" x14ac:dyDescent="0.2">
      <c r="A7" s="29" t="s">
        <v>37</v>
      </c>
      <c r="B7">
        <v>20220709</v>
      </c>
      <c r="C7">
        <v>0</v>
      </c>
      <c r="D7" s="29">
        <v>29.054275606588099</v>
      </c>
      <c r="E7" s="29">
        <v>28.1955285443244</v>
      </c>
      <c r="F7" s="29">
        <v>27.479905992437999</v>
      </c>
      <c r="I7" s="29" t="s">
        <v>37</v>
      </c>
      <c r="J7">
        <v>20220709</v>
      </c>
      <c r="K7">
        <v>10</v>
      </c>
      <c r="L7" s="29">
        <v>32.059890324511002</v>
      </c>
      <c r="M7" s="29">
        <v>24.331166764137802</v>
      </c>
      <c r="N7" s="29">
        <v>26.764283440551601</v>
      </c>
    </row>
    <row r="10" spans="1:14" x14ac:dyDescent="0.2">
      <c r="A10" s="29" t="s">
        <v>98</v>
      </c>
      <c r="B10">
        <v>20220709</v>
      </c>
      <c r="C10">
        <v>0</v>
      </c>
      <c r="D10" s="29">
        <v>10250.5774332209</v>
      </c>
      <c r="E10" s="29">
        <v>9941.4284908059708</v>
      </c>
      <c r="F10" s="29">
        <v>10860.287847428101</v>
      </c>
      <c r="I10" s="29" t="s">
        <v>98</v>
      </c>
      <c r="J10">
        <v>20220709</v>
      </c>
      <c r="K10">
        <v>10</v>
      </c>
      <c r="L10" s="29">
        <v>1714.63163431983</v>
      </c>
      <c r="M10" s="29">
        <v>1495.65113344259</v>
      </c>
      <c r="N10" s="29">
        <v>1605.8570064331</v>
      </c>
    </row>
    <row r="13" spans="1:14" x14ac:dyDescent="0.2">
      <c r="A13" s="29" t="s">
        <v>99</v>
      </c>
      <c r="B13">
        <v>20220709</v>
      </c>
      <c r="C13">
        <v>0</v>
      </c>
      <c r="D13" s="29">
        <v>8962.4568398253596</v>
      </c>
      <c r="E13" s="29">
        <v>10011.5595008908</v>
      </c>
      <c r="F13" s="29">
        <v>8397.1150238351001</v>
      </c>
      <c r="I13" s="29" t="s">
        <v>99</v>
      </c>
      <c r="J13">
        <v>20220709</v>
      </c>
      <c r="K13">
        <v>10</v>
      </c>
      <c r="L13" s="29">
        <v>7008.8072731754701</v>
      </c>
      <c r="M13" s="29">
        <v>7389.5184707790404</v>
      </c>
      <c r="N13" s="29">
        <v>6805.5704684397297</v>
      </c>
    </row>
    <row r="16" spans="1:14" x14ac:dyDescent="0.2">
      <c r="A16" s="29" t="s">
        <v>116</v>
      </c>
      <c r="B16">
        <v>20220709</v>
      </c>
      <c r="C16">
        <v>0</v>
      </c>
      <c r="D16" s="29">
        <v>1155.0147987446601</v>
      </c>
      <c r="E16" s="29">
        <v>1239.45825986726</v>
      </c>
      <c r="F16" s="29">
        <v>1418.3638978388601</v>
      </c>
      <c r="I16" s="29" t="s">
        <v>116</v>
      </c>
      <c r="J16">
        <v>20220709</v>
      </c>
      <c r="K16">
        <v>10</v>
      </c>
      <c r="L16" s="29">
        <v>970.38418035796803</v>
      </c>
      <c r="M16" s="29">
        <v>857.31581715991604</v>
      </c>
      <c r="N16" s="29">
        <v>865.90328778255298</v>
      </c>
    </row>
    <row r="19" spans="1:14" x14ac:dyDescent="0.2">
      <c r="A19" s="29" t="s">
        <v>117</v>
      </c>
      <c r="B19">
        <v>20220709</v>
      </c>
      <c r="C19">
        <v>0</v>
      </c>
      <c r="D19" s="29">
        <v>294.83649137719999</v>
      </c>
      <c r="E19" s="29">
        <v>293.405246273427</v>
      </c>
      <c r="F19" s="29">
        <v>269.07407950928899</v>
      </c>
      <c r="I19" s="29" t="s">
        <v>117</v>
      </c>
      <c r="J19">
        <v>20220709</v>
      </c>
      <c r="K19">
        <v>10</v>
      </c>
      <c r="L19" s="29">
        <v>136.39765838954901</v>
      </c>
      <c r="M19" s="29">
        <v>150.28073589614601</v>
      </c>
      <c r="N19" s="29">
        <v>150.28073589614601</v>
      </c>
    </row>
    <row r="22" spans="1:14" x14ac:dyDescent="0.2">
      <c r="A22" s="29" t="s">
        <v>118</v>
      </c>
      <c r="B22">
        <v>20220709</v>
      </c>
      <c r="C22">
        <v>0</v>
      </c>
      <c r="D22" s="29">
        <v>213.25552046214901</v>
      </c>
      <c r="E22" s="29">
        <v>197.511824320648</v>
      </c>
      <c r="F22" s="29">
        <v>188.924353698012</v>
      </c>
      <c r="I22" s="29" t="s">
        <v>118</v>
      </c>
      <c r="J22">
        <v>20220709</v>
      </c>
      <c r="K22">
        <v>10</v>
      </c>
      <c r="L22" s="29">
        <v>144.55575548105401</v>
      </c>
      <c r="M22" s="29">
        <v>139.689522128227</v>
      </c>
      <c r="N22" s="29">
        <v>139.54639761784901</v>
      </c>
    </row>
    <row r="25" spans="1:14" x14ac:dyDescent="0.2">
      <c r="A25" s="29" t="s">
        <v>119</v>
      </c>
      <c r="B25">
        <v>20220709</v>
      </c>
      <c r="C25">
        <v>0</v>
      </c>
      <c r="D25" s="29" t="s">
        <v>101</v>
      </c>
      <c r="E25" s="29">
        <v>8232.5218369012291</v>
      </c>
      <c r="F25" s="29">
        <v>19971.5941780459</v>
      </c>
      <c r="I25" s="29" t="s">
        <v>119</v>
      </c>
      <c r="J25">
        <v>20220709</v>
      </c>
      <c r="K25">
        <v>10</v>
      </c>
      <c r="L25" s="29">
        <v>820.10344446182296</v>
      </c>
      <c r="M25" s="29">
        <v>838.70963081086904</v>
      </c>
      <c r="N25" s="29">
        <v>901.68441537687295</v>
      </c>
    </row>
    <row r="28" spans="1:14" x14ac:dyDescent="0.2">
      <c r="A28" s="29" t="s">
        <v>120</v>
      </c>
      <c r="B28">
        <v>20220709</v>
      </c>
      <c r="C28">
        <v>0</v>
      </c>
      <c r="D28" s="29" t="s">
        <v>103</v>
      </c>
      <c r="E28" s="29">
        <v>10936.143837928101</v>
      </c>
      <c r="F28" s="29">
        <v>12453.263647927301</v>
      </c>
      <c r="I28" s="29" t="s">
        <v>120</v>
      </c>
      <c r="J28">
        <v>20220709</v>
      </c>
      <c r="K28">
        <v>10</v>
      </c>
      <c r="L28" s="29">
        <v>6708.2458013831802</v>
      </c>
      <c r="M28" s="29">
        <v>5783.6614643459397</v>
      </c>
      <c r="N28" s="29">
        <v>6805.5704684397297</v>
      </c>
    </row>
    <row r="31" spans="1:14" x14ac:dyDescent="0.2">
      <c r="A31" s="29" t="s">
        <v>121</v>
      </c>
      <c r="B31">
        <v>20220709</v>
      </c>
      <c r="C31">
        <v>0</v>
      </c>
      <c r="D31" s="29" t="s">
        <v>105</v>
      </c>
      <c r="E31" s="29">
        <v>15068.148452520199</v>
      </c>
      <c r="F31" s="29">
        <v>15974.1266032084</v>
      </c>
      <c r="I31" s="29" t="s">
        <v>121</v>
      </c>
      <c r="J31">
        <v>20220709</v>
      </c>
      <c r="K31">
        <v>10</v>
      </c>
      <c r="L31" s="29">
        <v>8670.4828386557092</v>
      </c>
      <c r="M31" s="29">
        <v>10189.0338937587</v>
      </c>
      <c r="N31" s="29">
        <v>10453.8142379566</v>
      </c>
    </row>
    <row r="34" spans="1:14" x14ac:dyDescent="0.2">
      <c r="A34" s="29" t="s">
        <v>122</v>
      </c>
      <c r="B34">
        <v>20220709</v>
      </c>
      <c r="C34">
        <v>0</v>
      </c>
      <c r="D34" s="29" t="s">
        <v>107</v>
      </c>
      <c r="E34" s="29">
        <v>16440.712507038301</v>
      </c>
      <c r="F34" s="29">
        <v>12749.531384408199</v>
      </c>
      <c r="I34" s="29" t="s">
        <v>122</v>
      </c>
      <c r="J34">
        <v>20220709</v>
      </c>
      <c r="K34">
        <v>10</v>
      </c>
      <c r="L34" s="29">
        <v>8674.7765739670303</v>
      </c>
      <c r="M34" s="29">
        <v>9202.9060172591999</v>
      </c>
      <c r="N34" s="29">
        <v>9945.7222261172901</v>
      </c>
    </row>
    <row r="35" spans="1:14" x14ac:dyDescent="0.2">
      <c r="A35" s="29"/>
      <c r="C35" s="29"/>
      <c r="D35" s="29"/>
      <c r="E35" s="29"/>
      <c r="F35" s="29"/>
      <c r="G35" s="29"/>
    </row>
    <row r="36" spans="1:14" x14ac:dyDescent="0.2">
      <c r="A36" s="29"/>
      <c r="C36" s="29"/>
      <c r="D36" s="29"/>
      <c r="E36" s="29"/>
      <c r="F36" s="29"/>
      <c r="G36" s="29"/>
    </row>
    <row r="37" spans="1:14" x14ac:dyDescent="0.2">
      <c r="A37" s="29"/>
      <c r="C37" s="29"/>
      <c r="D37" s="29"/>
      <c r="E37" s="29"/>
      <c r="F37" s="29"/>
      <c r="G37" s="29"/>
    </row>
    <row r="38" spans="1:14" x14ac:dyDescent="0.2">
      <c r="A38" s="29"/>
      <c r="B38" s="29"/>
      <c r="C38" s="29"/>
      <c r="D38" s="29"/>
      <c r="E38" s="29"/>
      <c r="F38" s="29"/>
      <c r="G38" s="29"/>
    </row>
  </sheetData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AC2BD-3653-9B47-B674-10A2A95B28C2}">
  <dimension ref="A1:N51"/>
  <sheetViews>
    <sheetView workbookViewId="0">
      <selection activeCell="A10" sqref="A10:N12"/>
    </sheetView>
  </sheetViews>
  <sheetFormatPr baseColWidth="10" defaultRowHeight="16" x14ac:dyDescent="0.2"/>
  <sheetData>
    <row r="1" spans="1:14" x14ac:dyDescent="0.2">
      <c r="A1" t="s">
        <v>97</v>
      </c>
    </row>
    <row r="2" spans="1:14" x14ac:dyDescent="0.2">
      <c r="A2">
        <v>20220709</v>
      </c>
      <c r="B2" t="s">
        <v>150</v>
      </c>
    </row>
    <row r="6" spans="1:14" x14ac:dyDescent="0.2">
      <c r="A6" s="1" t="s">
        <v>18</v>
      </c>
      <c r="B6" t="s">
        <v>28</v>
      </c>
      <c r="C6" s="1" t="s">
        <v>23</v>
      </c>
      <c r="D6" s="1" t="s">
        <v>19</v>
      </c>
      <c r="E6" s="1" t="s">
        <v>20</v>
      </c>
      <c r="F6" s="1" t="s">
        <v>21</v>
      </c>
      <c r="I6" s="1" t="s">
        <v>18</v>
      </c>
      <c r="J6" s="1" t="s">
        <v>28</v>
      </c>
      <c r="K6" s="1" t="s">
        <v>23</v>
      </c>
      <c r="L6" s="1" t="s">
        <v>19</v>
      </c>
      <c r="M6" s="1" t="s">
        <v>20</v>
      </c>
      <c r="N6" s="1" t="s">
        <v>21</v>
      </c>
    </row>
    <row r="7" spans="1:14" x14ac:dyDescent="0.2">
      <c r="A7" s="29" t="s">
        <v>37</v>
      </c>
      <c r="B7">
        <v>20220709</v>
      </c>
      <c r="C7">
        <v>0</v>
      </c>
      <c r="D7" s="29">
        <v>22.184299108478601</v>
      </c>
      <c r="E7" s="29">
        <v>22.613672639610499</v>
      </c>
      <c r="F7" s="29">
        <v>22.327423618855899</v>
      </c>
      <c r="I7" s="29" t="s">
        <v>37</v>
      </c>
      <c r="J7">
        <v>20220709</v>
      </c>
      <c r="K7">
        <v>10</v>
      </c>
      <c r="L7" s="29">
        <v>25.7624118679107</v>
      </c>
      <c r="M7" s="29">
        <v>24.331166764137802</v>
      </c>
      <c r="N7" s="29">
        <v>23.3292951914969</v>
      </c>
    </row>
    <row r="10" spans="1:14" x14ac:dyDescent="0.2">
      <c r="A10" s="29" t="s">
        <v>98</v>
      </c>
      <c r="B10">
        <v>20220709</v>
      </c>
      <c r="C10">
        <v>0</v>
      </c>
      <c r="D10" s="29">
        <v>8667.6203484481593</v>
      </c>
      <c r="E10" s="29">
        <v>8321.25903333514</v>
      </c>
      <c r="F10" s="29">
        <v>8126.60969922204</v>
      </c>
      <c r="I10" s="29" t="s">
        <v>98</v>
      </c>
      <c r="J10">
        <v>20220709</v>
      </c>
      <c r="K10">
        <v>10</v>
      </c>
      <c r="L10" s="29">
        <v>1872.0685957348401</v>
      </c>
      <c r="M10" s="29">
        <v>1823.4062622065701</v>
      </c>
      <c r="N10" s="29">
        <v>1801.9375856499701</v>
      </c>
    </row>
    <row r="13" spans="1:14" x14ac:dyDescent="0.2">
      <c r="A13" s="29" t="s">
        <v>99</v>
      </c>
      <c r="B13">
        <v>20220709</v>
      </c>
      <c r="C13">
        <v>0</v>
      </c>
      <c r="D13" s="29">
        <v>6809.8642037510499</v>
      </c>
      <c r="E13" s="29">
        <v>6512.1652221662998</v>
      </c>
      <c r="F13" s="29">
        <v>6645.2710168171798</v>
      </c>
      <c r="I13" s="29" t="s">
        <v>99</v>
      </c>
      <c r="J13">
        <v>20220709</v>
      </c>
      <c r="K13">
        <v>10</v>
      </c>
      <c r="L13" s="29">
        <v>8328.4152588540092</v>
      </c>
      <c r="M13" s="29">
        <v>8087.9660814201698</v>
      </c>
      <c r="N13" s="29">
        <v>8052.1849538258502</v>
      </c>
    </row>
    <row r="16" spans="1:14" x14ac:dyDescent="0.2">
      <c r="A16" s="29" t="s">
        <v>127</v>
      </c>
      <c r="B16">
        <v>20220709</v>
      </c>
      <c r="C16">
        <v>0</v>
      </c>
      <c r="D16" s="29" t="s">
        <v>128</v>
      </c>
      <c r="E16" s="29">
        <v>14550.0377249544</v>
      </c>
      <c r="F16" s="29">
        <v>13679.840701860599</v>
      </c>
      <c r="I16" s="29" t="s">
        <v>127</v>
      </c>
      <c r="J16">
        <v>20220709</v>
      </c>
      <c r="K16">
        <v>10</v>
      </c>
      <c r="L16" s="29">
        <v>9921.3910593531491</v>
      </c>
      <c r="M16" s="29">
        <v>8604.6455638821608</v>
      </c>
      <c r="N16" s="29">
        <v>7639.9863639392797</v>
      </c>
    </row>
    <row r="19" spans="1:14" x14ac:dyDescent="0.2">
      <c r="A19" s="29" t="s">
        <v>131</v>
      </c>
      <c r="B19">
        <v>20220709</v>
      </c>
      <c r="C19">
        <v>0</v>
      </c>
      <c r="D19" s="29" t="s">
        <v>132</v>
      </c>
      <c r="E19" s="29">
        <v>12793.8999826252</v>
      </c>
      <c r="F19" s="29">
        <v>12645.050491832801</v>
      </c>
      <c r="I19" s="29" t="s">
        <v>131</v>
      </c>
      <c r="J19">
        <v>20220709</v>
      </c>
      <c r="K19">
        <v>10</v>
      </c>
      <c r="L19" s="29">
        <v>7388.08722567527</v>
      </c>
      <c r="M19" s="29">
        <v>6967.3011651660599</v>
      </c>
      <c r="N19" s="29">
        <v>7305.0750096564398</v>
      </c>
    </row>
    <row r="22" spans="1:14" x14ac:dyDescent="0.2">
      <c r="A22" s="29" t="s">
        <v>135</v>
      </c>
      <c r="B22">
        <v>20220709</v>
      </c>
      <c r="C22">
        <v>0</v>
      </c>
      <c r="D22" s="29" t="s">
        <v>136</v>
      </c>
      <c r="E22" s="29">
        <v>14834.855500605199</v>
      </c>
      <c r="F22" s="29">
        <v>14750.4120394826</v>
      </c>
      <c r="I22" s="29" t="s">
        <v>135</v>
      </c>
      <c r="J22">
        <v>20220709</v>
      </c>
      <c r="K22">
        <v>10</v>
      </c>
      <c r="L22" s="29">
        <v>9909.9410985229697</v>
      </c>
      <c r="M22" s="29">
        <v>10104.5904326361</v>
      </c>
      <c r="N22" s="29">
        <v>9995.8158047493307</v>
      </c>
    </row>
    <row r="25" spans="1:14" x14ac:dyDescent="0.2">
      <c r="A25" s="29" t="s">
        <v>139</v>
      </c>
      <c r="B25">
        <v>20220709</v>
      </c>
      <c r="C25">
        <v>0</v>
      </c>
      <c r="D25" s="29">
        <v>13303.423239568299</v>
      </c>
      <c r="E25" s="29">
        <v>12843.993561257201</v>
      </c>
      <c r="F25" s="29">
        <v>12650.7754722479</v>
      </c>
      <c r="I25" s="29" t="s">
        <v>139</v>
      </c>
      <c r="J25">
        <v>20220709</v>
      </c>
      <c r="K25">
        <v>10</v>
      </c>
      <c r="L25" s="29">
        <v>7833.2044529486102</v>
      </c>
      <c r="M25" s="29">
        <v>7491.1368731469101</v>
      </c>
      <c r="N25" s="29">
        <v>7714.4111093354704</v>
      </c>
    </row>
    <row r="28" spans="1:14" x14ac:dyDescent="0.2">
      <c r="A28" s="29" t="s">
        <v>100</v>
      </c>
      <c r="B28">
        <v>20220709</v>
      </c>
      <c r="C28">
        <v>0</v>
      </c>
      <c r="D28" s="29" t="s">
        <v>142</v>
      </c>
      <c r="E28" s="29">
        <v>7599.91150103364</v>
      </c>
      <c r="F28" s="29">
        <v>8510.1833870331502</v>
      </c>
      <c r="I28" s="29" t="s">
        <v>100</v>
      </c>
      <c r="J28">
        <v>20220709</v>
      </c>
      <c r="K28">
        <v>10</v>
      </c>
      <c r="L28" s="29">
        <v>1441.2638194992201</v>
      </c>
      <c r="M28" s="29">
        <v>1290.9830836030801</v>
      </c>
      <c r="N28" s="29">
        <v>1439.8325743954499</v>
      </c>
    </row>
    <row r="31" spans="1:14" x14ac:dyDescent="0.2">
      <c r="A31" s="29" t="s">
        <v>102</v>
      </c>
      <c r="B31">
        <v>20220709</v>
      </c>
      <c r="C31">
        <v>0</v>
      </c>
      <c r="D31" s="29" t="s">
        <v>143</v>
      </c>
      <c r="E31" s="29">
        <v>5099.5263047425397</v>
      </c>
      <c r="F31" s="29">
        <v>4869.0958430351102</v>
      </c>
      <c r="I31" s="29" t="s">
        <v>102</v>
      </c>
      <c r="J31">
        <v>20220709</v>
      </c>
      <c r="K31">
        <v>10</v>
      </c>
      <c r="L31" s="29">
        <v>390.72991332997799</v>
      </c>
      <c r="M31" s="29">
        <v>433.66726644316299</v>
      </c>
      <c r="N31" s="29">
        <v>691.29138512226905</v>
      </c>
    </row>
    <row r="34" spans="1:14" x14ac:dyDescent="0.2">
      <c r="A34" s="29" t="s">
        <v>104</v>
      </c>
      <c r="B34">
        <v>20220709</v>
      </c>
      <c r="C34">
        <v>0</v>
      </c>
      <c r="D34" s="29" t="s">
        <v>144</v>
      </c>
      <c r="E34" s="29">
        <v>463.723413622392</v>
      </c>
      <c r="F34" s="29">
        <v>397.88613884884199</v>
      </c>
      <c r="I34" s="29" t="s">
        <v>104</v>
      </c>
      <c r="J34">
        <v>20220709</v>
      </c>
      <c r="K34">
        <v>10</v>
      </c>
      <c r="L34" s="29">
        <v>111.63711809428</v>
      </c>
      <c r="M34" s="29">
        <v>118.220845571634</v>
      </c>
      <c r="N34" s="29">
        <v>103.765270023529</v>
      </c>
    </row>
    <row r="37" spans="1:14" x14ac:dyDescent="0.2">
      <c r="A37" s="29" t="s">
        <v>106</v>
      </c>
      <c r="B37">
        <v>20220709</v>
      </c>
      <c r="C37">
        <v>0</v>
      </c>
      <c r="D37" s="29" t="s">
        <v>145</v>
      </c>
      <c r="E37" s="29">
        <v>66.266648304681297</v>
      </c>
      <c r="F37" s="29">
        <v>120.653962248048</v>
      </c>
      <c r="I37" s="29" t="s">
        <v>106</v>
      </c>
      <c r="J37">
        <v>20220709</v>
      </c>
      <c r="K37">
        <v>10</v>
      </c>
      <c r="L37" s="29">
        <v>46.801714893370999</v>
      </c>
      <c r="M37" s="29">
        <v>44.797971748089097</v>
      </c>
      <c r="N37" s="29">
        <v>75.569741479204595</v>
      </c>
    </row>
    <row r="39" spans="1:14" x14ac:dyDescent="0.2">
      <c r="A39" s="29"/>
      <c r="B39" s="29"/>
      <c r="C39" s="29"/>
      <c r="D39" s="29"/>
      <c r="E39" s="29"/>
      <c r="F39" s="29"/>
      <c r="G39" s="29"/>
    </row>
    <row r="41" spans="1:14" x14ac:dyDescent="0.2">
      <c r="A41" s="29"/>
      <c r="B41" s="29"/>
      <c r="C41" s="29"/>
      <c r="D41" s="29"/>
      <c r="E41" s="29"/>
      <c r="F41" s="29"/>
      <c r="G41" s="29"/>
    </row>
    <row r="43" spans="1:14" x14ac:dyDescent="0.2">
      <c r="A43" s="29"/>
      <c r="B43" s="29"/>
      <c r="C43" s="29"/>
      <c r="D43" s="29"/>
      <c r="E43" s="29"/>
      <c r="F43" s="29"/>
      <c r="G43" s="29"/>
    </row>
    <row r="48" spans="1:14" x14ac:dyDescent="0.2">
      <c r="A48" s="29"/>
      <c r="B48" s="29"/>
      <c r="C48" s="29"/>
      <c r="D48" s="29"/>
      <c r="E48" s="29"/>
      <c r="F48" s="29"/>
      <c r="G48" s="29"/>
    </row>
    <row r="49" spans="1:7" x14ac:dyDescent="0.2">
      <c r="A49" s="29"/>
      <c r="B49" s="29"/>
      <c r="C49" s="29"/>
      <c r="D49" s="29"/>
      <c r="E49" s="29"/>
      <c r="F49" s="29"/>
      <c r="G49" s="29"/>
    </row>
    <row r="50" spans="1:7" x14ac:dyDescent="0.2">
      <c r="A50" s="29"/>
      <c r="B50" s="29"/>
      <c r="C50" s="29"/>
      <c r="D50" s="29"/>
      <c r="E50" s="29"/>
      <c r="F50" s="29"/>
      <c r="G50" s="29"/>
    </row>
    <row r="51" spans="1:7" x14ac:dyDescent="0.2">
      <c r="A51" s="29"/>
      <c r="B51" s="29"/>
      <c r="C51" s="29"/>
      <c r="D51" s="29"/>
      <c r="E51" s="29"/>
      <c r="F51" s="29"/>
      <c r="G51" s="2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0A3A1-E017-E443-945C-FFEBB5DCA1B8}">
  <dimension ref="A1:E39"/>
  <sheetViews>
    <sheetView workbookViewId="0">
      <selection activeCell="F25" sqref="F25"/>
    </sheetView>
  </sheetViews>
  <sheetFormatPr baseColWidth="10" defaultRowHeight="16" x14ac:dyDescent="0.2"/>
  <cols>
    <col min="1" max="1" width="5.83203125" style="9" bestFit="1" customWidth="1"/>
    <col min="2" max="2" width="32.83203125" style="9" bestFit="1" customWidth="1"/>
    <col min="3" max="3" width="25.1640625" style="9" bestFit="1" customWidth="1"/>
    <col min="4" max="4" width="14" style="9" bestFit="1" customWidth="1"/>
    <col min="5" max="5" width="10.33203125" style="9" customWidth="1"/>
    <col min="6" max="16384" width="10.83203125" style="9"/>
  </cols>
  <sheetData>
    <row r="1" spans="1:5" x14ac:dyDescent="0.2">
      <c r="A1" s="25" t="s">
        <v>72</v>
      </c>
      <c r="B1" s="25" t="s">
        <v>73</v>
      </c>
      <c r="C1" s="25" t="s">
        <v>74</v>
      </c>
      <c r="D1" s="25" t="s">
        <v>75</v>
      </c>
      <c r="E1" s="26"/>
    </row>
    <row r="2" spans="1:5" x14ac:dyDescent="0.2">
      <c r="A2" s="23">
        <v>2</v>
      </c>
      <c r="B2" s="23">
        <v>451</v>
      </c>
      <c r="C2" s="24">
        <f t="shared" ref="C2:C8" si="0">B2</f>
        <v>451</v>
      </c>
      <c r="D2" s="23">
        <v>692</v>
      </c>
      <c r="E2" s="10"/>
    </row>
    <row r="3" spans="1:5" x14ac:dyDescent="0.2">
      <c r="A3" s="23">
        <v>3</v>
      </c>
      <c r="B3" s="23">
        <v>1254</v>
      </c>
      <c r="C3" s="24">
        <f t="shared" si="0"/>
        <v>1254</v>
      </c>
      <c r="D3" s="23">
        <v>2192</v>
      </c>
      <c r="E3" s="10"/>
    </row>
    <row r="4" spans="1:5" x14ac:dyDescent="0.2">
      <c r="A4" s="23">
        <v>4</v>
      </c>
      <c r="B4" s="23">
        <v>3721</v>
      </c>
      <c r="C4" s="24">
        <f t="shared" si="0"/>
        <v>3721</v>
      </c>
      <c r="D4" s="23">
        <v>6028</v>
      </c>
      <c r="E4" s="10"/>
    </row>
    <row r="5" spans="1:5" x14ac:dyDescent="0.2">
      <c r="A5" s="23">
        <v>5</v>
      </c>
      <c r="B5" s="23">
        <v>9223</v>
      </c>
      <c r="C5" s="24">
        <f t="shared" si="0"/>
        <v>9223</v>
      </c>
      <c r="D5" s="23">
        <v>17493</v>
      </c>
      <c r="E5" s="10"/>
    </row>
    <row r="6" spans="1:5" x14ac:dyDescent="0.2">
      <c r="A6" s="23">
        <v>6</v>
      </c>
      <c r="B6" s="23">
        <v>25954</v>
      </c>
      <c r="C6" s="24">
        <f t="shared" si="0"/>
        <v>25954</v>
      </c>
      <c r="D6" s="23">
        <v>35674</v>
      </c>
      <c r="E6" s="10"/>
    </row>
    <row r="7" spans="1:5" x14ac:dyDescent="0.2">
      <c r="A7" s="23">
        <v>7</v>
      </c>
      <c r="B7" s="23">
        <v>79543</v>
      </c>
      <c r="C7" s="24">
        <f t="shared" si="0"/>
        <v>79543</v>
      </c>
      <c r="D7" s="23">
        <v>126907</v>
      </c>
      <c r="E7" s="10"/>
    </row>
    <row r="8" spans="1:5" x14ac:dyDescent="0.2">
      <c r="A8" s="23">
        <v>8</v>
      </c>
      <c r="B8" s="23">
        <v>174720</v>
      </c>
      <c r="C8" s="24">
        <f t="shared" si="0"/>
        <v>174720</v>
      </c>
      <c r="D8" s="23">
        <v>290983</v>
      </c>
      <c r="E8" s="10"/>
    </row>
    <row r="9" spans="1:5" x14ac:dyDescent="0.2">
      <c r="A9" s="23"/>
      <c r="B9" s="25" t="s">
        <v>76</v>
      </c>
      <c r="C9" s="25" t="s">
        <v>77</v>
      </c>
      <c r="D9" s="25" t="s">
        <v>78</v>
      </c>
      <c r="E9" s="10"/>
    </row>
    <row r="10" spans="1:5" x14ac:dyDescent="0.2">
      <c r="A10" s="23"/>
      <c r="B10" s="23">
        <f>LINEST(D2:D8,C2:C8,FALSE,TRUE)</f>
        <v>1.6489598708309205</v>
      </c>
      <c r="C10" s="23">
        <f>INDEX(LINEST(D2:D8,C2:C8,FALSE,TRUE),2,1)</f>
        <v>1.910178995808013E-2</v>
      </c>
      <c r="D10" s="23">
        <f>INDEX(LINEST(D2:D8,C2:C8,FALSE,TRUE),3,1)</f>
        <v>0.99919549328390067</v>
      </c>
      <c r="E10" s="10"/>
    </row>
    <row r="12" spans="1:5" x14ac:dyDescent="0.2">
      <c r="B12" s="27" t="s">
        <v>79</v>
      </c>
    </row>
    <row r="33" spans="2:5" x14ac:dyDescent="0.2">
      <c r="B33" s="9" t="s">
        <v>80</v>
      </c>
    </row>
    <row r="35" spans="2:5" x14ac:dyDescent="0.2">
      <c r="B35" s="9" t="s">
        <v>81</v>
      </c>
      <c r="C35" s="9" cm="1">
        <f t="array" ref="C35:D39">LINEST(D2:D8,B2:B8,FALSE,TRUE)</f>
        <v>1.6489598708309205</v>
      </c>
      <c r="D35" s="9">
        <v>0</v>
      </c>
      <c r="E35" s="9" t="s">
        <v>89</v>
      </c>
    </row>
    <row r="36" spans="2:5" x14ac:dyDescent="0.2">
      <c r="B36" s="28" t="s">
        <v>82</v>
      </c>
      <c r="C36" s="9">
        <v>1.910178995808013E-2</v>
      </c>
      <c r="D36" s="9" t="e">
        <v>#N/A</v>
      </c>
    </row>
    <row r="37" spans="2:5" x14ac:dyDescent="0.2">
      <c r="B37" s="9" t="s">
        <v>83</v>
      </c>
      <c r="C37" s="9">
        <v>0.99919549328390067</v>
      </c>
      <c r="D37" s="9">
        <v>3705.3761688086129</v>
      </c>
      <c r="E37" s="9" t="s">
        <v>88</v>
      </c>
    </row>
    <row r="38" spans="2:5" x14ac:dyDescent="0.2">
      <c r="B38" s="9" t="s">
        <v>84</v>
      </c>
      <c r="C38" s="9">
        <v>7451.98621681028</v>
      </c>
      <c r="D38" s="9">
        <v>6</v>
      </c>
      <c r="E38" s="9" t="s">
        <v>87</v>
      </c>
    </row>
    <row r="39" spans="2:5" x14ac:dyDescent="0.2">
      <c r="B39" s="9" t="s">
        <v>85</v>
      </c>
      <c r="C39" s="9">
        <v>102314373899.68575</v>
      </c>
      <c r="D39" s="9">
        <v>82378875.31424877</v>
      </c>
      <c r="E39" s="9" t="s">
        <v>86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D3DF1-CC4F-0E48-A22C-81906BD068F3}">
  <dimension ref="A1:N25"/>
  <sheetViews>
    <sheetView workbookViewId="0">
      <selection activeCell="H36" sqref="H36"/>
    </sheetView>
  </sheetViews>
  <sheetFormatPr baseColWidth="10" defaultRowHeight="16" x14ac:dyDescent="0.2"/>
  <cols>
    <col min="1" max="5" width="10.83203125" style="10"/>
    <col min="6" max="6" width="14" style="10" bestFit="1" customWidth="1"/>
    <col min="7" max="16384" width="10.83203125" style="10"/>
  </cols>
  <sheetData>
    <row r="1" spans="1:13" x14ac:dyDescent="0.2">
      <c r="A1" s="30" t="s">
        <v>29</v>
      </c>
      <c r="B1" s="30"/>
      <c r="C1" s="30"/>
      <c r="D1" s="30"/>
      <c r="E1" s="30"/>
      <c r="F1" s="30"/>
    </row>
    <row r="2" spans="1:13" x14ac:dyDescent="0.2">
      <c r="A2" s="30" t="s">
        <v>33</v>
      </c>
      <c r="B2" s="30"/>
      <c r="C2" s="30"/>
      <c r="D2" s="30"/>
      <c r="E2" s="30"/>
      <c r="F2" s="30"/>
    </row>
    <row r="3" spans="1:13" x14ac:dyDescent="0.2">
      <c r="A3" s="5">
        <v>20210625</v>
      </c>
      <c r="B3" s="30" t="s">
        <v>68</v>
      </c>
      <c r="C3" s="30"/>
      <c r="D3" s="30"/>
      <c r="E3" s="30"/>
      <c r="F3" s="30"/>
    </row>
    <row r="4" spans="1:13" x14ac:dyDescent="0.2">
      <c r="A4" s="5">
        <v>20210701</v>
      </c>
      <c r="B4" s="30" t="s">
        <v>69</v>
      </c>
      <c r="C4" s="30"/>
      <c r="D4" s="30"/>
      <c r="E4" s="30"/>
      <c r="F4" s="30"/>
    </row>
    <row r="5" spans="1:13" x14ac:dyDescent="0.2">
      <c r="A5" s="5">
        <v>20210714</v>
      </c>
      <c r="B5" s="30" t="s">
        <v>70</v>
      </c>
      <c r="C5" s="30"/>
      <c r="D5" s="30"/>
      <c r="E5" s="30"/>
      <c r="F5" s="30"/>
    </row>
    <row r="7" spans="1:13" x14ac:dyDescent="0.2">
      <c r="A7" s="14" t="s">
        <v>18</v>
      </c>
      <c r="B7" s="16" t="s">
        <v>28</v>
      </c>
      <c r="C7" s="16" t="s">
        <v>23</v>
      </c>
      <c r="D7" s="16" t="s">
        <v>19</v>
      </c>
      <c r="E7" s="16" t="s">
        <v>20</v>
      </c>
      <c r="F7" s="17" t="s">
        <v>21</v>
      </c>
      <c r="H7" s="14" t="s">
        <v>18</v>
      </c>
      <c r="I7" s="16" t="s">
        <v>28</v>
      </c>
      <c r="J7" s="16" t="s">
        <v>23</v>
      </c>
      <c r="K7" s="16" t="s">
        <v>19</v>
      </c>
      <c r="L7" s="16" t="s">
        <v>20</v>
      </c>
      <c r="M7" s="17" t="s">
        <v>21</v>
      </c>
    </row>
    <row r="8" spans="1:13" x14ac:dyDescent="0.2">
      <c r="A8" s="21" t="s">
        <v>37</v>
      </c>
      <c r="B8" s="5">
        <v>20210625</v>
      </c>
      <c r="C8" s="10">
        <v>0</v>
      </c>
      <c r="D8" s="5">
        <v>69.464016609942632</v>
      </c>
      <c r="E8" s="5">
        <v>70.348205623791472</v>
      </c>
      <c r="F8" s="6">
        <v>70.348205623791472</v>
      </c>
      <c r="H8" s="21" t="s">
        <v>37</v>
      </c>
      <c r="I8" s="5">
        <v>20210625</v>
      </c>
      <c r="J8" s="10">
        <v>10</v>
      </c>
      <c r="K8" s="5">
        <v>69.906111116867052</v>
      </c>
      <c r="L8" s="5">
        <v>65.48516604762284</v>
      </c>
      <c r="M8" s="6">
        <v>63.274693513000742</v>
      </c>
    </row>
    <row r="9" spans="1:13" x14ac:dyDescent="0.2">
      <c r="A9" s="21"/>
      <c r="B9" s="5">
        <v>20210701</v>
      </c>
      <c r="C9" s="10">
        <v>0</v>
      </c>
      <c r="D9" s="10">
        <v>10.881587322962936</v>
      </c>
      <c r="E9" s="10">
        <v>14.952910003560644</v>
      </c>
      <c r="F9" s="11">
        <v>14.164912065380443</v>
      </c>
      <c r="H9" s="21"/>
      <c r="I9" s="5">
        <v>20210701</v>
      </c>
      <c r="J9" s="10">
        <v>10</v>
      </c>
      <c r="K9" s="5">
        <v>13.311247632351892</v>
      </c>
      <c r="L9" s="5">
        <v>13.11424814780684</v>
      </c>
      <c r="M9" s="6">
        <v>12.326250209626638</v>
      </c>
    </row>
    <row r="10" spans="1:13" x14ac:dyDescent="0.2">
      <c r="A10" s="21"/>
      <c r="B10" s="5">
        <v>20210714</v>
      </c>
      <c r="C10" s="10">
        <v>0</v>
      </c>
      <c r="D10" s="5">
        <v>81.263415848403199</v>
      </c>
      <c r="E10" s="5">
        <v>83.749432762331949</v>
      </c>
      <c r="F10" s="6">
        <v>79.191735086795902</v>
      </c>
      <c r="H10" s="21"/>
      <c r="I10" s="5">
        <v>20210714</v>
      </c>
      <c r="J10" s="10">
        <v>10</v>
      </c>
      <c r="K10" s="5">
        <v>77.948726629831512</v>
      </c>
      <c r="L10" s="5">
        <v>77.534390477510044</v>
      </c>
      <c r="M10" s="6">
        <v>77.12005432518859</v>
      </c>
    </row>
    <row r="11" spans="1:13" x14ac:dyDescent="0.2">
      <c r="A11" s="21" t="s">
        <v>24</v>
      </c>
      <c r="B11" s="5">
        <v>20210625</v>
      </c>
      <c r="C11" s="10">
        <v>0</v>
      </c>
      <c r="D11" s="5">
        <v>23210.016792554907</v>
      </c>
      <c r="E11" s="5">
        <v>23899.684223357002</v>
      </c>
      <c r="F11" s="6">
        <v>20526.503135523672</v>
      </c>
      <c r="H11" s="21" t="s">
        <v>24</v>
      </c>
      <c r="I11" s="5">
        <v>20210625</v>
      </c>
      <c r="J11" s="10">
        <v>10</v>
      </c>
      <c r="K11" s="5">
        <v>4199.9529948048066</v>
      </c>
      <c r="L11" s="5">
        <v>4217.6367750817835</v>
      </c>
      <c r="M11" s="6">
        <v>4089.4293680737023</v>
      </c>
    </row>
    <row r="12" spans="1:13" x14ac:dyDescent="0.2">
      <c r="A12" s="21"/>
      <c r="B12" s="5">
        <v>20210701</v>
      </c>
      <c r="C12" s="10">
        <v>0</v>
      </c>
      <c r="D12" s="5">
        <v>1945.7448580296002</v>
      </c>
      <c r="E12" s="5">
        <v>2655.5996673402656</v>
      </c>
      <c r="F12" s="6">
        <v>832.69777035006507</v>
      </c>
      <c r="H12" s="21"/>
      <c r="I12" s="5">
        <v>20210701</v>
      </c>
      <c r="J12" s="10">
        <v>10</v>
      </c>
      <c r="K12" s="5">
        <v>505.67862600528139</v>
      </c>
      <c r="L12" s="5">
        <v>515.52860023253379</v>
      </c>
      <c r="M12" s="6">
        <v>277.81588888150634</v>
      </c>
    </row>
    <row r="13" spans="1:13" x14ac:dyDescent="0.2">
      <c r="A13" s="21"/>
      <c r="B13" s="5">
        <v>20210714</v>
      </c>
      <c r="C13" s="10">
        <v>0</v>
      </c>
      <c r="D13" s="5">
        <v>23020.570152973753</v>
      </c>
      <c r="E13" s="5">
        <v>25842.199350282899</v>
      </c>
      <c r="F13" s="6">
        <v>23795.378757814884</v>
      </c>
      <c r="H13" s="21"/>
      <c r="I13" s="5">
        <v>20210714</v>
      </c>
      <c r="J13" s="10">
        <v>10</v>
      </c>
      <c r="K13" s="5">
        <v>3629.638224329392</v>
      </c>
      <c r="L13" s="5">
        <v>3840.9496620133368</v>
      </c>
      <c r="M13" s="6">
        <v>3903.1000848615558</v>
      </c>
    </row>
    <row r="14" spans="1:13" x14ac:dyDescent="0.2">
      <c r="A14" s="21" t="s">
        <v>27</v>
      </c>
      <c r="B14" s="5">
        <v>20210625</v>
      </c>
      <c r="C14" s="10">
        <v>0</v>
      </c>
      <c r="D14" s="5">
        <v>18024.248226331449</v>
      </c>
      <c r="E14" s="5">
        <v>19646.735066744073</v>
      </c>
      <c r="F14" s="6">
        <v>18077.299567162379</v>
      </c>
      <c r="H14" s="21" t="s">
        <v>27</v>
      </c>
      <c r="I14" s="5">
        <v>20210625</v>
      </c>
      <c r="J14" s="10">
        <v>10</v>
      </c>
      <c r="K14" s="5">
        <v>15088.740700353295</v>
      </c>
      <c r="L14" s="5">
        <v>15831.459471986322</v>
      </c>
      <c r="M14" s="6">
        <v>14783.695490575445</v>
      </c>
    </row>
    <row r="15" spans="1:13" x14ac:dyDescent="0.2">
      <c r="A15" s="21"/>
      <c r="B15" s="5">
        <v>20210701</v>
      </c>
      <c r="C15" s="10">
        <v>0</v>
      </c>
      <c r="D15" s="5">
        <v>2761.3227240461092</v>
      </c>
      <c r="E15" s="5">
        <v>2778.3960127066803</v>
      </c>
      <c r="F15" s="6">
        <v>2635.8997188857606</v>
      </c>
      <c r="H15" s="21"/>
      <c r="I15" s="5">
        <v>20210701</v>
      </c>
      <c r="J15" s="10">
        <v>10</v>
      </c>
      <c r="K15" s="5">
        <v>2431.020254958908</v>
      </c>
      <c r="L15" s="5">
        <v>2343.6838168106024</v>
      </c>
      <c r="M15" s="6">
        <v>2503.910064240577</v>
      </c>
    </row>
    <row r="16" spans="1:13" x14ac:dyDescent="0.2">
      <c r="A16" s="21"/>
      <c r="B16" s="5">
        <v>20210714</v>
      </c>
      <c r="C16" s="10">
        <v>0</v>
      </c>
      <c r="D16" s="5">
        <v>16134.303301391074</v>
      </c>
      <c r="E16" s="5">
        <v>18015.389432930508</v>
      </c>
      <c r="F16" s="6">
        <v>20294.238270698541</v>
      </c>
      <c r="H16" s="21"/>
      <c r="I16" s="5">
        <v>20210714</v>
      </c>
      <c r="J16" s="10">
        <v>10</v>
      </c>
      <c r="K16" s="5">
        <v>13470.121841964081</v>
      </c>
      <c r="L16" s="5">
        <v>15906.41841761427</v>
      </c>
      <c r="M16" s="6">
        <v>15090.176197540994</v>
      </c>
    </row>
    <row r="17" spans="1:14" x14ac:dyDescent="0.2">
      <c r="A17" s="21" t="s">
        <v>65</v>
      </c>
      <c r="B17" s="5">
        <v>20210625</v>
      </c>
      <c r="C17" s="10">
        <v>0</v>
      </c>
      <c r="D17" s="5">
        <v>18992.435196495931</v>
      </c>
      <c r="E17" s="5">
        <v>21362.061753610829</v>
      </c>
      <c r="F17" s="6">
        <v>19297.480406273782</v>
      </c>
      <c r="H17" s="21" t="s">
        <v>65</v>
      </c>
      <c r="I17" s="5">
        <v>20210625</v>
      </c>
      <c r="J17" s="10">
        <v>10</v>
      </c>
      <c r="K17" s="5">
        <v>16463.654616888245</v>
      </c>
      <c r="L17" s="5">
        <v>18382.34477694023</v>
      </c>
      <c r="M17" s="6">
        <v>14704.118479329049</v>
      </c>
    </row>
    <row r="18" spans="1:14" x14ac:dyDescent="0.2">
      <c r="A18" s="21"/>
      <c r="B18" s="5">
        <v>20210701</v>
      </c>
      <c r="C18" s="10">
        <v>0</v>
      </c>
      <c r="D18" s="5">
        <v>2937.3089302396879</v>
      </c>
      <c r="E18" s="5">
        <v>2606.3497962040028</v>
      </c>
      <c r="F18" s="6">
        <v>2352.8771260893714</v>
      </c>
      <c r="H18" s="21"/>
      <c r="I18" s="5">
        <v>20210701</v>
      </c>
      <c r="J18" s="10">
        <v>10</v>
      </c>
      <c r="K18" s="5">
        <v>2784.3059972430319</v>
      </c>
      <c r="L18" s="5">
        <v>2344.3404817590858</v>
      </c>
      <c r="M18" s="6">
        <v>1761.8786724542197</v>
      </c>
    </row>
    <row r="19" spans="1:14" x14ac:dyDescent="0.2">
      <c r="A19" s="21"/>
      <c r="B19" s="5">
        <v>20210714</v>
      </c>
      <c r="C19" s="10">
        <v>0</v>
      </c>
      <c r="D19" s="5">
        <v>17074.84636716079</v>
      </c>
      <c r="E19" s="5">
        <v>15516.942434432098</v>
      </c>
      <c r="F19" s="6">
        <v>14721.417021974892</v>
      </c>
      <c r="H19" s="21"/>
      <c r="I19" s="5">
        <v>20210714</v>
      </c>
      <c r="J19" s="10">
        <v>10</v>
      </c>
      <c r="K19" s="5">
        <v>14452.098522965944</v>
      </c>
      <c r="L19" s="5">
        <v>14012.902201505194</v>
      </c>
      <c r="M19" s="6">
        <v>14443.811799919515</v>
      </c>
    </row>
    <row r="20" spans="1:14" x14ac:dyDescent="0.2">
      <c r="A20" s="21" t="s">
        <v>66</v>
      </c>
      <c r="B20" s="5">
        <v>20210625</v>
      </c>
      <c r="C20" s="10">
        <v>0</v>
      </c>
      <c r="D20" s="5">
        <v>31477.184072041578</v>
      </c>
      <c r="E20" s="5">
        <v>30681.413959577621</v>
      </c>
      <c r="F20" s="6">
        <v>29293.23720783494</v>
      </c>
      <c r="H20" s="21" t="s">
        <v>66</v>
      </c>
      <c r="I20" s="5">
        <v>20210625</v>
      </c>
      <c r="J20" s="10">
        <v>10</v>
      </c>
      <c r="K20" s="5">
        <v>27109.290343628301</v>
      </c>
      <c r="L20" s="5">
        <v>26892.664035235335</v>
      </c>
      <c r="M20" s="6">
        <v>25561.959569392828</v>
      </c>
    </row>
    <row r="21" spans="1:14" x14ac:dyDescent="0.2">
      <c r="A21" s="21"/>
      <c r="B21" s="5">
        <v>20210701</v>
      </c>
      <c r="C21" s="10">
        <v>0</v>
      </c>
      <c r="D21" s="5">
        <v>4875.783858162984</v>
      </c>
      <c r="E21" s="5">
        <v>4859.3672344508968</v>
      </c>
      <c r="F21" s="6">
        <v>4946.703672599202</v>
      </c>
      <c r="H21" s="21"/>
      <c r="I21" s="5">
        <v>20210701</v>
      </c>
      <c r="J21" s="10">
        <v>10</v>
      </c>
      <c r="K21" s="4">
        <v>4007.6729999999998</v>
      </c>
      <c r="L21" s="4">
        <v>4206.6419999999998</v>
      </c>
      <c r="M21" s="20">
        <v>3922.9630000000002</v>
      </c>
    </row>
    <row r="22" spans="1:14" x14ac:dyDescent="0.2">
      <c r="A22" s="21"/>
      <c r="B22" s="5">
        <v>20210714</v>
      </c>
      <c r="C22" s="10">
        <v>0</v>
      </c>
      <c r="D22" s="5">
        <v>31303.149837879748</v>
      </c>
      <c r="E22" s="5">
        <v>29658.23531316355</v>
      </c>
      <c r="F22" s="6">
        <v>26496.850470950805</v>
      </c>
      <c r="H22" s="21"/>
      <c r="I22" s="5">
        <v>20210714</v>
      </c>
      <c r="J22" s="10">
        <v>10</v>
      </c>
      <c r="K22" s="5">
        <v>27101.781253340137</v>
      </c>
      <c r="L22" s="5">
        <v>27354.52630625623</v>
      </c>
      <c r="M22" s="6">
        <v>23861.672542186316</v>
      </c>
    </row>
    <row r="23" spans="1:14" x14ac:dyDescent="0.2">
      <c r="A23" s="21" t="s">
        <v>67</v>
      </c>
      <c r="B23" s="5">
        <v>20210625</v>
      </c>
      <c r="C23" s="10">
        <v>0</v>
      </c>
      <c r="D23" s="5">
        <v>35394.141403391943</v>
      </c>
      <c r="E23" s="5">
        <v>30177.426221683781</v>
      </c>
      <c r="F23" s="6">
        <v>35071.412413337115</v>
      </c>
      <c r="H23" s="21" t="s">
        <v>67</v>
      </c>
      <c r="I23" s="5">
        <v>20210625</v>
      </c>
      <c r="J23" s="10">
        <v>10</v>
      </c>
      <c r="K23" s="5">
        <v>30504.576156807852</v>
      </c>
      <c r="L23" s="5">
        <v>35349.931952699502</v>
      </c>
      <c r="M23" s="6">
        <v>31242.873983371635</v>
      </c>
    </row>
    <row r="24" spans="1:14" x14ac:dyDescent="0.2">
      <c r="A24" s="21"/>
      <c r="B24" s="5">
        <v>20210701</v>
      </c>
      <c r="C24" s="10">
        <v>0</v>
      </c>
      <c r="D24" s="5">
        <v>4391.1651261821598</v>
      </c>
      <c r="E24" s="5">
        <v>4382.6284818518743</v>
      </c>
      <c r="F24" s="11" t="s">
        <v>26</v>
      </c>
      <c r="H24" s="21"/>
      <c r="I24" s="5">
        <v>20210701</v>
      </c>
      <c r="J24" s="10">
        <v>10</v>
      </c>
      <c r="K24" s="5">
        <v>4787.1340901177118</v>
      </c>
      <c r="L24" s="5">
        <v>4395.7617808215446</v>
      </c>
      <c r="M24" s="11" t="s">
        <v>26</v>
      </c>
      <c r="N24" s="5"/>
    </row>
    <row r="25" spans="1:14" x14ac:dyDescent="0.2">
      <c r="A25" s="22"/>
      <c r="B25" s="7">
        <v>20210714</v>
      </c>
      <c r="C25" s="12">
        <v>0</v>
      </c>
      <c r="D25" s="7">
        <v>30408.183748865395</v>
      </c>
      <c r="E25" s="7" t="s">
        <v>26</v>
      </c>
      <c r="F25" s="8" t="s">
        <v>26</v>
      </c>
      <c r="H25" s="22"/>
      <c r="I25" s="7">
        <v>20210714</v>
      </c>
      <c r="J25" s="12">
        <v>10</v>
      </c>
      <c r="K25" s="7">
        <v>31879.077089999999</v>
      </c>
      <c r="L25" s="12" t="s">
        <v>26</v>
      </c>
      <c r="M25" s="13" t="s">
        <v>26</v>
      </c>
    </row>
  </sheetData>
  <mergeCells count="5">
    <mergeCell ref="A1:F1"/>
    <mergeCell ref="A2:F2"/>
    <mergeCell ref="B3:F3"/>
    <mergeCell ref="B4:F4"/>
    <mergeCell ref="B5:F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AEEF894A4341498B6FADAFF7E711DC" ma:contentTypeVersion="17" ma:contentTypeDescription="Create a new document." ma:contentTypeScope="" ma:versionID="43681de3d78932ccef796481bd051a48">
  <xsd:schema xmlns:xsd="http://www.w3.org/2001/XMLSchema" xmlns:xs="http://www.w3.org/2001/XMLSchema" xmlns:p="http://schemas.microsoft.com/office/2006/metadata/properties" xmlns:ns2="df65a431-f1b4-484f-8307-e33a4d75ff2d" xmlns:ns3="b8b47a63-3385-436b-8c82-0ae1b4d3cec3" xmlns:ns4="efce84db-8738-4c7b-9bdc-65b9500871f6" targetNamespace="http://schemas.microsoft.com/office/2006/metadata/properties" ma:root="true" ma:fieldsID="14d5b110f9837cb62285c08a3e0ccdc5" ns2:_="" ns3:_="" ns4:_="">
    <xsd:import namespace="df65a431-f1b4-484f-8307-e33a4d75ff2d"/>
    <xsd:import namespace="b8b47a63-3385-436b-8c82-0ae1b4d3cec3"/>
    <xsd:import namespace="efce84db-8738-4c7b-9bdc-65b9500871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eamsChannelFolde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65a431-f1b4-484f-8307-e33a4d75ff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TeamsChannelFolder" ma:index="18" nillable="true" ma:displayName="Teams Channel Folder" ma:default="0" ma:description="Folder created by a Teams Channel" ma:format="Dropdown" ma:internalName="TeamsChannelFolder">
      <xsd:simpleType>
        <xsd:restriction base="dms:Boolean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c2d55d72-5afa-45f9-90b6-e0708aeee9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b47a63-3385-436b-8c82-0ae1b4d3cec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ce84db-8738-4c7b-9bdc-65b9500871f6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e838bbbc-5eb9-4bb3-92df-e2d47d375a8c}" ma:internalName="TaxCatchAll" ma:showField="CatchAllData" ma:web="b8b47a63-3385-436b-8c82-0ae1b4d3cec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amsChannelFolder xmlns="df65a431-f1b4-484f-8307-e33a4d75ff2d">false</TeamsChannelFolder>
    <lcf76f155ced4ddcb4097134ff3c332f xmlns="df65a431-f1b4-484f-8307-e33a4d75ff2d">
      <Terms xmlns="http://schemas.microsoft.com/office/infopath/2007/PartnerControls"/>
    </lcf76f155ced4ddcb4097134ff3c332f>
    <TaxCatchAll xmlns="efce84db-8738-4c7b-9bdc-65b9500871f6" xsi:nil="true"/>
  </documentManagement>
</p:properties>
</file>

<file path=customXml/itemProps1.xml><?xml version="1.0" encoding="utf-8"?>
<ds:datastoreItem xmlns:ds="http://schemas.openxmlformats.org/officeDocument/2006/customXml" ds:itemID="{E65D6FDA-837F-485B-891B-4FA86AB23E19}"/>
</file>

<file path=customXml/itemProps2.xml><?xml version="1.0" encoding="utf-8"?>
<ds:datastoreItem xmlns:ds="http://schemas.openxmlformats.org/officeDocument/2006/customXml" ds:itemID="{6A7901F7-DE53-4087-923D-03CA257FC944}"/>
</file>

<file path=customXml/itemProps3.xml><?xml version="1.0" encoding="utf-8"?>
<ds:datastoreItem xmlns:ds="http://schemas.openxmlformats.org/officeDocument/2006/customXml" ds:itemID="{968BE92A-EDBC-4895-820E-F868F2486B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TOC</vt:lpstr>
      <vt:lpstr>1B_SeqStemMuts</vt:lpstr>
      <vt:lpstr>1D_BCM</vt:lpstr>
      <vt:lpstr>2C_Linker</vt:lpstr>
      <vt:lpstr>3_Mismatches</vt:lpstr>
      <vt:lpstr>4A_P1Muts</vt:lpstr>
      <vt:lpstr>4B_AntiSeqMuts</vt:lpstr>
      <vt:lpstr>SI2_QC</vt:lpstr>
      <vt:lpstr>SI3_Ligand_Nonbinding_Mut</vt:lpstr>
      <vt:lpstr>SI4_DoseResponse</vt:lpstr>
      <vt:lpstr>SI6_P1Shortening_Set2</vt:lpstr>
      <vt:lpstr>SI7_AntiSeqMuts_Set2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Elizabeth Berman</dc:creator>
  <cp:lastModifiedBy>Katherine Elizabeth Berman</cp:lastModifiedBy>
  <dcterms:created xsi:type="dcterms:W3CDTF">2022-05-05T18:27:57Z</dcterms:created>
  <dcterms:modified xsi:type="dcterms:W3CDTF">2023-03-31T20:44:17Z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0x0101007CAEEF894A4341498B6FADAFF7E711DC</vt:lpwstr>
  </property>
</Properties>
</file>