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3.89.52.241\Anh-Lab2_data\Anh-lab1_data_rescue\MS\iLIME for pre-miRNA quant and seq\Submission materials\Revision 1\Submision material for R1\"/>
    </mc:Choice>
  </mc:AlternateContent>
  <xr:revisionPtr revIDLastSave="0" documentId="13_ncr:1_{330D41E9-A7F8-4B7F-B769-41F3DA7B428B}" xr6:coauthVersionLast="47" xr6:coauthVersionMax="47" xr10:uidLastSave="{00000000-0000-0000-0000-000000000000}"/>
  <bookViews>
    <workbookView xWindow="-24120" yWindow="2535" windowWidth="24240" windowHeight="13140" xr2:uid="{00000000-000D-0000-FFFF-FFFF00000000}"/>
  </bookViews>
  <sheets>
    <sheet name="Table S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G24" i="7"/>
  <c r="H24" i="7"/>
  <c r="G25" i="7"/>
  <c r="H25" i="7"/>
  <c r="G26" i="7"/>
  <c r="H26" i="7"/>
  <c r="G27" i="7"/>
  <c r="H27" i="7"/>
  <c r="G28" i="7"/>
  <c r="H28" i="7"/>
  <c r="F25" i="7"/>
  <c r="F26" i="7"/>
  <c r="F27" i="7"/>
  <c r="F28" i="7"/>
  <c r="F24" i="7"/>
  <c r="G19" i="7"/>
  <c r="H19" i="7"/>
  <c r="G20" i="7"/>
  <c r="H20" i="7"/>
  <c r="G21" i="7"/>
  <c r="H21" i="7"/>
  <c r="G22" i="7"/>
  <c r="H22" i="7"/>
  <c r="G23" i="7"/>
  <c r="H23" i="7"/>
  <c r="F20" i="7"/>
  <c r="F21" i="7"/>
  <c r="F22" i="7"/>
  <c r="F23" i="7"/>
  <c r="F19" i="7"/>
  <c r="G14" i="7"/>
  <c r="H14" i="7"/>
  <c r="G15" i="7"/>
  <c r="H15" i="7"/>
  <c r="G16" i="7"/>
  <c r="H16" i="7"/>
  <c r="G17" i="7"/>
  <c r="H17" i="7"/>
  <c r="G18" i="7"/>
  <c r="H18" i="7"/>
  <c r="F15" i="7"/>
  <c r="F16" i="7"/>
  <c r="F17" i="7"/>
  <c r="F18" i="7"/>
  <c r="F14" i="7"/>
  <c r="G9" i="7"/>
  <c r="H9" i="7"/>
  <c r="G10" i="7"/>
  <c r="H10" i="7"/>
  <c r="G11" i="7"/>
  <c r="H11" i="7"/>
  <c r="G12" i="7"/>
  <c r="H12" i="7"/>
  <c r="G13" i="7"/>
  <c r="H13" i="7"/>
  <c r="F10" i="7"/>
  <c r="F11" i="7"/>
  <c r="F12" i="7"/>
  <c r="F13" i="7"/>
  <c r="F9" i="7"/>
  <c r="J28" i="7"/>
  <c r="J22" i="7"/>
  <c r="J16" i="7"/>
  <c r="J10" i="7"/>
  <c r="I4" i="7"/>
  <c r="F5" i="7"/>
  <c r="G5" i="7"/>
  <c r="H5" i="7"/>
  <c r="F6" i="7"/>
  <c r="G6" i="7"/>
  <c r="H6" i="7"/>
  <c r="F7" i="7"/>
  <c r="G7" i="7"/>
  <c r="H7" i="7"/>
  <c r="F8" i="7"/>
  <c r="G8" i="7"/>
  <c r="H8" i="7"/>
  <c r="G4" i="7"/>
  <c r="H4" i="7"/>
  <c r="J4" i="7"/>
  <c r="F4" i="7" s="1"/>
</calcChain>
</file>

<file path=xl/sharedStrings.xml><?xml version="1.0" encoding="utf-8"?>
<sst xmlns="http://schemas.openxmlformats.org/spreadsheetml/2006/main" count="43" uniqueCount="15">
  <si>
    <t>Pre-miRNA</t>
  </si>
  <si>
    <t>Pre-mir-216a</t>
  </si>
  <si>
    <t>Rep1</t>
  </si>
  <si>
    <t>Rep2</t>
  </si>
  <si>
    <t>Rep3</t>
  </si>
  <si>
    <t>Pre-let-7a-1</t>
  </si>
  <si>
    <t>Pre-let-7a-2</t>
  </si>
  <si>
    <t>Pre-let-7a-3</t>
  </si>
  <si>
    <t>Pre-let-7c</t>
  </si>
  <si>
    <t>Relative amplification</t>
  </si>
  <si>
    <t>AVERAGE relative amplification</t>
  </si>
  <si>
    <t>Primer of
pre-miRNA</t>
  </si>
  <si>
    <t>Ct value</t>
  </si>
  <si>
    <t>AVERAGE Ct value of target pre-miRNA</t>
  </si>
  <si>
    <t>Supplemental Table S6. Raw data of iLIME-qPCR using different  primer pairs with different synthesized pre-miRNAs (Related to Fig. 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</si>
</sst>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1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4"/>
  <sheetViews>
    <sheetView tabSelected="1" zoomScale="85" zoomScaleNormal="85" workbookViewId="0">
      <selection activeCell="N13" sqref="N13"/>
    </sheetView>
  </sheetViews>
  <sheetFormatPr defaultColWidth="9.140625" defaultRowHeight="15.75" x14ac:dyDescent="0.25"/>
  <cols>
    <col min="1" max="1" width="15.28515625" style="1" customWidth="1"/>
    <col min="2" max="2" width="15.7109375" style="1" customWidth="1"/>
    <col min="3" max="5" width="12.28515625" style="1" bestFit="1" customWidth="1"/>
    <col min="6" max="8" width="14.28515625" style="1" bestFit="1" customWidth="1"/>
    <col min="9" max="9" width="18.5703125" style="1" customWidth="1"/>
    <col min="10" max="10" width="23.5703125" style="1" customWidth="1"/>
    <col min="11" max="24" width="9.140625" style="1"/>
    <col min="25" max="28" width="14.42578125" style="1" bestFit="1" customWidth="1"/>
    <col min="29" max="16384" width="9.140625" style="1"/>
  </cols>
  <sheetData>
    <row r="1" spans="1:27" ht="60" customHeight="1" thickBot="1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N1" s="10"/>
      <c r="O1" s="10"/>
      <c r="P1" s="10"/>
      <c r="Q1" s="14"/>
      <c r="R1" s="14"/>
      <c r="S1" s="15"/>
      <c r="T1" s="15"/>
      <c r="U1" s="14"/>
      <c r="V1" s="14"/>
      <c r="W1" s="15"/>
      <c r="X1" s="15"/>
      <c r="Y1" s="15"/>
      <c r="Z1" s="15"/>
      <c r="AA1" s="15"/>
    </row>
    <row r="2" spans="1:27" ht="16.5" thickBot="1" x14ac:dyDescent="0.3">
      <c r="A2" s="26" t="s">
        <v>0</v>
      </c>
      <c r="B2" s="26" t="s">
        <v>11</v>
      </c>
      <c r="C2" s="28" t="s">
        <v>12</v>
      </c>
      <c r="D2" s="29"/>
      <c r="E2" s="30"/>
      <c r="F2" s="28" t="s">
        <v>9</v>
      </c>
      <c r="G2" s="29"/>
      <c r="H2" s="30"/>
      <c r="I2" s="26" t="s">
        <v>10</v>
      </c>
      <c r="J2" s="26" t="s">
        <v>13</v>
      </c>
      <c r="N2" s="10"/>
      <c r="O2" s="16"/>
      <c r="P2" s="16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6.5" thickBot="1" x14ac:dyDescent="0.3">
      <c r="A3" s="31"/>
      <c r="B3" s="31"/>
      <c r="C3" s="11" t="s">
        <v>2</v>
      </c>
      <c r="D3" s="12" t="s">
        <v>3</v>
      </c>
      <c r="E3" s="13" t="s">
        <v>4</v>
      </c>
      <c r="F3" s="11" t="s">
        <v>2</v>
      </c>
      <c r="G3" s="12" t="s">
        <v>3</v>
      </c>
      <c r="H3" s="13" t="s">
        <v>4</v>
      </c>
      <c r="I3" s="27"/>
      <c r="J3" s="27"/>
      <c r="N3" s="10"/>
      <c r="O3" s="16"/>
      <c r="P3" s="16"/>
      <c r="Q3" s="17"/>
      <c r="R3" s="14"/>
      <c r="S3" s="14"/>
      <c r="T3" s="14"/>
      <c r="U3" s="17"/>
      <c r="V3" s="14"/>
      <c r="W3" s="14"/>
      <c r="X3" s="14"/>
      <c r="Y3" s="14"/>
      <c r="Z3" s="14"/>
      <c r="AA3" s="14"/>
    </row>
    <row r="4" spans="1:27" x14ac:dyDescent="0.25">
      <c r="A4" s="32" t="s">
        <v>1</v>
      </c>
      <c r="B4" s="18" t="s">
        <v>1</v>
      </c>
      <c r="C4" s="19">
        <v>13.170000000000002</v>
      </c>
      <c r="D4" s="20">
        <v>13.196666666666665</v>
      </c>
      <c r="E4" s="20">
        <v>13.406666666666666</v>
      </c>
      <c r="F4" s="18">
        <f>2^($J$4-C4)</f>
        <v>1.0627319662693173</v>
      </c>
      <c r="G4" s="6">
        <f t="shared" ref="G4:H4" si="0">2^($J$4-D4)</f>
        <v>1.0432689392051619</v>
      </c>
      <c r="H4" s="6">
        <f t="shared" si="0"/>
        <v>0.90194484020992371</v>
      </c>
      <c r="I4" s="7">
        <f>AVERAGE(F4:H4)</f>
        <v>1.002648581894801</v>
      </c>
      <c r="J4" s="7">
        <f>AVERAGE(C4:E4)</f>
        <v>13.257777777777777</v>
      </c>
      <c r="N4" s="10"/>
      <c r="O4" s="16"/>
      <c r="P4" s="16"/>
      <c r="Q4" s="17"/>
      <c r="R4" s="14"/>
      <c r="S4" s="14"/>
      <c r="T4" s="14"/>
      <c r="U4" s="17"/>
      <c r="V4" s="14"/>
      <c r="W4" s="14"/>
      <c r="X4" s="14"/>
      <c r="Y4" s="14"/>
      <c r="Z4" s="14"/>
      <c r="AA4" s="14"/>
    </row>
    <row r="5" spans="1:27" x14ac:dyDescent="0.25">
      <c r="A5" s="33"/>
      <c r="B5" s="8" t="s">
        <v>5</v>
      </c>
      <c r="C5" s="21">
        <v>25.993333333333336</v>
      </c>
      <c r="D5" s="22">
        <v>26.143333333333334</v>
      </c>
      <c r="E5" s="22">
        <v>26.103333333333335</v>
      </c>
      <c r="F5" s="8">
        <f t="shared" ref="F5:F8" si="1">2^($J$4-C5)</f>
        <v>1.4662761358353042E-4</v>
      </c>
      <c r="G5" s="3">
        <f t="shared" ref="G5:G8" si="2">2^($J$4-D5)</f>
        <v>1.3214820457367892E-4</v>
      </c>
      <c r="H5" s="3">
        <f t="shared" ref="H5:H8" si="3">2^($J$4-E5)</f>
        <v>1.3586339628997367E-4</v>
      </c>
      <c r="I5" s="2">
        <f t="shared" ref="I5:I28" si="4">AVERAGE(F5:H5)</f>
        <v>1.3821307148239434E-4</v>
      </c>
      <c r="J5" s="2"/>
      <c r="N5" s="10"/>
      <c r="O5" s="16"/>
      <c r="P5" s="16"/>
      <c r="Q5" s="17"/>
      <c r="R5" s="14"/>
      <c r="S5" s="14"/>
      <c r="T5" s="14"/>
      <c r="U5" s="17"/>
      <c r="V5" s="14"/>
      <c r="W5" s="14"/>
      <c r="X5" s="14"/>
      <c r="Y5" s="14"/>
      <c r="Z5" s="14"/>
      <c r="AA5" s="14"/>
    </row>
    <row r="6" spans="1:27" x14ac:dyDescent="0.25">
      <c r="A6" s="33"/>
      <c r="B6" s="8" t="s">
        <v>6</v>
      </c>
      <c r="C6" s="21">
        <v>39.300000000000004</v>
      </c>
      <c r="D6" s="22">
        <v>39.07</v>
      </c>
      <c r="E6" s="22">
        <v>40</v>
      </c>
      <c r="F6" s="8">
        <f t="shared" si="1"/>
        <v>1.4471380322292909E-8</v>
      </c>
      <c r="G6" s="3">
        <f t="shared" si="2"/>
        <v>1.6972540605611645E-8</v>
      </c>
      <c r="H6" s="3">
        <f t="shared" si="3"/>
        <v>8.9081795185902411E-9</v>
      </c>
      <c r="I6" s="2">
        <f t="shared" si="4"/>
        <v>1.3450700148831599E-8</v>
      </c>
      <c r="J6" s="2"/>
      <c r="N6" s="10"/>
      <c r="O6" s="16"/>
      <c r="P6" s="16"/>
      <c r="Q6" s="17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33"/>
      <c r="B7" s="8" t="s">
        <v>7</v>
      </c>
      <c r="C7" s="21">
        <v>37.736666666666672</v>
      </c>
      <c r="D7" s="22">
        <v>39.340000000000003</v>
      </c>
      <c r="E7" s="22">
        <v>38.169999999999995</v>
      </c>
      <c r="F7" s="8">
        <f t="shared" si="1"/>
        <v>4.2768122358410976E-8</v>
      </c>
      <c r="G7" s="3">
        <f t="shared" si="2"/>
        <v>1.4075659666362979E-8</v>
      </c>
      <c r="H7" s="3">
        <f t="shared" si="3"/>
        <v>3.1671880670467681E-8</v>
      </c>
      <c r="I7" s="2">
        <f t="shared" si="4"/>
        <v>2.9505220898413879E-8</v>
      </c>
      <c r="J7" s="2"/>
      <c r="N7" s="10"/>
      <c r="O7" s="16"/>
      <c r="P7" s="16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16.5" thickBot="1" x14ac:dyDescent="0.3">
      <c r="A8" s="34"/>
      <c r="B8" s="9" t="s">
        <v>8</v>
      </c>
      <c r="C8" s="21">
        <v>37.983333333333334</v>
      </c>
      <c r="D8" s="22">
        <v>36.283333333333331</v>
      </c>
      <c r="E8" s="22">
        <v>38.063333333333333</v>
      </c>
      <c r="F8" s="8">
        <f t="shared" si="1"/>
        <v>3.6046750314821273E-8</v>
      </c>
      <c r="G8" s="3">
        <f t="shared" si="2"/>
        <v>1.1711623729627399E-7</v>
      </c>
      <c r="H8" s="3">
        <f t="shared" si="3"/>
        <v>3.4102303774944995E-8</v>
      </c>
      <c r="I8" s="5">
        <f t="shared" si="4"/>
        <v>6.2421763795346761E-8</v>
      </c>
      <c r="J8" s="5"/>
      <c r="N8" s="10"/>
      <c r="O8" s="10"/>
      <c r="P8" s="10"/>
      <c r="Q8" s="14"/>
      <c r="R8" s="14"/>
      <c r="S8" s="14"/>
      <c r="T8" s="14"/>
      <c r="U8" s="17"/>
      <c r="V8" s="14"/>
      <c r="W8" s="14"/>
      <c r="X8" s="14"/>
      <c r="Y8" s="14"/>
      <c r="Z8" s="14"/>
      <c r="AA8" s="14"/>
    </row>
    <row r="9" spans="1:27" x14ac:dyDescent="0.25">
      <c r="A9" s="32" t="s">
        <v>5</v>
      </c>
      <c r="B9" s="18" t="s">
        <v>1</v>
      </c>
      <c r="C9" s="19">
        <v>24.373333333333335</v>
      </c>
      <c r="D9" s="20">
        <v>24.506666666666664</v>
      </c>
      <c r="E9" s="20">
        <v>24.316666666666666</v>
      </c>
      <c r="F9" s="18">
        <f>2^($J$10-C9)</f>
        <v>5.2000639420936558E-5</v>
      </c>
      <c r="G9" s="6">
        <f t="shared" ref="G9:H13" si="5">2^($J$10-D9)</f>
        <v>4.7410152379474837E-5</v>
      </c>
      <c r="H9" s="6">
        <f t="shared" si="5"/>
        <v>5.4083781598297846E-5</v>
      </c>
      <c r="I9" s="2">
        <f t="shared" si="4"/>
        <v>5.1164857799569745E-5</v>
      </c>
      <c r="J9" s="2"/>
      <c r="N9" s="10"/>
      <c r="O9" s="16"/>
      <c r="P9" s="16"/>
      <c r="Q9" s="17"/>
      <c r="R9" s="14"/>
      <c r="S9" s="14"/>
      <c r="T9" s="14"/>
      <c r="U9" s="17"/>
      <c r="V9" s="14"/>
      <c r="W9" s="14"/>
      <c r="X9" s="14"/>
      <c r="Y9" s="14"/>
      <c r="Z9" s="14"/>
      <c r="AA9" s="14"/>
    </row>
    <row r="10" spans="1:27" x14ac:dyDescent="0.25">
      <c r="A10" s="33"/>
      <c r="B10" s="8" t="s">
        <v>5</v>
      </c>
      <c r="C10" s="21">
        <v>10.049999999999999</v>
      </c>
      <c r="D10" s="22">
        <v>10.41</v>
      </c>
      <c r="E10" s="22">
        <v>9.9666666666666668</v>
      </c>
      <c r="F10" s="8">
        <f t="shared" ref="F10:F13" si="6">2^($J$10-C10)</f>
        <v>1.0660109239705537</v>
      </c>
      <c r="G10" s="3">
        <f t="shared" si="5"/>
        <v>0.83059795348901699</v>
      </c>
      <c r="H10" s="3">
        <f t="shared" si="5"/>
        <v>1.1293992321306534</v>
      </c>
      <c r="I10" s="2">
        <f t="shared" si="4"/>
        <v>1.0086693698634079</v>
      </c>
      <c r="J10" s="2">
        <f>AVERAGE(C10:E10)</f>
        <v>10.142222222222223</v>
      </c>
      <c r="N10" s="10"/>
      <c r="O10" s="16"/>
      <c r="P10" s="10"/>
      <c r="Q10" s="17"/>
      <c r="R10" s="14"/>
      <c r="S10" s="14"/>
      <c r="T10" s="14"/>
      <c r="U10" s="17"/>
      <c r="V10" s="14"/>
      <c r="W10" s="14"/>
      <c r="X10" s="14"/>
      <c r="Y10" s="14"/>
      <c r="Z10" s="14"/>
      <c r="AA10" s="14"/>
    </row>
    <row r="11" spans="1:27" x14ac:dyDescent="0.25">
      <c r="A11" s="33"/>
      <c r="B11" s="8" t="s">
        <v>6</v>
      </c>
      <c r="C11" s="21">
        <v>27.706666666666667</v>
      </c>
      <c r="D11" s="22">
        <v>27.86</v>
      </c>
      <c r="E11" s="22">
        <v>27.87</v>
      </c>
      <c r="F11" s="8">
        <f t="shared" si="6"/>
        <v>5.159116857488361E-6</v>
      </c>
      <c r="G11" s="3">
        <f t="shared" si="5"/>
        <v>4.6389258681678074E-6</v>
      </c>
      <c r="H11" s="3">
        <f t="shared" si="5"/>
        <v>4.606882466566181E-6</v>
      </c>
      <c r="I11" s="2">
        <f t="shared" si="4"/>
        <v>4.8016417307407831E-6</v>
      </c>
      <c r="J11" s="2"/>
      <c r="N11" s="10"/>
      <c r="O11" s="16"/>
      <c r="P11" s="16"/>
      <c r="Q11" s="17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x14ac:dyDescent="0.25">
      <c r="A12" s="33"/>
      <c r="B12" s="8" t="s">
        <v>7</v>
      </c>
      <c r="C12" s="21">
        <v>28.75333333333333</v>
      </c>
      <c r="D12" s="22">
        <v>28.613333333333333</v>
      </c>
      <c r="E12" s="22">
        <v>28.793333333333333</v>
      </c>
      <c r="F12" s="8">
        <f t="shared" si="6"/>
        <v>2.4974528792857682E-6</v>
      </c>
      <c r="G12" s="3">
        <f t="shared" si="5"/>
        <v>2.7519561043457551E-6</v>
      </c>
      <c r="H12" s="3">
        <f t="shared" si="5"/>
        <v>2.4291598989663574E-6</v>
      </c>
      <c r="I12" s="2">
        <f t="shared" si="4"/>
        <v>2.5595229608659604E-6</v>
      </c>
      <c r="J12" s="2"/>
      <c r="N12" s="10"/>
      <c r="O12" s="16"/>
      <c r="P12" s="10"/>
      <c r="Q12" s="17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16.5" thickBot="1" x14ac:dyDescent="0.3">
      <c r="A13" s="34"/>
      <c r="B13" s="9" t="s">
        <v>8</v>
      </c>
      <c r="C13" s="21">
        <v>34.949999999999996</v>
      </c>
      <c r="D13" s="22">
        <v>35.103333333333332</v>
      </c>
      <c r="E13" s="22">
        <v>35.376666666666665</v>
      </c>
      <c r="F13" s="8">
        <f t="shared" si="6"/>
        <v>3.4049815508289226E-8</v>
      </c>
      <c r="G13" s="3">
        <f t="shared" si="5"/>
        <v>3.0616590848969798E-8</v>
      </c>
      <c r="H13" s="3">
        <f t="shared" si="5"/>
        <v>2.5332339416343346E-8</v>
      </c>
      <c r="I13" s="2">
        <f t="shared" si="4"/>
        <v>2.9999581924534125E-8</v>
      </c>
      <c r="J13" s="2"/>
      <c r="N13" s="10"/>
      <c r="O13" s="16"/>
      <c r="P13" s="10"/>
      <c r="Q13" s="14"/>
      <c r="R13" s="14"/>
      <c r="S13" s="14"/>
      <c r="T13" s="14"/>
      <c r="U13" s="17"/>
      <c r="V13" s="14"/>
      <c r="W13" s="14"/>
      <c r="X13" s="14"/>
      <c r="Y13" s="14"/>
      <c r="Z13" s="14"/>
      <c r="AA13" s="14"/>
    </row>
    <row r="14" spans="1:27" x14ac:dyDescent="0.25">
      <c r="A14" s="32" t="s">
        <v>6</v>
      </c>
      <c r="B14" s="18" t="s">
        <v>1</v>
      </c>
      <c r="C14" s="19">
        <v>28.276666666666667</v>
      </c>
      <c r="D14" s="20">
        <v>28.673333333333332</v>
      </c>
      <c r="E14" s="20">
        <v>28.563333333333333</v>
      </c>
      <c r="F14" s="18">
        <f>2^($J$16-C14)</f>
        <v>5.8672305390400285E-6</v>
      </c>
      <c r="G14" s="6">
        <f t="shared" ref="G14:H18" si="7">2^($J$16-D14)</f>
        <v>4.4568148056024383E-6</v>
      </c>
      <c r="H14" s="6">
        <f t="shared" si="7"/>
        <v>4.8099203830771336E-6</v>
      </c>
      <c r="I14" s="7">
        <f t="shared" si="4"/>
        <v>5.0446552425732001E-6</v>
      </c>
      <c r="J14" s="7"/>
      <c r="N14" s="10"/>
      <c r="O14" s="16"/>
      <c r="P14" s="10"/>
      <c r="Q14" s="14"/>
      <c r="R14" s="14"/>
      <c r="S14" s="14"/>
      <c r="T14" s="14"/>
      <c r="U14" s="17"/>
      <c r="V14" s="14"/>
      <c r="W14" s="14"/>
      <c r="X14" s="14"/>
      <c r="Y14" s="14"/>
      <c r="Z14" s="14"/>
      <c r="AA14" s="14"/>
    </row>
    <row r="15" spans="1:27" x14ac:dyDescent="0.25">
      <c r="A15" s="33"/>
      <c r="B15" s="8" t="s">
        <v>5</v>
      </c>
      <c r="C15" s="21">
        <v>22.099999999999998</v>
      </c>
      <c r="D15" s="22">
        <v>22.043333333333333</v>
      </c>
      <c r="E15" s="22">
        <v>22.179999999999996</v>
      </c>
      <c r="F15" s="8">
        <f t="shared" ref="F15:F18" si="8">2^($J$16-C15)</f>
        <v>4.2441926899747814E-4</v>
      </c>
      <c r="G15" s="3">
        <f t="shared" si="7"/>
        <v>4.4142147685451237E-4</v>
      </c>
      <c r="H15" s="3">
        <f t="shared" si="7"/>
        <v>4.0152509485275202E-4</v>
      </c>
      <c r="I15" s="2">
        <f t="shared" si="4"/>
        <v>4.2245528023491418E-4</v>
      </c>
      <c r="J15" s="2"/>
      <c r="N15" s="10"/>
      <c r="O15" s="16"/>
      <c r="P15" s="10"/>
      <c r="Q15" s="14"/>
      <c r="R15" s="14"/>
      <c r="S15" s="14"/>
      <c r="T15" s="14"/>
      <c r="U15" s="17"/>
      <c r="V15" s="14"/>
      <c r="W15" s="14"/>
      <c r="X15" s="14"/>
      <c r="Y15" s="14"/>
      <c r="Z15" s="14"/>
      <c r="AA15" s="14"/>
    </row>
    <row r="16" spans="1:27" x14ac:dyDescent="0.25">
      <c r="A16" s="33"/>
      <c r="B16" s="8" t="s">
        <v>6</v>
      </c>
      <c r="C16" s="21">
        <v>10.979999999999999</v>
      </c>
      <c r="D16" s="22">
        <v>10.9</v>
      </c>
      <c r="E16" s="22">
        <v>10.813333333333333</v>
      </c>
      <c r="F16" s="8">
        <f t="shared" si="8"/>
        <v>0.94460153026024229</v>
      </c>
      <c r="G16" s="3">
        <f t="shared" si="7"/>
        <v>0.99846085862696143</v>
      </c>
      <c r="H16" s="3">
        <f t="shared" si="7"/>
        <v>1.0602793684920793</v>
      </c>
      <c r="I16" s="2">
        <f t="shared" si="4"/>
        <v>1.0011139191264276</v>
      </c>
      <c r="J16" s="2">
        <f>AVERAGE(C16:E16)</f>
        <v>10.897777777777776</v>
      </c>
      <c r="N16" s="10"/>
      <c r="O16" s="16"/>
      <c r="P16" s="10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x14ac:dyDescent="0.25">
      <c r="A17" s="33"/>
      <c r="B17" s="8" t="s">
        <v>7</v>
      </c>
      <c r="C17" s="21">
        <v>22.513333333333332</v>
      </c>
      <c r="D17" s="22">
        <v>22.656666666666666</v>
      </c>
      <c r="E17" s="22">
        <v>22.42</v>
      </c>
      <c r="F17" s="8">
        <f t="shared" si="8"/>
        <v>3.1869067898044435E-4</v>
      </c>
      <c r="G17" s="3">
        <f t="shared" si="7"/>
        <v>2.8855043194706291E-4</v>
      </c>
      <c r="H17" s="3">
        <f t="shared" si="7"/>
        <v>3.399894918624856E-4</v>
      </c>
      <c r="I17" s="2">
        <f t="shared" si="4"/>
        <v>3.1574353426333095E-4</v>
      </c>
      <c r="J17" s="2"/>
      <c r="N17" s="10"/>
      <c r="O17" s="16"/>
      <c r="P17" s="10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6.5" thickBot="1" x14ac:dyDescent="0.3">
      <c r="A18" s="34"/>
      <c r="B18" s="9" t="s">
        <v>8</v>
      </c>
      <c r="C18" s="21">
        <v>22.89</v>
      </c>
      <c r="D18" s="22">
        <v>23.076666666666668</v>
      </c>
      <c r="E18" s="22">
        <v>22.936666666666667</v>
      </c>
      <c r="F18" s="8">
        <f t="shared" si="8"/>
        <v>2.4546037673555071E-4</v>
      </c>
      <c r="G18" s="3">
        <f t="shared" si="7"/>
        <v>2.1566969819467646E-4</v>
      </c>
      <c r="H18" s="3">
        <f t="shared" si="7"/>
        <v>2.3764754378027866E-4</v>
      </c>
      <c r="I18" s="5">
        <f t="shared" si="4"/>
        <v>2.3292587290350193E-4</v>
      </c>
      <c r="J18" s="5"/>
      <c r="N18" s="10"/>
      <c r="O18" s="16"/>
      <c r="P18" s="10"/>
      <c r="Q18" s="14"/>
      <c r="R18" s="14"/>
      <c r="S18" s="14"/>
      <c r="T18" s="14"/>
      <c r="U18" s="17"/>
      <c r="V18" s="14"/>
      <c r="W18" s="14"/>
      <c r="X18" s="14"/>
      <c r="Y18" s="14"/>
      <c r="Z18" s="14"/>
      <c r="AA18" s="14"/>
    </row>
    <row r="19" spans="1:27" x14ac:dyDescent="0.25">
      <c r="A19" s="32" t="s">
        <v>7</v>
      </c>
      <c r="B19" s="18" t="s">
        <v>1</v>
      </c>
      <c r="C19" s="19">
        <v>28.696666666666669</v>
      </c>
      <c r="D19" s="20">
        <v>28.73</v>
      </c>
      <c r="E19" s="20">
        <v>28.64</v>
      </c>
      <c r="F19" s="18">
        <f>2^($J$22-C19)</f>
        <v>1.1221823609817118E-5</v>
      </c>
      <c r="G19" s="6">
        <f t="shared" ref="G19:H23" si="9">2^($J$22-D19)</f>
        <v>1.0965516804343573E-5</v>
      </c>
      <c r="H19" s="6">
        <f t="shared" si="9"/>
        <v>1.1671369121734528E-5</v>
      </c>
      <c r="I19" s="2">
        <f t="shared" si="4"/>
        <v>1.1286236511965074E-5</v>
      </c>
      <c r="J19" s="2"/>
      <c r="N19" s="10"/>
      <c r="O19" s="16"/>
      <c r="P19" s="10"/>
      <c r="Q19" s="14"/>
      <c r="R19" s="14"/>
      <c r="S19" s="14"/>
      <c r="T19" s="14"/>
      <c r="U19" s="17"/>
      <c r="V19" s="14"/>
      <c r="W19" s="14"/>
      <c r="X19" s="14"/>
      <c r="Y19" s="14"/>
      <c r="Z19" s="14"/>
      <c r="AA19" s="14"/>
    </row>
    <row r="20" spans="1:27" x14ac:dyDescent="0.25">
      <c r="A20" s="33"/>
      <c r="B20" s="8" t="s">
        <v>5</v>
      </c>
      <c r="C20" s="21">
        <v>24.203333333333333</v>
      </c>
      <c r="D20" s="22">
        <v>24.356666666666669</v>
      </c>
      <c r="E20" s="22">
        <v>24.450000000000003</v>
      </c>
      <c r="F20" s="8">
        <f t="shared" ref="F20:F23" si="10">2^($J$22-C20)</f>
        <v>2.5275022554721116E-4</v>
      </c>
      <c r="G20" s="3">
        <f t="shared" si="9"/>
        <v>2.2726555568795787E-4</v>
      </c>
      <c r="H20" s="3">
        <f t="shared" si="9"/>
        <v>2.1302839053730961E-4</v>
      </c>
      <c r="I20" s="2">
        <f t="shared" si="4"/>
        <v>2.3101472392415956E-4</v>
      </c>
      <c r="J20" s="2"/>
      <c r="N20" s="10"/>
      <c r="O20" s="10"/>
      <c r="P20" s="10"/>
      <c r="Q20" s="17"/>
      <c r="R20" s="14"/>
      <c r="S20" s="14"/>
      <c r="T20" s="14"/>
      <c r="U20" s="17"/>
      <c r="V20" s="14"/>
      <c r="W20" s="14"/>
      <c r="X20" s="14"/>
      <c r="Y20" s="14"/>
      <c r="Z20" s="14"/>
      <c r="AA20" s="14"/>
    </row>
    <row r="21" spans="1:27" x14ac:dyDescent="0.25">
      <c r="A21" s="33"/>
      <c r="B21" s="8" t="s">
        <v>6</v>
      </c>
      <c r="C21" s="21">
        <v>23.603333333333335</v>
      </c>
      <c r="D21" s="22">
        <v>23.879999999999995</v>
      </c>
      <c r="E21" s="22">
        <v>23.856666666666669</v>
      </c>
      <c r="F21" s="8">
        <f t="shared" si="10"/>
        <v>3.8309770405114691E-4</v>
      </c>
      <c r="G21" s="3">
        <f t="shared" si="9"/>
        <v>3.162456669658081E-4</v>
      </c>
      <c r="H21" s="3">
        <f t="shared" si="9"/>
        <v>3.2140203111416765E-4</v>
      </c>
      <c r="I21" s="2">
        <f t="shared" si="4"/>
        <v>3.402484673770409E-4</v>
      </c>
      <c r="J21" s="2"/>
      <c r="N21" s="10"/>
      <c r="O21" s="10"/>
      <c r="P21" s="10"/>
      <c r="Q21" s="17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x14ac:dyDescent="0.25">
      <c r="A22" s="33"/>
      <c r="B22" s="8" t="s">
        <v>7</v>
      </c>
      <c r="C22" s="21">
        <v>12.329999999999998</v>
      </c>
      <c r="D22" s="22">
        <v>12.166666666666666</v>
      </c>
      <c r="E22" s="22">
        <v>12.263333333333334</v>
      </c>
      <c r="F22" s="8">
        <f t="shared" si="10"/>
        <v>0.94824603117449768</v>
      </c>
      <c r="G22" s="3">
        <f t="shared" si="9"/>
        <v>1.061913803962357</v>
      </c>
      <c r="H22" s="3">
        <f t="shared" si="9"/>
        <v>0.99309249543703471</v>
      </c>
      <c r="I22" s="2">
        <f t="shared" si="4"/>
        <v>1.0010841101912964</v>
      </c>
      <c r="J22" s="2">
        <f>AVERAGE(C22:E22)</f>
        <v>12.253333333333332</v>
      </c>
      <c r="N22" s="10"/>
      <c r="O22" s="10"/>
      <c r="P22" s="10"/>
      <c r="Q22" s="17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6.5" thickBot="1" x14ac:dyDescent="0.3">
      <c r="A23" s="34"/>
      <c r="B23" s="9" t="s">
        <v>8</v>
      </c>
      <c r="C23" s="21">
        <v>22.386666666666667</v>
      </c>
      <c r="D23" s="22">
        <v>22.42</v>
      </c>
      <c r="E23" s="22">
        <v>22.476666666666663</v>
      </c>
      <c r="F23" s="8">
        <f t="shared" si="10"/>
        <v>8.9035399273263316E-4</v>
      </c>
      <c r="G23" s="3">
        <f t="shared" si="9"/>
        <v>8.7001827943392334E-4</v>
      </c>
      <c r="H23" s="3">
        <f t="shared" si="9"/>
        <v>8.3650783102583821E-4</v>
      </c>
      <c r="I23" s="2">
        <f t="shared" si="4"/>
        <v>8.6562670106413164E-4</v>
      </c>
      <c r="J23" s="2"/>
      <c r="N23" s="10"/>
      <c r="O23" s="10"/>
      <c r="P23" s="10"/>
      <c r="Q23" s="17"/>
      <c r="R23" s="14"/>
      <c r="S23" s="14"/>
      <c r="T23" s="14"/>
      <c r="U23" s="17"/>
      <c r="V23" s="14"/>
      <c r="W23" s="14"/>
      <c r="X23" s="14"/>
      <c r="Y23" s="14"/>
      <c r="Z23" s="14"/>
      <c r="AA23" s="14"/>
    </row>
    <row r="24" spans="1:27" x14ac:dyDescent="0.25">
      <c r="A24" s="33" t="s">
        <v>8</v>
      </c>
      <c r="B24" s="18" t="s">
        <v>1</v>
      </c>
      <c r="C24" s="19">
        <v>28.906666666666666</v>
      </c>
      <c r="D24" s="20">
        <v>29.086666666666662</v>
      </c>
      <c r="E24" s="20">
        <v>29.443333333333332</v>
      </c>
      <c r="F24" s="18">
        <f>2^($J$28-C24)</f>
        <v>1.6125527412793047E-6</v>
      </c>
      <c r="G24" s="6">
        <f t="shared" ref="G24:H28" si="11">2^($J$28-D24)</f>
        <v>1.4234051364039574E-6</v>
      </c>
      <c r="H24" s="6">
        <f t="shared" si="11"/>
        <v>1.1116323159448418E-6</v>
      </c>
      <c r="I24" s="7">
        <f t="shared" si="4"/>
        <v>1.3825300645427013E-6</v>
      </c>
      <c r="J24" s="7"/>
      <c r="N24" s="10"/>
      <c r="O24" s="10"/>
      <c r="P24" s="10"/>
      <c r="Q24" s="14"/>
      <c r="R24" s="14"/>
      <c r="S24" s="14"/>
      <c r="T24" s="14"/>
      <c r="U24" s="17"/>
      <c r="V24" s="14"/>
      <c r="W24" s="14"/>
      <c r="X24" s="14"/>
      <c r="Y24" s="14"/>
      <c r="Z24" s="14"/>
      <c r="AA24" s="14"/>
    </row>
    <row r="25" spans="1:27" x14ac:dyDescent="0.25">
      <c r="A25" s="33"/>
      <c r="B25" s="8" t="s">
        <v>5</v>
      </c>
      <c r="C25" s="21">
        <v>25.206666666666667</v>
      </c>
      <c r="D25" s="22">
        <v>25.060000000000002</v>
      </c>
      <c r="E25" s="22">
        <v>25.303333333333331</v>
      </c>
      <c r="F25" s="8">
        <f t="shared" ref="F25:F28" si="12">2^($J$28-C25)</f>
        <v>2.0956797253678901E-5</v>
      </c>
      <c r="G25" s="3">
        <f t="shared" si="11"/>
        <v>2.3199358593934978E-5</v>
      </c>
      <c r="H25" s="3">
        <f t="shared" si="11"/>
        <v>1.9598613374614149E-5</v>
      </c>
      <c r="I25" s="2">
        <f t="shared" si="4"/>
        <v>2.1251589740742677E-5</v>
      </c>
      <c r="J25" s="2"/>
      <c r="N25" s="10"/>
      <c r="O25" s="10"/>
      <c r="P25" s="10"/>
      <c r="Q25" s="14"/>
      <c r="R25" s="14"/>
      <c r="S25" s="14"/>
      <c r="T25" s="14"/>
      <c r="U25" s="17"/>
      <c r="V25" s="14"/>
      <c r="W25" s="14"/>
      <c r="X25" s="14"/>
      <c r="Y25" s="14"/>
      <c r="Z25" s="14"/>
      <c r="AA25" s="14"/>
    </row>
    <row r="26" spans="1:27" x14ac:dyDescent="0.25">
      <c r="A26" s="33"/>
      <c r="B26" s="8" t="s">
        <v>6</v>
      </c>
      <c r="C26" s="21">
        <v>21.659999999999997</v>
      </c>
      <c r="D26" s="22">
        <v>21.27</v>
      </c>
      <c r="E26" s="22">
        <v>21.185000000000002</v>
      </c>
      <c r="F26" s="8">
        <f t="shared" si="12"/>
        <v>2.4489389751643562E-4</v>
      </c>
      <c r="G26" s="3">
        <f t="shared" si="11"/>
        <v>3.2090734795070232E-4</v>
      </c>
      <c r="H26" s="3">
        <f t="shared" si="11"/>
        <v>3.4038249008629438E-4</v>
      </c>
      <c r="I26" s="2">
        <f t="shared" si="4"/>
        <v>3.0206124518447744E-4</v>
      </c>
      <c r="J26" s="2"/>
      <c r="N26" s="10"/>
      <c r="O26" s="10"/>
      <c r="P26" s="10"/>
      <c r="Q26" s="14"/>
      <c r="R26" s="14"/>
      <c r="S26" s="14"/>
      <c r="T26" s="14"/>
      <c r="U26" s="14"/>
      <c r="V26" s="14"/>
      <c r="W26" s="14"/>
    </row>
    <row r="27" spans="1:27" x14ac:dyDescent="0.25">
      <c r="A27" s="33"/>
      <c r="B27" s="8" t="s">
        <v>7</v>
      </c>
      <c r="C27" s="21">
        <v>27.8</v>
      </c>
      <c r="D27" s="22">
        <v>27.39</v>
      </c>
      <c r="E27" s="22">
        <v>27.483333333333334</v>
      </c>
      <c r="F27" s="8">
        <f t="shared" si="12"/>
        <v>3.4725922346319137E-6</v>
      </c>
      <c r="G27" s="3">
        <f t="shared" si="11"/>
        <v>4.613984040297117E-6</v>
      </c>
      <c r="H27" s="3">
        <f t="shared" si="11"/>
        <v>4.324938687228489E-6</v>
      </c>
      <c r="I27" s="2">
        <f t="shared" si="4"/>
        <v>4.1371716540525074E-6</v>
      </c>
      <c r="J27" s="2"/>
      <c r="N27" s="10"/>
      <c r="O27" s="10"/>
      <c r="P27" s="10"/>
      <c r="Q27" s="17"/>
      <c r="R27" s="14"/>
      <c r="S27" s="14"/>
      <c r="T27" s="14"/>
      <c r="U27" s="14"/>
      <c r="V27" s="14"/>
      <c r="W27" s="14"/>
    </row>
    <row r="28" spans="1:27" ht="16.5" thickBot="1" x14ac:dyDescent="0.3">
      <c r="A28" s="34"/>
      <c r="B28" s="9" t="s">
        <v>8</v>
      </c>
      <c r="C28" s="23">
        <v>9.6033333333333317</v>
      </c>
      <c r="D28" s="24">
        <v>9.76</v>
      </c>
      <c r="E28" s="24">
        <v>9.6300000000000008</v>
      </c>
      <c r="F28" s="9">
        <f t="shared" si="12"/>
        <v>1.0432689392051619</v>
      </c>
      <c r="G28" s="4">
        <f t="shared" si="11"/>
        <v>0.93591177547312177</v>
      </c>
      <c r="H28" s="4">
        <f t="shared" si="11"/>
        <v>1.024162360835992</v>
      </c>
      <c r="I28" s="5">
        <f t="shared" si="4"/>
        <v>1.0011143585047586</v>
      </c>
      <c r="J28" s="5">
        <f>AVERAGE(C28:E28)</f>
        <v>9.6644444444444435</v>
      </c>
      <c r="N28" s="10"/>
      <c r="O28" s="10"/>
      <c r="P28" s="10"/>
      <c r="Q28" s="17"/>
      <c r="R28" s="14"/>
      <c r="S28" s="14"/>
      <c r="T28" s="14"/>
      <c r="U28" s="14"/>
      <c r="V28" s="14"/>
      <c r="W28" s="14"/>
    </row>
    <row r="29" spans="1:27" x14ac:dyDescent="0.25">
      <c r="N29" s="10"/>
      <c r="O29" s="10"/>
      <c r="P29" s="10"/>
      <c r="Q29" s="17"/>
      <c r="R29" s="14"/>
      <c r="S29" s="14"/>
      <c r="T29" s="14"/>
      <c r="U29" s="14"/>
      <c r="V29" s="14"/>
      <c r="W29" s="14"/>
    </row>
    <row r="30" spans="1:27" x14ac:dyDescent="0.25">
      <c r="Q30" s="14"/>
      <c r="R30" s="14"/>
      <c r="S30" s="14"/>
      <c r="T30" s="14"/>
      <c r="U30" s="14"/>
      <c r="V30" s="14"/>
      <c r="W30" s="14"/>
    </row>
    <row r="31" spans="1:27" x14ac:dyDescent="0.25">
      <c r="Q31" s="14"/>
      <c r="R31" s="14"/>
      <c r="S31" s="14"/>
      <c r="T31" s="14"/>
      <c r="U31" s="14"/>
      <c r="V31" s="14"/>
      <c r="W31" s="14"/>
    </row>
    <row r="32" spans="1:27" x14ac:dyDescent="0.25">
      <c r="Q32" s="17"/>
      <c r="R32" s="14"/>
      <c r="S32" s="14"/>
      <c r="T32" s="14"/>
      <c r="U32" s="14"/>
      <c r="V32" s="14"/>
      <c r="W32" s="14"/>
    </row>
    <row r="33" spans="17:23" x14ac:dyDescent="0.25">
      <c r="Q33" s="17"/>
      <c r="R33" s="14"/>
      <c r="S33" s="14"/>
      <c r="T33" s="14"/>
      <c r="U33" s="14"/>
      <c r="V33" s="14"/>
      <c r="W33" s="14"/>
    </row>
    <row r="34" spans="17:23" x14ac:dyDescent="0.25">
      <c r="Q34" s="17"/>
      <c r="R34" s="14"/>
      <c r="S34" s="14"/>
      <c r="T34" s="14"/>
      <c r="U34" s="14"/>
      <c r="V34" s="14"/>
      <c r="W34" s="14"/>
    </row>
  </sheetData>
  <mergeCells count="12">
    <mergeCell ref="J2:J3"/>
    <mergeCell ref="A1:J1"/>
    <mergeCell ref="A19:A23"/>
    <mergeCell ref="A24:A28"/>
    <mergeCell ref="A2:A3"/>
    <mergeCell ref="B2:B3"/>
    <mergeCell ref="I2:I3"/>
    <mergeCell ref="A14:A18"/>
    <mergeCell ref="C2:E2"/>
    <mergeCell ref="F2:H2"/>
    <mergeCell ref="A4:A8"/>
    <mergeCell ref="A9:A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F4CF12E7974488483628E9378051E" ma:contentTypeVersion="0" ma:contentTypeDescription="Create a new document." ma:contentTypeScope="" ma:versionID="8f53e019ca0328f2ba187fbd9acf23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5b8276a23039acdaa48f33c576fe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0C7C6-5069-44C4-8349-F2E26958D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570071-7E20-4B36-9198-363087640669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68BA49-78FE-46A4-A913-A2E5E92D9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Minh Ngoc GEM</dc:creator>
  <cp:lastModifiedBy>LE Minh Ngoc GEM</cp:lastModifiedBy>
  <dcterms:created xsi:type="dcterms:W3CDTF">2021-10-06T10:34:01Z</dcterms:created>
  <dcterms:modified xsi:type="dcterms:W3CDTF">2022-03-23T11:48:45Z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0x010100C80F4CF12E7974488483628E9378051E</vt:lpwstr>
  </property>
</Properties>
</file>