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huablack/Box/Lab Share/Projects/Rps2/Writing/2nd_Submission_RNA/"/>
    </mc:Choice>
  </mc:AlternateContent>
  <xr:revisionPtr revIDLastSave="0" documentId="13_ncr:1_{01D6A1C2-D7D6-E149-B910-2D33CEFA7D0A}" xr6:coauthVersionLast="47" xr6:coauthVersionMax="47" xr10:uidLastSave="{00000000-0000-0000-0000-000000000000}"/>
  <bookViews>
    <workbookView xWindow="0" yWindow="460" windowWidth="25600" windowHeight="15540" xr2:uid="{931ED4DC-EEF8-0040-B217-22A51FF82672}"/>
  </bookViews>
  <sheets>
    <sheet name="Rps2-Summary" sheetId="2" r:id="rId1"/>
    <sheet name="MassSpecData" sheetId="1" r:id="rId2"/>
    <sheet name="Calcula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3" l="1"/>
  <c r="I35" i="3"/>
  <c r="J87" i="3"/>
  <c r="I87" i="3"/>
  <c r="J140" i="3"/>
  <c r="I140" i="3"/>
  <c r="J246" i="3"/>
  <c r="I246" i="3"/>
  <c r="L17" i="2" l="1"/>
  <c r="E140" i="3"/>
  <c r="F140" i="3"/>
  <c r="F35" i="3"/>
  <c r="F87" i="3"/>
  <c r="D140" i="3"/>
  <c r="L35" i="3"/>
  <c r="L246" i="3"/>
  <c r="F6" i="2"/>
  <c r="L6" i="2" s="1"/>
  <c r="K6" i="2"/>
  <c r="L18" i="2"/>
  <c r="L15" i="2"/>
  <c r="L16" i="2"/>
  <c r="K9" i="2"/>
  <c r="F9" i="2"/>
  <c r="L9" i="2" s="1"/>
  <c r="K8" i="2"/>
  <c r="F8" i="2"/>
  <c r="L8" i="2" s="1"/>
  <c r="K3" i="2"/>
  <c r="F3" i="2"/>
  <c r="L3" i="2" s="1"/>
  <c r="K5" i="2"/>
  <c r="F5" i="2"/>
  <c r="L5" i="2" s="1"/>
  <c r="K2" i="2"/>
  <c r="F2" i="2"/>
  <c r="L2" i="2" s="1"/>
  <c r="K4" i="2"/>
  <c r="F4" i="2"/>
  <c r="L4" i="2" s="1"/>
  <c r="K14" i="2"/>
  <c r="F14" i="2"/>
  <c r="L14" i="2" s="1"/>
  <c r="K13" i="2"/>
  <c r="F13" i="2"/>
  <c r="L13" i="2" s="1"/>
  <c r="K12" i="2"/>
  <c r="F12" i="2"/>
  <c r="L12" i="2" s="1"/>
  <c r="K11" i="2"/>
  <c r="F11" i="2"/>
  <c r="L11" i="2" s="1"/>
  <c r="K10" i="2"/>
  <c r="F10" i="2"/>
  <c r="L10" i="2" s="1"/>
  <c r="K7" i="2"/>
  <c r="F7" i="2"/>
  <c r="L7" i="2" s="1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E246" i="3"/>
  <c r="D246" i="3"/>
  <c r="E87" i="3"/>
  <c r="D87" i="3"/>
  <c r="E35" i="3"/>
  <c r="D35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L140" i="3" s="1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L87" i="3" s="1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F246" i="3" l="1"/>
</calcChain>
</file>

<file path=xl/sharedStrings.xml><?xml version="1.0" encoding="utf-8"?>
<sst xmlns="http://schemas.openxmlformats.org/spreadsheetml/2006/main" count="1536" uniqueCount="400">
  <si>
    <t>Protein</t>
  </si>
  <si>
    <t>Molecular Weight</t>
  </si>
  <si>
    <t>RPS2</t>
  </si>
  <si>
    <t>PGAL-RPS2</t>
  </si>
  <si>
    <t>90S-UTPA</t>
  </si>
  <si>
    <t>Utp10</t>
  </si>
  <si>
    <t>200 kDa</t>
  </si>
  <si>
    <t>Utp8</t>
  </si>
  <si>
    <t>80 kDa</t>
  </si>
  <si>
    <t>Utp9</t>
  </si>
  <si>
    <t>65 kDa</t>
  </si>
  <si>
    <t>Utp15</t>
  </si>
  <si>
    <t>58 kDa</t>
  </si>
  <si>
    <t>90S-UTPB</t>
  </si>
  <si>
    <t>Pwp2</t>
  </si>
  <si>
    <t>104 kDa</t>
  </si>
  <si>
    <t>Utp21</t>
  </si>
  <si>
    <t>105 kDa</t>
  </si>
  <si>
    <t>Utp13</t>
  </si>
  <si>
    <t>91 kDa</t>
  </si>
  <si>
    <t>Dip2</t>
  </si>
  <si>
    <t>106 kDa</t>
  </si>
  <si>
    <t>90S-U3</t>
  </si>
  <si>
    <t>Nop1</t>
  </si>
  <si>
    <t>34 kDa</t>
  </si>
  <si>
    <t>Nop56</t>
  </si>
  <si>
    <t>57 kDa</t>
  </si>
  <si>
    <t>Nop58</t>
  </si>
  <si>
    <t>Snu13</t>
  </si>
  <si>
    <t>14 kDa</t>
  </si>
  <si>
    <t>90S-5ETS</t>
  </si>
  <si>
    <t>Utp7</t>
  </si>
  <si>
    <t>62 kDa</t>
  </si>
  <si>
    <t>Sas10</t>
  </si>
  <si>
    <t>70 kDa</t>
  </si>
  <si>
    <t>90S-MPP10</t>
  </si>
  <si>
    <t>Mpp10</t>
  </si>
  <si>
    <t>67 kDa</t>
  </si>
  <si>
    <t>90S-5</t>
  </si>
  <si>
    <t>Bfr2</t>
  </si>
  <si>
    <t>61 kDa</t>
  </si>
  <si>
    <t>Lcp5</t>
  </si>
  <si>
    <t>41 kDa</t>
  </si>
  <si>
    <t>Efg1</t>
  </si>
  <si>
    <t>27 kDa</t>
  </si>
  <si>
    <t>90S-5=</t>
  </si>
  <si>
    <t>Hca4</t>
  </si>
  <si>
    <t>87 kDa</t>
  </si>
  <si>
    <t>90S-C</t>
  </si>
  <si>
    <t>Krr1</t>
  </si>
  <si>
    <t>37 kDa</t>
  </si>
  <si>
    <t>Utp22</t>
  </si>
  <si>
    <t>140 kDa</t>
  </si>
  <si>
    <t>Rrp5</t>
  </si>
  <si>
    <t>193 kDa</t>
  </si>
  <si>
    <t>Rok1</t>
  </si>
  <si>
    <t>64 kDa</t>
  </si>
  <si>
    <t>90S-C=</t>
  </si>
  <si>
    <t>Kri1</t>
  </si>
  <si>
    <t>69 kDa</t>
  </si>
  <si>
    <t>90S-C= HACA</t>
  </si>
  <si>
    <t>Gar1</t>
  </si>
  <si>
    <t>21 kDa</t>
  </si>
  <si>
    <t>90S-3M=</t>
  </si>
  <si>
    <t>Nop6</t>
  </si>
  <si>
    <t>25 kDa</t>
  </si>
  <si>
    <t>90S-Late</t>
  </si>
  <si>
    <t>Bms1</t>
  </si>
  <si>
    <t>136 kDa</t>
  </si>
  <si>
    <t>Rcl1</t>
  </si>
  <si>
    <t>40 kDa</t>
  </si>
  <si>
    <t>Utp30</t>
  </si>
  <si>
    <t>32 kDa</t>
  </si>
  <si>
    <t>Kre33</t>
  </si>
  <si>
    <t>119 kDa</t>
  </si>
  <si>
    <t>Nop14</t>
  </si>
  <si>
    <t>94 kDa</t>
  </si>
  <si>
    <t>Utp14</t>
  </si>
  <si>
    <t>103 kDa</t>
  </si>
  <si>
    <t>Noc4</t>
  </si>
  <si>
    <t>pre-40S</t>
  </si>
  <si>
    <t>Nob1</t>
  </si>
  <si>
    <t>52 kDa</t>
  </si>
  <si>
    <t>Slx9</t>
  </si>
  <si>
    <t>24 kDa</t>
  </si>
  <si>
    <t>Tsr1</t>
  </si>
  <si>
    <t>Ltv1</t>
  </si>
  <si>
    <t>53 kDa</t>
  </si>
  <si>
    <t>Hrr25</t>
  </si>
  <si>
    <t>Rio2</t>
  </si>
  <si>
    <t>49 kDa</t>
  </si>
  <si>
    <t>Rio1</t>
  </si>
  <si>
    <t>56 kDa</t>
  </si>
  <si>
    <t>90S/pre-40S</t>
  </si>
  <si>
    <t>Dim1</t>
  </si>
  <si>
    <t>36 kDa</t>
  </si>
  <si>
    <t>Enp1</t>
  </si>
  <si>
    <t>55 kDa</t>
  </si>
  <si>
    <t>Rrp12</t>
  </si>
  <si>
    <t>138 kDa</t>
  </si>
  <si>
    <t>Pno1</t>
  </si>
  <si>
    <t>30 kDa</t>
  </si>
  <si>
    <t>Bud23</t>
  </si>
  <si>
    <t>31 kDa</t>
  </si>
  <si>
    <t>Trm112</t>
  </si>
  <si>
    <t>15 kDa</t>
  </si>
  <si>
    <t>Rps3</t>
  </si>
  <si>
    <t>Rps1A</t>
  </si>
  <si>
    <t>29 kDa</t>
  </si>
  <si>
    <t>Rps4A</t>
  </si>
  <si>
    <t>Rps18A</t>
  </si>
  <si>
    <t>17 kDa</t>
  </si>
  <si>
    <t>Rps0A</t>
  </si>
  <si>
    <t>28 kDa</t>
  </si>
  <si>
    <t>Asc1</t>
  </si>
  <si>
    <t>35 kDa</t>
  </si>
  <si>
    <t>Rps5</t>
  </si>
  <si>
    <t>Rps13</t>
  </si>
  <si>
    <t>Rps12</t>
  </si>
  <si>
    <t>Rps2</t>
  </si>
  <si>
    <t>Rps7A</t>
  </si>
  <si>
    <t>22 kDa</t>
  </si>
  <si>
    <t>Rps17A</t>
  </si>
  <si>
    <t>16 kDa</t>
  </si>
  <si>
    <t>Rps24A</t>
  </si>
  <si>
    <t>Rps9A</t>
  </si>
  <si>
    <t>Rps15</t>
  </si>
  <si>
    <t>Rps20</t>
  </si>
  <si>
    <t>Rps25A</t>
  </si>
  <si>
    <t>12 kDa</t>
  </si>
  <si>
    <t>Rps28A</t>
  </si>
  <si>
    <t>8 kDa</t>
  </si>
  <si>
    <t>Rps29A</t>
  </si>
  <si>
    <t>7 kDa</t>
  </si>
  <si>
    <t>Rps31</t>
  </si>
  <si>
    <t>Rps27A</t>
  </si>
  <si>
    <t>9 kDa</t>
  </si>
  <si>
    <t>Rps10A</t>
  </si>
  <si>
    <t>13 kDa</t>
  </si>
  <si>
    <t>Rps1B</t>
  </si>
  <si>
    <t>Rps14B</t>
  </si>
  <si>
    <t>Rps19B</t>
  </si>
  <si>
    <t>Rps6B</t>
  </si>
  <si>
    <t>Rps9B</t>
  </si>
  <si>
    <t>Rps16B</t>
  </si>
  <si>
    <t>Rps22B</t>
  </si>
  <si>
    <t>Rps7B</t>
  </si>
  <si>
    <t>Rps11B</t>
  </si>
  <si>
    <t>18 kDa</t>
  </si>
  <si>
    <t>Rps8B</t>
  </si>
  <si>
    <t>Rps21B</t>
  </si>
  <si>
    <t>10 kDa</t>
  </si>
  <si>
    <t>Rps29B</t>
  </si>
  <si>
    <t>Rps30B</t>
  </si>
  <si>
    <t>Rps23B</t>
  </si>
  <si>
    <t>Rps26B</t>
  </si>
  <si>
    <t>Rps0B</t>
  </si>
  <si>
    <t>pre-60S</t>
  </si>
  <si>
    <t>Nop12</t>
  </si>
  <si>
    <t>Dbp2</t>
  </si>
  <si>
    <t>Mex67</t>
  </si>
  <si>
    <t>Drs1</t>
  </si>
  <si>
    <t>85 kDa</t>
  </si>
  <si>
    <t>Nug1</t>
  </si>
  <si>
    <t>Dbp9</t>
  </si>
  <si>
    <t>68 kDa</t>
  </si>
  <si>
    <t>Nop4</t>
  </si>
  <si>
    <t>78 kDa</t>
  </si>
  <si>
    <t>Rat1</t>
  </si>
  <si>
    <t>116 kDa</t>
  </si>
  <si>
    <t>Rex4</t>
  </si>
  <si>
    <t>33 kDa</t>
  </si>
  <si>
    <t>Nog1</t>
  </si>
  <si>
    <t>74 kDa</t>
  </si>
  <si>
    <t>Ebp2</t>
  </si>
  <si>
    <t>50 kDa</t>
  </si>
  <si>
    <t>Tif6</t>
  </si>
  <si>
    <t>26 kDa</t>
  </si>
  <si>
    <t>Dbp3</t>
  </si>
  <si>
    <t>59 kDa</t>
  </si>
  <si>
    <t>Rpl4A</t>
  </si>
  <si>
    <t>39 kDa</t>
  </si>
  <si>
    <t>Rpl3</t>
  </si>
  <si>
    <t>44 kDa</t>
  </si>
  <si>
    <t>Rpp0</t>
  </si>
  <si>
    <t>Rpl23A</t>
  </si>
  <si>
    <t>Rpl16A</t>
  </si>
  <si>
    <t>Rpl30</t>
  </si>
  <si>
    <t>11 kDa</t>
  </si>
  <si>
    <t>Rpl17A</t>
  </si>
  <si>
    <t>Rpl12A</t>
  </si>
  <si>
    <t>Rpl6A</t>
  </si>
  <si>
    <t>20 kDa</t>
  </si>
  <si>
    <t>Rpl5</t>
  </si>
  <si>
    <t>Rpl9A</t>
  </si>
  <si>
    <t>Rpl21A</t>
  </si>
  <si>
    <t>Rpl1A</t>
  </si>
  <si>
    <t>Rpl25</t>
  </si>
  <si>
    <t>Rpl14A</t>
  </si>
  <si>
    <t>Rpl15A</t>
  </si>
  <si>
    <t>Rpl10</t>
  </si>
  <si>
    <t>Rpl24A</t>
  </si>
  <si>
    <t>Rpl31A</t>
  </si>
  <si>
    <t>Rpl18A</t>
  </si>
  <si>
    <t>Rpl22A</t>
  </si>
  <si>
    <t>Rpl28</t>
  </si>
  <si>
    <t>Rpp2A</t>
  </si>
  <si>
    <t>Rpl38</t>
  </si>
  <si>
    <t>Rpl20B</t>
  </si>
  <si>
    <t>Rpl7B</t>
  </si>
  <si>
    <t>Rpl8B</t>
  </si>
  <si>
    <t>Rpl13B</t>
  </si>
  <si>
    <t>23 kDa</t>
  </si>
  <si>
    <t>Rpl2B</t>
  </si>
  <si>
    <t>Rpl16B</t>
  </si>
  <si>
    <t>Rpl36B</t>
  </si>
  <si>
    <t>Rpl19B</t>
  </si>
  <si>
    <t>Rpl6B</t>
  </si>
  <si>
    <t>Rpl11B</t>
  </si>
  <si>
    <t>Rpl35B</t>
  </si>
  <si>
    <t>Rpl27B</t>
  </si>
  <si>
    <t>Rpp2B</t>
  </si>
  <si>
    <t>Rpl26B</t>
  </si>
  <si>
    <t>Rpl43B</t>
  </si>
  <si>
    <t>RPS2 PPMW</t>
  </si>
  <si>
    <t>PGAL-RPS2 PPMW</t>
  </si>
  <si>
    <t>RPS2 RSAB</t>
  </si>
  <si>
    <t>PGAL-RPS2 RSAB</t>
  </si>
  <si>
    <t>log2FC      S2-/S2</t>
  </si>
  <si>
    <t>Sub-complex</t>
  </si>
  <si>
    <t>Ssb2</t>
  </si>
  <si>
    <t>Ssa1</t>
  </si>
  <si>
    <t>Ssb1</t>
  </si>
  <si>
    <t>Ssa2</t>
  </si>
  <si>
    <t>Ty1B-Er1</t>
  </si>
  <si>
    <t>199 kDa</t>
  </si>
  <si>
    <t>eIF2A</t>
  </si>
  <si>
    <t>71 kDa</t>
  </si>
  <si>
    <t>Otu2</t>
  </si>
  <si>
    <t>Pus4</t>
  </si>
  <si>
    <t>45 kDa</t>
  </si>
  <si>
    <t>Sro9</t>
  </si>
  <si>
    <t>48 kDa</t>
  </si>
  <si>
    <t>Tma64</t>
  </si>
  <si>
    <t>Yra1</t>
  </si>
  <si>
    <t>Tef1</t>
  </si>
  <si>
    <t>Pab1</t>
  </si>
  <si>
    <t>Sui3</t>
  </si>
  <si>
    <t>Ded1</t>
  </si>
  <si>
    <t>66 kDa</t>
  </si>
  <si>
    <t>Pdc1</t>
  </si>
  <si>
    <t>Rtt107</t>
  </si>
  <si>
    <t>123 kDa</t>
  </si>
  <si>
    <t>Imd3</t>
  </si>
  <si>
    <t>Sse1</t>
  </si>
  <si>
    <t>77 kDa</t>
  </si>
  <si>
    <t>Stm1</t>
  </si>
  <si>
    <t>Tdh3</t>
  </si>
  <si>
    <t>Fas1</t>
  </si>
  <si>
    <t>229 kDa</t>
  </si>
  <si>
    <t>Pbp1</t>
  </si>
  <si>
    <t>79 kDa</t>
  </si>
  <si>
    <t>Htb2</t>
  </si>
  <si>
    <t>Hta2</t>
  </si>
  <si>
    <t>Ssc1</t>
  </si>
  <si>
    <t>Cdc19</t>
  </si>
  <si>
    <t>Gcd11</t>
  </si>
  <si>
    <t>Pbp4</t>
  </si>
  <si>
    <t>Htz1</t>
  </si>
  <si>
    <t>Pgk1</t>
  </si>
  <si>
    <t>Fas2</t>
  </si>
  <si>
    <t>207 kDa</t>
  </si>
  <si>
    <t>Yef3</t>
  </si>
  <si>
    <t>Mtr2</t>
  </si>
  <si>
    <t>Hhf1</t>
  </si>
  <si>
    <t>Adh1</t>
  </si>
  <si>
    <t>Nat1</t>
  </si>
  <si>
    <t>99 kDa</t>
  </si>
  <si>
    <t>Hsc82</t>
  </si>
  <si>
    <t>81 kDa</t>
  </si>
  <si>
    <t>Lhp1</t>
  </si>
  <si>
    <t>Eno2</t>
  </si>
  <si>
    <t>47 kDa</t>
  </si>
  <si>
    <t>Mhp1</t>
  </si>
  <si>
    <t>155 kDa</t>
  </si>
  <si>
    <t>Hsp60</t>
  </si>
  <si>
    <t>Mrx1</t>
  </si>
  <si>
    <t>Tif1</t>
  </si>
  <si>
    <t>Act1</t>
  </si>
  <si>
    <t>42 kDa</t>
  </si>
  <si>
    <t>Mss116</t>
  </si>
  <si>
    <t>76 kDa</t>
  </si>
  <si>
    <t>Mud2</t>
  </si>
  <si>
    <t>60 kDa</t>
  </si>
  <si>
    <t>Her1</t>
  </si>
  <si>
    <t>139 kDa</t>
  </si>
  <si>
    <t>Fun12</t>
  </si>
  <si>
    <t>112 kDa</t>
  </si>
  <si>
    <t>Sui2</t>
  </si>
  <si>
    <t>Eft1</t>
  </si>
  <si>
    <t>93 kDa</t>
  </si>
  <si>
    <t>Xrn1</t>
  </si>
  <si>
    <t>175 kDa</t>
  </si>
  <si>
    <t>Lsm12</t>
  </si>
  <si>
    <t>Fba1</t>
  </si>
  <si>
    <t>Air1</t>
  </si>
  <si>
    <t>YPR117W</t>
  </si>
  <si>
    <t>286 kDa</t>
  </si>
  <si>
    <t>Rny1</t>
  </si>
  <si>
    <t>His1</t>
  </si>
  <si>
    <t>Mrpl22</t>
  </si>
  <si>
    <t>Mis1</t>
  </si>
  <si>
    <t>Cce1</t>
  </si>
  <si>
    <t>Coq2</t>
  </si>
  <si>
    <t>Rie1</t>
  </si>
  <si>
    <t>90 kDa</t>
  </si>
  <si>
    <t>Tea1</t>
  </si>
  <si>
    <t>Irc5</t>
  </si>
  <si>
    <t>97 kDa</t>
  </si>
  <si>
    <t>Ism1</t>
  </si>
  <si>
    <t>Sec7</t>
  </si>
  <si>
    <t>227 kDa</t>
  </si>
  <si>
    <t>Gip4</t>
  </si>
  <si>
    <t>Sir1</t>
  </si>
  <si>
    <t>Msl5</t>
  </si>
  <si>
    <t>Dyn1</t>
  </si>
  <si>
    <t>471 kDa</t>
  </si>
  <si>
    <t>Pmc1</t>
  </si>
  <si>
    <t>131 kDa</t>
  </si>
  <si>
    <t>Hsp104</t>
  </si>
  <si>
    <t>102 kDa</t>
  </si>
  <si>
    <t>Rad18</t>
  </si>
  <si>
    <t>Snf2</t>
  </si>
  <si>
    <t>194 kDa</t>
  </si>
  <si>
    <t>Nop13</t>
  </si>
  <si>
    <t>46 kDa</t>
  </si>
  <si>
    <t>Sen1</t>
  </si>
  <si>
    <t>253 kDa</t>
  </si>
  <si>
    <t>Rod1</t>
  </si>
  <si>
    <t>92 kDa</t>
  </si>
  <si>
    <t>Drs2</t>
  </si>
  <si>
    <t>154 kDa</t>
  </si>
  <si>
    <t>Gpm1</t>
  </si>
  <si>
    <t>Vps41</t>
  </si>
  <si>
    <t>113 kDa</t>
  </si>
  <si>
    <t>Pan2</t>
  </si>
  <si>
    <t>127 kDa</t>
  </si>
  <si>
    <t>YHR127W</t>
  </si>
  <si>
    <t>Rai1</t>
  </si>
  <si>
    <t>Net1</t>
  </si>
  <si>
    <t>129 kDa</t>
  </si>
  <si>
    <t>Yta6</t>
  </si>
  <si>
    <t>Ssk2</t>
  </si>
  <si>
    <t>181 kDa</t>
  </si>
  <si>
    <t>Sgs1</t>
  </si>
  <si>
    <t>164 kDa</t>
  </si>
  <si>
    <t>Cti6</t>
  </si>
  <si>
    <t>Neo1</t>
  </si>
  <si>
    <t>130 kDa</t>
  </si>
  <si>
    <t>Ssk1</t>
  </si>
  <si>
    <t>Rap1</t>
  </si>
  <si>
    <t>Tpi1</t>
  </si>
  <si>
    <t>Pfk1</t>
  </si>
  <si>
    <t>108 kDa</t>
  </si>
  <si>
    <t>Thp1</t>
  </si>
  <si>
    <t>Itt1</t>
  </si>
  <si>
    <t>54 kDa</t>
  </si>
  <si>
    <t>Prp28</t>
  </si>
  <si>
    <t>Ybt1</t>
  </si>
  <si>
    <t>189 kDa</t>
  </si>
  <si>
    <t>Ioc4</t>
  </si>
  <si>
    <t>Met30</t>
  </si>
  <si>
    <t>73 kDa</t>
  </si>
  <si>
    <t>YBL086C</t>
  </si>
  <si>
    <t>Psa1</t>
  </si>
  <si>
    <t>Mcm3</t>
  </si>
  <si>
    <t>YLL032C</t>
  </si>
  <si>
    <t>95 kDa</t>
  </si>
  <si>
    <t>Hmi1</t>
  </si>
  <si>
    <t>Others</t>
  </si>
  <si>
    <t>SSU RP (A)</t>
  </si>
  <si>
    <t>SSU RP (B)</t>
  </si>
  <si>
    <t>LSU RP (A)</t>
  </si>
  <si>
    <t>LSU RP (B)</t>
  </si>
  <si>
    <t>All SSU Processome</t>
  </si>
  <si>
    <t>All 40S RPs</t>
  </si>
  <si>
    <t>All Others</t>
  </si>
  <si>
    <t>Avg SpC</t>
  </si>
  <si>
    <t>Protein + Avg SpC</t>
  </si>
  <si>
    <t>Scaffold 5.0.0</t>
  </si>
  <si>
    <t>Total Spectrum Count</t>
  </si>
  <si>
    <t>Protein Threshold 99%</t>
  </si>
  <si>
    <t>Minimum # peptides 2</t>
  </si>
  <si>
    <t>Peptide Threshold 1% FDR</t>
  </si>
  <si>
    <t>* All "0" RSAB values were replaced with "0.001"</t>
  </si>
  <si>
    <t>All 60S-related</t>
  </si>
  <si>
    <t>Average log2FC 60S</t>
  </si>
  <si>
    <t>Average 40S RPs log2FC</t>
  </si>
  <si>
    <t>Average All Others</t>
  </si>
  <si>
    <t>Average SSU Processome log2FC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</si>
</sst>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Fill="1" applyBorder="1"/>
    <xf numFmtId="164" fontId="0" fillId="0" borderId="1" xfId="0" applyNumberFormat="1" applyFill="1" applyBorder="1"/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ont="1" applyBorder="1"/>
    <xf numFmtId="0" fontId="0" fillId="0" borderId="0" xfId="0" applyBorder="1"/>
    <xf numFmtId="164" fontId="0" fillId="0" borderId="0" xfId="0" applyNumberFormat="1"/>
    <xf numFmtId="0" fontId="2" fillId="0" borderId="0" xfId="0" applyFont="1"/>
    <xf numFmtId="0" fontId="2" fillId="0" borderId="1" xfId="0" applyFont="1" applyFill="1" applyBorder="1"/>
    <xf numFmtId="164" fontId="2" fillId="0" borderId="1" xfId="0" applyNumberFormat="1" applyFont="1" applyFill="1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3" xfId="0" applyFont="1" applyFill="1" applyBorder="1"/>
    <xf numFmtId="164" fontId="2" fillId="0" borderId="3" xfId="0" applyNumberFormat="1" applyFont="1" applyFill="1" applyBorder="1"/>
    <xf numFmtId="0" fontId="0" fillId="0" borderId="2" xfId="0" applyFill="1" applyBorder="1"/>
    <xf numFmtId="164" fontId="0" fillId="0" borderId="2" xfId="0" applyNumberFormat="1" applyFill="1" applyBorder="1"/>
    <xf numFmtId="0" fontId="0" fillId="0" borderId="5" xfId="0" applyFill="1" applyBorder="1"/>
    <xf numFmtId="164" fontId="0" fillId="0" borderId="5" xfId="0" applyNumberFormat="1" applyFill="1" applyBorder="1"/>
    <xf numFmtId="164" fontId="0" fillId="0" borderId="6" xfId="0" applyNumberFormat="1" applyFill="1" applyBorder="1"/>
    <xf numFmtId="164" fontId="0" fillId="0" borderId="8" xfId="0" applyNumberFormat="1" applyFill="1" applyBorder="1"/>
    <xf numFmtId="0" fontId="0" fillId="0" borderId="10" xfId="0" applyFill="1" applyBorder="1"/>
    <xf numFmtId="164" fontId="0" fillId="0" borderId="10" xfId="0" applyNumberFormat="1" applyFill="1" applyBorder="1"/>
    <xf numFmtId="164" fontId="0" fillId="0" borderId="11" xfId="0" applyNumberFormat="1" applyFill="1" applyBorder="1"/>
    <xf numFmtId="0" fontId="1" fillId="0" borderId="1" xfId="0" applyFont="1" applyBorder="1"/>
    <xf numFmtId="1" fontId="0" fillId="0" borderId="1" xfId="0" applyNumberFormat="1" applyBorder="1"/>
    <xf numFmtId="0" fontId="1" fillId="0" borderId="1" xfId="0" applyFont="1" applyFill="1" applyBorder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/>
    <xf numFmtId="0" fontId="1" fillId="0" borderId="13" xfId="0" applyFont="1" applyBorder="1"/>
    <xf numFmtId="0" fontId="1" fillId="0" borderId="14" xfId="0" applyFont="1" applyBorder="1"/>
    <xf numFmtId="0" fontId="0" fillId="0" borderId="15" xfId="0" applyBorder="1"/>
    <xf numFmtId="0" fontId="0" fillId="0" borderId="16" xfId="0" applyBorder="1"/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1" fillId="0" borderId="12" xfId="0" applyFont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/>
    <xf numFmtId="0" fontId="1" fillId="0" borderId="0" xfId="0" applyFont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4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2" xfId="0" applyFont="1" applyFill="1" applyBorder="1"/>
    <xf numFmtId="0" fontId="4" fillId="0" borderId="1" xfId="0" applyFont="1" applyFill="1" applyBorder="1"/>
    <xf numFmtId="0" fontId="4" fillId="0" borderId="1" xfId="0" applyFont="1" applyBorder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03F77-8BD6-2945-96B1-0E97F649E80A}">
  <dimension ref="A1:L18"/>
  <sheetViews>
    <sheetView tabSelected="1" zoomScale="130" zoomScaleNormal="130" workbookViewId="0">
      <selection activeCell="I17" sqref="I17:J17"/>
    </sheetView>
  </sheetViews>
  <sheetFormatPr baseColWidth="10" defaultRowHeight="16" x14ac:dyDescent="0.2"/>
  <cols>
    <col min="1" max="1" width="12.1640625" style="2" bestFit="1" customWidth="1"/>
    <col min="2" max="2" width="17.6640625" style="2" bestFit="1" customWidth="1"/>
    <col min="3" max="3" width="16.83203125" bestFit="1" customWidth="1"/>
    <col min="4" max="4" width="5.33203125" bestFit="1" customWidth="1"/>
    <col min="5" max="5" width="10.5" bestFit="1" customWidth="1"/>
    <col min="6" max="6" width="8" bestFit="1" customWidth="1"/>
    <col min="7" max="7" width="11.83203125" bestFit="1" customWidth="1"/>
    <col min="8" max="8" width="17.1640625" bestFit="1" customWidth="1"/>
    <col min="9" max="9" width="10.5" bestFit="1" customWidth="1"/>
    <col min="10" max="10" width="15.6640625" bestFit="1" customWidth="1"/>
    <col min="11" max="11" width="15.33203125" bestFit="1" customWidth="1"/>
    <col min="12" max="12" width="20.5" bestFit="1" customWidth="1"/>
  </cols>
  <sheetData>
    <row r="1" spans="1:12" s="2" customFormat="1" x14ac:dyDescent="0.2">
      <c r="A1" s="30" t="s">
        <v>229</v>
      </c>
      <c r="B1" s="31" t="s">
        <v>0</v>
      </c>
      <c r="C1" s="31" t="s">
        <v>1</v>
      </c>
      <c r="D1" s="31" t="s">
        <v>2</v>
      </c>
      <c r="E1" s="31" t="s">
        <v>3</v>
      </c>
      <c r="F1" s="31" t="s">
        <v>387</v>
      </c>
      <c r="G1" s="31" t="s">
        <v>224</v>
      </c>
      <c r="H1" s="31" t="s">
        <v>225</v>
      </c>
      <c r="I1" s="31" t="s">
        <v>226</v>
      </c>
      <c r="J1" s="31" t="s">
        <v>227</v>
      </c>
      <c r="K1" s="31" t="s">
        <v>228</v>
      </c>
      <c r="L1" s="32" t="s">
        <v>388</v>
      </c>
    </row>
    <row r="2" spans="1:12" x14ac:dyDescent="0.2">
      <c r="A2" s="29" t="s">
        <v>93</v>
      </c>
      <c r="B2" s="29" t="s">
        <v>96</v>
      </c>
      <c r="C2" s="3" t="s">
        <v>97</v>
      </c>
      <c r="D2" s="3">
        <v>369</v>
      </c>
      <c r="E2" s="3">
        <v>394</v>
      </c>
      <c r="F2" s="3">
        <f>AVERAGE(D2:E2)</f>
        <v>381.5</v>
      </c>
      <c r="G2" s="4">
        <v>6.7090909090900004</v>
      </c>
      <c r="H2" s="4">
        <v>7.1636363636400002</v>
      </c>
      <c r="I2" s="4">
        <v>1.5535045107600001</v>
      </c>
      <c r="J2" s="4">
        <v>1.6932231405</v>
      </c>
      <c r="K2" s="4">
        <f>LOG(J2/I2,2)</f>
        <v>0.12424568007251827</v>
      </c>
      <c r="L2" s="1" t="str">
        <f t="shared" ref="L2:L9" si="0">_xlfn.CONCAT(B2, " (",ROUND(F2,0),")")</f>
        <v>Enp1 (382)</v>
      </c>
    </row>
    <row r="3" spans="1:12" x14ac:dyDescent="0.2">
      <c r="A3" s="29" t="s">
        <v>93</v>
      </c>
      <c r="B3" s="29" t="s">
        <v>100</v>
      </c>
      <c r="C3" s="3" t="s">
        <v>101</v>
      </c>
      <c r="D3" s="3">
        <v>177</v>
      </c>
      <c r="E3" s="3">
        <v>220</v>
      </c>
      <c r="F3" s="3">
        <f>AVERAGE(D3:E3)</f>
        <v>198.5</v>
      </c>
      <c r="G3" s="4">
        <v>5.9</v>
      </c>
      <c r="H3" s="4">
        <v>7.3333333333299997</v>
      </c>
      <c r="I3" s="4">
        <v>1.36615776081</v>
      </c>
      <c r="J3" s="4">
        <v>1.7333333333300001</v>
      </c>
      <c r="K3" s="4">
        <f>LOG(J3/I3,2)</f>
        <v>0.34342503011971792</v>
      </c>
      <c r="L3" s="1" t="str">
        <f t="shared" si="0"/>
        <v>Pno1 (199)</v>
      </c>
    </row>
    <row r="4" spans="1:12" x14ac:dyDescent="0.2">
      <c r="A4" s="29" t="s">
        <v>93</v>
      </c>
      <c r="B4" s="29" t="s">
        <v>94</v>
      </c>
      <c r="C4" s="3" t="s">
        <v>95</v>
      </c>
      <c r="D4" s="3">
        <v>229</v>
      </c>
      <c r="E4" s="3">
        <v>263</v>
      </c>
      <c r="F4" s="3">
        <f t="shared" ref="F4" si="1">AVERAGE(D4:E4)</f>
        <v>246</v>
      </c>
      <c r="G4" s="4">
        <v>6.3611111111099996</v>
      </c>
      <c r="H4" s="4">
        <v>7.3055555555599998</v>
      </c>
      <c r="I4" s="4">
        <v>1.47292903591</v>
      </c>
      <c r="J4" s="4">
        <v>1.72676767677</v>
      </c>
      <c r="K4" s="4">
        <f t="shared" ref="K4" si="2">LOG(J4/I4,2)</f>
        <v>0.2293860678698568</v>
      </c>
      <c r="L4" s="1" t="str">
        <f t="shared" si="0"/>
        <v>Dim1 (246)</v>
      </c>
    </row>
    <row r="5" spans="1:12" x14ac:dyDescent="0.2">
      <c r="A5" s="29" t="s">
        <v>93</v>
      </c>
      <c r="B5" s="29" t="s">
        <v>98</v>
      </c>
      <c r="C5" s="3" t="s">
        <v>99</v>
      </c>
      <c r="D5" s="3">
        <v>181</v>
      </c>
      <c r="E5" s="3">
        <v>415</v>
      </c>
      <c r="F5" s="3">
        <f t="shared" ref="F5:F14" si="3">AVERAGE(D5:E5)</f>
        <v>298</v>
      </c>
      <c r="G5" s="4">
        <v>1.3115942029000001</v>
      </c>
      <c r="H5" s="4">
        <v>3.00724637681</v>
      </c>
      <c r="I5" s="4">
        <v>0.30370247446300003</v>
      </c>
      <c r="J5" s="4">
        <v>0.71080368906400004</v>
      </c>
      <c r="K5" s="4">
        <f t="shared" ref="K5:K14" si="4">LOG(J5/I5,2)</f>
        <v>1.2267925058239832</v>
      </c>
      <c r="L5" s="1" t="str">
        <f t="shared" si="0"/>
        <v>Rrp12 (298)</v>
      </c>
    </row>
    <row r="6" spans="1:12" x14ac:dyDescent="0.2">
      <c r="A6" s="29" t="s">
        <v>80</v>
      </c>
      <c r="B6" s="29" t="s">
        <v>81</v>
      </c>
      <c r="C6" s="3" t="s">
        <v>82</v>
      </c>
      <c r="D6" s="3">
        <v>157</v>
      </c>
      <c r="E6" s="3">
        <v>186</v>
      </c>
      <c r="F6" s="3">
        <f t="shared" si="3"/>
        <v>171.5</v>
      </c>
      <c r="G6" s="4">
        <v>3.01923076923</v>
      </c>
      <c r="H6" s="4">
        <v>3.57692307692</v>
      </c>
      <c r="I6" s="4">
        <v>0.69910941475800004</v>
      </c>
      <c r="J6" s="4">
        <v>0.84545454545400001</v>
      </c>
      <c r="K6" s="4">
        <f t="shared" si="4"/>
        <v>0.27420892889237286</v>
      </c>
      <c r="L6" s="1" t="str">
        <f t="shared" si="0"/>
        <v>Nob1 (172)</v>
      </c>
    </row>
    <row r="7" spans="1:12" x14ac:dyDescent="0.2">
      <c r="A7" s="29" t="s">
        <v>80</v>
      </c>
      <c r="B7" s="29" t="s">
        <v>83</v>
      </c>
      <c r="C7" s="3" t="s">
        <v>84</v>
      </c>
      <c r="D7" s="3">
        <v>39</v>
      </c>
      <c r="E7" s="3">
        <v>75</v>
      </c>
      <c r="F7" s="3">
        <f t="shared" si="3"/>
        <v>57</v>
      </c>
      <c r="G7" s="4">
        <v>1.625</v>
      </c>
      <c r="H7" s="4">
        <v>3.125</v>
      </c>
      <c r="I7" s="4">
        <v>0.376272264631</v>
      </c>
      <c r="J7" s="4">
        <v>0.73863636363600005</v>
      </c>
      <c r="K7" s="4">
        <f t="shared" si="4"/>
        <v>0.97308733830943095</v>
      </c>
      <c r="L7" s="1" t="str">
        <f t="shared" si="0"/>
        <v>Slx9 (57)</v>
      </c>
    </row>
    <row r="8" spans="1:12" x14ac:dyDescent="0.2">
      <c r="A8" s="29" t="s">
        <v>93</v>
      </c>
      <c r="B8" s="29" t="s">
        <v>102</v>
      </c>
      <c r="C8" s="3" t="s">
        <v>103</v>
      </c>
      <c r="D8" s="3">
        <v>14</v>
      </c>
      <c r="E8" s="3">
        <v>29</v>
      </c>
      <c r="F8" s="3">
        <f t="shared" si="3"/>
        <v>21.5</v>
      </c>
      <c r="G8" s="4">
        <v>0.45161290322600001</v>
      </c>
      <c r="H8" s="4">
        <v>0.93548387096800001</v>
      </c>
      <c r="I8" s="4">
        <v>0.104571944513</v>
      </c>
      <c r="J8" s="4">
        <v>0.221114369501</v>
      </c>
      <c r="K8" s="4">
        <f t="shared" si="4"/>
        <v>1.0802969397411404</v>
      </c>
      <c r="L8" s="1" t="str">
        <f t="shared" si="0"/>
        <v>Bud23 (22)</v>
      </c>
    </row>
    <row r="9" spans="1:12" x14ac:dyDescent="0.2">
      <c r="A9" s="29" t="s">
        <v>93</v>
      </c>
      <c r="B9" s="29" t="s">
        <v>104</v>
      </c>
      <c r="C9" s="3" t="s">
        <v>105</v>
      </c>
      <c r="D9" s="3">
        <v>9</v>
      </c>
      <c r="E9" s="3">
        <v>15</v>
      </c>
      <c r="F9" s="3">
        <f t="shared" si="3"/>
        <v>12</v>
      </c>
      <c r="G9" s="4">
        <v>0.6</v>
      </c>
      <c r="H9" s="4">
        <v>1</v>
      </c>
      <c r="I9" s="4">
        <v>0.13893129771000001</v>
      </c>
      <c r="J9" s="4">
        <v>0.23636363636400001</v>
      </c>
      <c r="K9" s="4">
        <f t="shared" si="4"/>
        <v>0.76663646084397563</v>
      </c>
      <c r="L9" s="1" t="str">
        <f t="shared" si="0"/>
        <v>Trm112 (12)</v>
      </c>
    </row>
    <row r="10" spans="1:12" x14ac:dyDescent="0.2">
      <c r="A10" s="29" t="s">
        <v>80</v>
      </c>
      <c r="B10" s="29" t="s">
        <v>85</v>
      </c>
      <c r="C10" s="3" t="s">
        <v>19</v>
      </c>
      <c r="D10" s="3">
        <v>393</v>
      </c>
      <c r="E10" s="3">
        <v>385</v>
      </c>
      <c r="F10" s="3">
        <f t="shared" si="3"/>
        <v>389</v>
      </c>
      <c r="G10" s="4">
        <v>4.3186813186800004</v>
      </c>
      <c r="H10" s="4">
        <v>4.23076923077</v>
      </c>
      <c r="I10" s="4">
        <v>1</v>
      </c>
      <c r="J10" s="4">
        <v>1</v>
      </c>
      <c r="K10" s="4">
        <f t="shared" si="4"/>
        <v>0</v>
      </c>
      <c r="L10" s="1" t="str">
        <f t="shared" ref="L10:L12" si="5">_xlfn.CONCAT(B10, " (",ROUND(F10,0),")")</f>
        <v>Tsr1 (389)</v>
      </c>
    </row>
    <row r="11" spans="1:12" x14ac:dyDescent="0.2">
      <c r="A11" s="29" t="s">
        <v>80</v>
      </c>
      <c r="B11" s="29" t="s">
        <v>86</v>
      </c>
      <c r="C11" s="3" t="s">
        <v>87</v>
      </c>
      <c r="D11" s="3">
        <v>290</v>
      </c>
      <c r="E11" s="3">
        <v>321</v>
      </c>
      <c r="F11" s="3">
        <f t="shared" si="3"/>
        <v>305.5</v>
      </c>
      <c r="G11" s="4">
        <v>5.4716981132100004</v>
      </c>
      <c r="H11" s="4">
        <v>6.05660377358</v>
      </c>
      <c r="I11" s="4">
        <v>1.2669835325800001</v>
      </c>
      <c r="J11" s="4">
        <v>1.43156089194</v>
      </c>
      <c r="K11" s="4">
        <f t="shared" si="4"/>
        <v>0.17619126377952557</v>
      </c>
      <c r="L11" s="1" t="str">
        <f t="shared" si="5"/>
        <v>Ltv1 (306)</v>
      </c>
    </row>
    <row r="12" spans="1:12" x14ac:dyDescent="0.2">
      <c r="A12" s="29" t="s">
        <v>80</v>
      </c>
      <c r="B12" s="29" t="s">
        <v>88</v>
      </c>
      <c r="C12" s="3" t="s">
        <v>26</v>
      </c>
      <c r="D12" s="3">
        <v>286</v>
      </c>
      <c r="E12" s="3">
        <v>305</v>
      </c>
      <c r="F12" s="3">
        <f t="shared" si="3"/>
        <v>295.5</v>
      </c>
      <c r="G12" s="4">
        <v>5.0175438596499999</v>
      </c>
      <c r="H12" s="4">
        <v>5.3508771929799996</v>
      </c>
      <c r="I12" s="4">
        <v>1.1618231328999999</v>
      </c>
      <c r="J12" s="4">
        <v>1.26475279107</v>
      </c>
      <c r="K12" s="4">
        <f t="shared" si="4"/>
        <v>0.12246496234467154</v>
      </c>
      <c r="L12" s="1" t="str">
        <f t="shared" si="5"/>
        <v>Hrr25 (296)</v>
      </c>
    </row>
    <row r="13" spans="1:12" x14ac:dyDescent="0.2">
      <c r="A13" s="29" t="s">
        <v>80</v>
      </c>
      <c r="B13" s="29" t="s">
        <v>89</v>
      </c>
      <c r="C13" s="3" t="s">
        <v>90</v>
      </c>
      <c r="D13" s="3">
        <v>328</v>
      </c>
      <c r="E13" s="3">
        <v>326</v>
      </c>
      <c r="F13" s="3">
        <f t="shared" si="3"/>
        <v>327</v>
      </c>
      <c r="G13" s="4">
        <v>6.6938775510199999</v>
      </c>
      <c r="H13" s="4">
        <v>6.65306122449</v>
      </c>
      <c r="I13" s="4">
        <v>1.5499818247899999</v>
      </c>
      <c r="J13" s="4">
        <v>1.57254174397</v>
      </c>
      <c r="K13" s="4">
        <f t="shared" si="4"/>
        <v>2.0847016289964253E-2</v>
      </c>
      <c r="L13" s="1" t="str">
        <f>_xlfn.CONCAT(B13, " (",ROUND(F13,0),")")</f>
        <v>Rio2 (327)</v>
      </c>
    </row>
    <row r="14" spans="1:12" x14ac:dyDescent="0.2">
      <c r="A14" s="29" t="s">
        <v>80</v>
      </c>
      <c r="B14" s="29" t="s">
        <v>91</v>
      </c>
      <c r="C14" s="3" t="s">
        <v>92</v>
      </c>
      <c r="D14" s="3">
        <v>49</v>
      </c>
      <c r="E14" s="3">
        <v>61</v>
      </c>
      <c r="F14" s="3">
        <f t="shared" si="3"/>
        <v>55</v>
      </c>
      <c r="G14" s="4">
        <v>0.875</v>
      </c>
      <c r="H14" s="4">
        <v>1.0892857142900001</v>
      </c>
      <c r="I14" s="4">
        <v>0.202608142494</v>
      </c>
      <c r="J14" s="4">
        <v>0.25746753246800003</v>
      </c>
      <c r="K14" s="4">
        <f t="shared" si="4"/>
        <v>0.34569836012406802</v>
      </c>
      <c r="L14" s="1" t="str">
        <f>_xlfn.CONCAT(B14, " (",ROUND(F14,0),")")</f>
        <v>Rio1 (55)</v>
      </c>
    </row>
    <row r="15" spans="1:12" x14ac:dyDescent="0.2">
      <c r="A15" s="27"/>
      <c r="B15" s="27" t="s">
        <v>384</v>
      </c>
      <c r="C15" s="1"/>
      <c r="D15" s="28">
        <v>11.363636363636363</v>
      </c>
      <c r="E15" s="28">
        <v>7.4242424242424239</v>
      </c>
      <c r="F15" s="28">
        <v>9.3939393939393945</v>
      </c>
      <c r="G15" s="1"/>
      <c r="H15" s="1"/>
      <c r="I15" s="13">
        <v>4.0880714922009995E-2</v>
      </c>
      <c r="J15" s="13">
        <v>2.7527072934693947E-2</v>
      </c>
      <c r="K15" s="13">
        <v>-0.77324166839337527</v>
      </c>
      <c r="L15" s="1" t="str">
        <f>_xlfn.CONCAT(B15, " (",ROUND(F15,0),")")</f>
        <v>All SSU Processome (9)</v>
      </c>
    </row>
    <row r="16" spans="1:12" x14ac:dyDescent="0.2">
      <c r="A16" s="27"/>
      <c r="B16" s="27" t="s">
        <v>385</v>
      </c>
      <c r="C16" s="1"/>
      <c r="D16" s="28">
        <v>81.973684210526315</v>
      </c>
      <c r="E16" s="28">
        <v>82.315789473684205</v>
      </c>
      <c r="F16" s="28">
        <v>82.14473684210526</v>
      </c>
      <c r="G16" s="1"/>
      <c r="H16" s="1"/>
      <c r="I16" s="13">
        <v>0.99348380429000027</v>
      </c>
      <c r="J16" s="13">
        <v>1.0241996569009739</v>
      </c>
      <c r="K16" s="13">
        <v>4.7205471521968023E-3</v>
      </c>
      <c r="L16" s="1" t="str">
        <f t="shared" ref="L16:L18" si="6">_xlfn.CONCAT(B16, " (",ROUND(F16,0),")")</f>
        <v>All 40S RPs (82)</v>
      </c>
    </row>
    <row r="17" spans="1:12" x14ac:dyDescent="0.2">
      <c r="A17" s="27"/>
      <c r="B17" s="27" t="s">
        <v>395</v>
      </c>
      <c r="C17" s="1"/>
      <c r="D17" s="28">
        <v>11.615384615384615</v>
      </c>
      <c r="E17" s="28">
        <v>12.096153846153847</v>
      </c>
      <c r="F17" s="28">
        <v>11.85576923076923</v>
      </c>
      <c r="G17" s="1"/>
      <c r="H17" s="1"/>
      <c r="I17" s="13">
        <v>0.11486786231618176</v>
      </c>
      <c r="J17" s="13">
        <v>0.11091503349895152</v>
      </c>
      <c r="K17" s="13">
        <v>-5.5366744614123182E-3</v>
      </c>
      <c r="L17" s="1" t="str">
        <f t="shared" si="6"/>
        <v>All 60S-related (12)</v>
      </c>
    </row>
    <row r="18" spans="1:12" x14ac:dyDescent="0.2">
      <c r="A18" s="27"/>
      <c r="B18" s="27" t="s">
        <v>386</v>
      </c>
      <c r="C18" s="1"/>
      <c r="D18" s="28">
        <v>10.095238095238095</v>
      </c>
      <c r="E18" s="28">
        <v>10.990476190476191</v>
      </c>
      <c r="F18" s="28">
        <v>10.542857142857143</v>
      </c>
      <c r="G18" s="1"/>
      <c r="H18" s="1"/>
      <c r="I18" s="13">
        <v>4.3695236976498221E-2</v>
      </c>
      <c r="J18" s="13">
        <v>4.7019072566607492E-2</v>
      </c>
      <c r="K18" s="13">
        <v>-0.22086870669252387</v>
      </c>
      <c r="L18" s="1" t="str">
        <f t="shared" si="6"/>
        <v>All Others (11)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D52BF-1206-BC46-A47A-E562FB22B79E}">
  <dimension ref="A1:O242"/>
  <sheetViews>
    <sheetView zoomScale="150" zoomScaleNormal="150" workbookViewId="0">
      <selection activeCell="C10" sqref="C10"/>
    </sheetView>
  </sheetViews>
  <sheetFormatPr baseColWidth="10" defaultRowHeight="16" x14ac:dyDescent="0.2"/>
  <cols>
    <col min="1" max="1" width="15.1640625" style="44" bestFit="1" customWidth="1"/>
    <col min="2" max="2" width="9.33203125" style="44" bestFit="1" customWidth="1"/>
    <col min="3" max="3" width="9.83203125" style="8" bestFit="1" customWidth="1"/>
    <col min="4" max="4" width="5.33203125" style="8" bestFit="1" customWidth="1"/>
    <col min="5" max="5" width="10.33203125" style="8" bestFit="1" customWidth="1"/>
    <col min="6" max="6" width="7.1640625" style="8" customWidth="1"/>
    <col min="7" max="7" width="10.5" style="8" customWidth="1"/>
    <col min="8" max="8" width="6" style="8" customWidth="1"/>
    <col min="9" max="9" width="11.33203125" style="8" customWidth="1"/>
    <col min="10" max="16384" width="10.83203125" style="8"/>
  </cols>
  <sheetData>
    <row r="1" spans="1:15" s="7" customFormat="1" ht="51" x14ac:dyDescent="0.2">
      <c r="A1" s="41" t="s">
        <v>229</v>
      </c>
      <c r="B1" s="42" t="s">
        <v>0</v>
      </c>
      <c r="C1" s="42" t="s">
        <v>1</v>
      </c>
      <c r="D1" s="42" t="s">
        <v>2</v>
      </c>
      <c r="E1" s="42" t="s">
        <v>3</v>
      </c>
      <c r="F1" s="42" t="s">
        <v>224</v>
      </c>
      <c r="G1" s="42" t="s">
        <v>225</v>
      </c>
      <c r="H1" s="42" t="s">
        <v>226</v>
      </c>
      <c r="I1" s="42" t="s">
        <v>227</v>
      </c>
      <c r="J1" s="42" t="s">
        <v>228</v>
      </c>
    </row>
    <row r="2" spans="1:15" x14ac:dyDescent="0.2">
      <c r="A2" s="43" t="s">
        <v>4</v>
      </c>
      <c r="B2" s="43" t="s">
        <v>5</v>
      </c>
      <c r="C2" s="5" t="s">
        <v>6</v>
      </c>
      <c r="D2" s="5">
        <v>9</v>
      </c>
      <c r="E2" s="5">
        <v>7</v>
      </c>
      <c r="F2" s="6">
        <v>4.4999999999999998E-2</v>
      </c>
      <c r="G2" s="6">
        <v>3.5000000000000003E-2</v>
      </c>
      <c r="H2" s="6">
        <v>1.04198473282E-2</v>
      </c>
      <c r="I2" s="6">
        <v>8.2727272727300006E-3</v>
      </c>
      <c r="J2" s="6">
        <f>LOG(I2/H2,2)</f>
        <v>-0.33289921270175965</v>
      </c>
    </row>
    <row r="3" spans="1:15" x14ac:dyDescent="0.2">
      <c r="A3" s="43" t="s">
        <v>4</v>
      </c>
      <c r="B3" s="43" t="s">
        <v>7</v>
      </c>
      <c r="C3" s="5" t="s">
        <v>8</v>
      </c>
      <c r="D3" s="5">
        <v>6</v>
      </c>
      <c r="E3" s="5">
        <v>1</v>
      </c>
      <c r="F3" s="6">
        <v>7.4999999999999997E-2</v>
      </c>
      <c r="G3" s="6">
        <v>1.2500000000000001E-2</v>
      </c>
      <c r="H3" s="6">
        <v>1.73664122137E-2</v>
      </c>
      <c r="I3" s="6">
        <v>2.9545454545400001E-3</v>
      </c>
      <c r="J3" s="6">
        <f t="shared" ref="J3:J65" si="0">LOG(I3/H3,2)</f>
        <v>-2.5552916340441159</v>
      </c>
    </row>
    <row r="4" spans="1:15" x14ac:dyDescent="0.2">
      <c r="A4" s="43" t="s">
        <v>4</v>
      </c>
      <c r="B4" s="43" t="s">
        <v>9</v>
      </c>
      <c r="C4" s="5" t="s">
        <v>10</v>
      </c>
      <c r="D4" s="5">
        <v>3</v>
      </c>
      <c r="E4" s="5">
        <v>2</v>
      </c>
      <c r="F4" s="6">
        <v>4.6153846153799999E-2</v>
      </c>
      <c r="G4" s="6">
        <v>3.07692307692E-2</v>
      </c>
      <c r="H4" s="6">
        <v>1.06870229008E-2</v>
      </c>
      <c r="I4" s="6">
        <v>7.2727272727199999E-3</v>
      </c>
      <c r="J4" s="6">
        <f t="shared" si="0"/>
        <v>-0.55529163405120252</v>
      </c>
    </row>
    <row r="5" spans="1:15" ht="17" thickBot="1" x14ac:dyDescent="0.25">
      <c r="A5" s="43" t="s">
        <v>4</v>
      </c>
      <c r="B5" s="43" t="s">
        <v>11</v>
      </c>
      <c r="C5" s="5" t="s">
        <v>12</v>
      </c>
      <c r="D5" s="5">
        <v>3</v>
      </c>
      <c r="E5" s="5">
        <v>1</v>
      </c>
      <c r="F5" s="6">
        <v>5.1724137931000003E-2</v>
      </c>
      <c r="G5" s="6">
        <v>1.7241379310299999E-2</v>
      </c>
      <c r="H5" s="6">
        <v>1.1976836009500001E-2</v>
      </c>
      <c r="I5" s="6">
        <v>4.0752351097099997E-3</v>
      </c>
      <c r="J5" s="6">
        <f t="shared" si="0"/>
        <v>-1.5552916340504686</v>
      </c>
    </row>
    <row r="6" spans="1:15" x14ac:dyDescent="0.2">
      <c r="A6" s="43" t="s">
        <v>13</v>
      </c>
      <c r="B6" s="43" t="s">
        <v>14</v>
      </c>
      <c r="C6" s="5" t="s">
        <v>15</v>
      </c>
      <c r="D6" s="5">
        <v>10</v>
      </c>
      <c r="E6" s="5">
        <v>2</v>
      </c>
      <c r="F6" s="6">
        <v>9.6153846153800002E-2</v>
      </c>
      <c r="G6" s="6">
        <v>1.9230769230799999E-2</v>
      </c>
      <c r="H6" s="6">
        <v>2.2264631043299999E-2</v>
      </c>
      <c r="I6" s="6">
        <v>4.5454545454600001E-3</v>
      </c>
      <c r="J6" s="6">
        <f t="shared" si="0"/>
        <v>-2.2922572282120748</v>
      </c>
      <c r="L6" s="40" t="s">
        <v>389</v>
      </c>
      <c r="M6" s="33"/>
      <c r="N6" s="33"/>
      <c r="O6" s="34"/>
    </row>
    <row r="7" spans="1:15" x14ac:dyDescent="0.2">
      <c r="A7" s="43" t="s">
        <v>13</v>
      </c>
      <c r="B7" s="43" t="s">
        <v>16</v>
      </c>
      <c r="C7" s="5" t="s">
        <v>17</v>
      </c>
      <c r="D7" s="5">
        <v>11</v>
      </c>
      <c r="E7" s="5">
        <v>2</v>
      </c>
      <c r="F7" s="6">
        <v>0.10476190476199999</v>
      </c>
      <c r="G7" s="6">
        <v>1.9047619047599999E-2</v>
      </c>
      <c r="H7" s="6">
        <v>2.4257845631900001E-2</v>
      </c>
      <c r="I7" s="6">
        <v>4.5021645021599997E-3</v>
      </c>
      <c r="J7" s="6">
        <f t="shared" si="0"/>
        <v>-2.429760751962907</v>
      </c>
      <c r="L7" s="35" t="s">
        <v>390</v>
      </c>
      <c r="M7"/>
      <c r="N7"/>
      <c r="O7" s="36"/>
    </row>
    <row r="8" spans="1:15" x14ac:dyDescent="0.2">
      <c r="A8" s="43" t="s">
        <v>13</v>
      </c>
      <c r="B8" s="43" t="s">
        <v>18</v>
      </c>
      <c r="C8" s="5" t="s">
        <v>19</v>
      </c>
      <c r="D8" s="5">
        <v>9</v>
      </c>
      <c r="E8" s="5">
        <v>4</v>
      </c>
      <c r="F8" s="6">
        <v>9.8901098901100007E-2</v>
      </c>
      <c r="G8" s="6">
        <v>4.3956043956000002E-2</v>
      </c>
      <c r="H8" s="6">
        <v>2.2900763358800001E-2</v>
      </c>
      <c r="I8" s="6">
        <v>1.03896103896E-2</v>
      </c>
      <c r="J8" s="6">
        <f t="shared" si="0"/>
        <v>-1.1402541347687589</v>
      </c>
      <c r="L8" s="35" t="s">
        <v>391</v>
      </c>
      <c r="M8"/>
      <c r="N8"/>
      <c r="O8" s="36"/>
    </row>
    <row r="9" spans="1:15" x14ac:dyDescent="0.2">
      <c r="A9" s="43" t="s">
        <v>13</v>
      </c>
      <c r="B9" s="43" t="s">
        <v>20</v>
      </c>
      <c r="C9" s="5" t="s">
        <v>21</v>
      </c>
      <c r="D9" s="5">
        <v>8</v>
      </c>
      <c r="E9" s="5">
        <v>1</v>
      </c>
      <c r="F9" s="6">
        <v>7.5471698113199995E-2</v>
      </c>
      <c r="G9" s="6">
        <v>9.4339622641499993E-3</v>
      </c>
      <c r="H9" s="6">
        <v>1.7475634932100002E-2</v>
      </c>
      <c r="I9" s="6">
        <v>2.2298456260699999E-3</v>
      </c>
      <c r="J9" s="6">
        <f t="shared" si="0"/>
        <v>-2.9703291333277959</v>
      </c>
      <c r="L9" s="35" t="s">
        <v>392</v>
      </c>
      <c r="M9"/>
      <c r="N9"/>
      <c r="O9" s="36"/>
    </row>
    <row r="10" spans="1:15" x14ac:dyDescent="0.2">
      <c r="A10" s="43" t="s">
        <v>22</v>
      </c>
      <c r="B10" s="43" t="s">
        <v>23</v>
      </c>
      <c r="C10" s="5" t="s">
        <v>24</v>
      </c>
      <c r="D10" s="5">
        <v>15</v>
      </c>
      <c r="E10" s="5">
        <v>10</v>
      </c>
      <c r="F10" s="6">
        <v>0.44117647058800002</v>
      </c>
      <c r="G10" s="6">
        <v>0.29411764705900001</v>
      </c>
      <c r="H10" s="6">
        <v>0.102155365963</v>
      </c>
      <c r="I10" s="6">
        <v>6.9518716577600004E-2</v>
      </c>
      <c r="J10" s="6">
        <f t="shared" si="0"/>
        <v>-0.55529163404104009</v>
      </c>
      <c r="L10" s="35" t="s">
        <v>393</v>
      </c>
      <c r="M10"/>
      <c r="N10"/>
      <c r="O10" s="36"/>
    </row>
    <row r="11" spans="1:15" ht="17" thickBot="1" x14ac:dyDescent="0.25">
      <c r="A11" s="43" t="s">
        <v>22</v>
      </c>
      <c r="B11" s="43" t="s">
        <v>25</v>
      </c>
      <c r="C11" s="5" t="s">
        <v>26</v>
      </c>
      <c r="D11" s="5">
        <v>6</v>
      </c>
      <c r="E11" s="5">
        <v>6</v>
      </c>
      <c r="F11" s="6">
        <v>0.105263157895</v>
      </c>
      <c r="G11" s="6">
        <v>0.105263157895</v>
      </c>
      <c r="H11" s="6">
        <v>2.4373911878999999E-2</v>
      </c>
      <c r="I11" s="6">
        <v>2.4880382775200001E-2</v>
      </c>
      <c r="J11" s="6">
        <f t="shared" si="0"/>
        <v>2.9670866677095932E-2</v>
      </c>
      <c r="L11" s="37" t="s">
        <v>394</v>
      </c>
      <c r="M11" s="38"/>
      <c r="N11" s="38"/>
      <c r="O11" s="39"/>
    </row>
    <row r="12" spans="1:15" x14ac:dyDescent="0.2">
      <c r="A12" s="43" t="s">
        <v>22</v>
      </c>
      <c r="B12" s="43" t="s">
        <v>27</v>
      </c>
      <c r="C12" s="5" t="s">
        <v>26</v>
      </c>
      <c r="D12" s="5">
        <v>6</v>
      </c>
      <c r="E12" s="5">
        <v>4</v>
      </c>
      <c r="F12" s="6">
        <v>0.105263157895</v>
      </c>
      <c r="G12" s="6">
        <v>7.0175438596499995E-2</v>
      </c>
      <c r="H12" s="6">
        <v>2.4373911878999999E-2</v>
      </c>
      <c r="I12" s="6">
        <v>1.6586921850099998E-2</v>
      </c>
      <c r="J12" s="6">
        <f t="shared" si="0"/>
        <v>-0.5552916340469598</v>
      </c>
    </row>
    <row r="13" spans="1:15" x14ac:dyDescent="0.2">
      <c r="A13" s="43" t="s">
        <v>22</v>
      </c>
      <c r="B13" s="43" t="s">
        <v>28</v>
      </c>
      <c r="C13" s="5" t="s">
        <v>29</v>
      </c>
      <c r="D13" s="5">
        <v>4</v>
      </c>
      <c r="E13" s="5">
        <v>0</v>
      </c>
      <c r="F13" s="6">
        <v>0.28571428571399998</v>
      </c>
      <c r="G13" s="6">
        <v>0</v>
      </c>
      <c r="H13" s="6">
        <v>6.6157760814199995E-2</v>
      </c>
      <c r="I13" s="6">
        <v>1E-3</v>
      </c>
      <c r="J13" s="6">
        <f t="shared" si="0"/>
        <v>-6.047838500543496</v>
      </c>
    </row>
    <row r="14" spans="1:15" x14ac:dyDescent="0.2">
      <c r="A14" s="43" t="s">
        <v>30</v>
      </c>
      <c r="B14" s="43" t="s">
        <v>31</v>
      </c>
      <c r="C14" s="5" t="s">
        <v>32</v>
      </c>
      <c r="D14" s="5">
        <v>3</v>
      </c>
      <c r="E14" s="5">
        <v>2</v>
      </c>
      <c r="F14" s="6">
        <v>4.83870967742E-2</v>
      </c>
      <c r="G14" s="6">
        <v>3.2258064516099999E-2</v>
      </c>
      <c r="H14" s="6">
        <v>1.12041369121E-2</v>
      </c>
      <c r="I14" s="6">
        <v>7.6246334310800003E-3</v>
      </c>
      <c r="J14" s="6">
        <f t="shared" si="0"/>
        <v>-0.55529163404697579</v>
      </c>
    </row>
    <row r="15" spans="1:15" x14ac:dyDescent="0.2">
      <c r="A15" s="43" t="s">
        <v>30</v>
      </c>
      <c r="B15" s="43" t="s">
        <v>33</v>
      </c>
      <c r="C15" s="5" t="s">
        <v>34</v>
      </c>
      <c r="D15" s="5">
        <v>3</v>
      </c>
      <c r="E15" s="5">
        <v>3</v>
      </c>
      <c r="F15" s="6">
        <v>4.2857142857100003E-2</v>
      </c>
      <c r="G15" s="6">
        <v>4.2857142857100003E-2</v>
      </c>
      <c r="H15" s="6">
        <v>9.9236641221299993E-3</v>
      </c>
      <c r="I15" s="6">
        <v>1.01298701299E-2</v>
      </c>
      <c r="J15" s="6">
        <f t="shared" si="0"/>
        <v>2.9670866681673333E-2</v>
      </c>
    </row>
    <row r="16" spans="1:15" x14ac:dyDescent="0.2">
      <c r="A16" s="43" t="s">
        <v>35</v>
      </c>
      <c r="B16" s="43" t="s">
        <v>36</v>
      </c>
      <c r="C16" s="5" t="s">
        <v>37</v>
      </c>
      <c r="D16" s="5">
        <v>4</v>
      </c>
      <c r="E16" s="5">
        <v>2</v>
      </c>
      <c r="F16" s="6">
        <v>5.9701492537299998E-2</v>
      </c>
      <c r="G16" s="6">
        <v>2.9850746268700001E-2</v>
      </c>
      <c r="H16" s="6">
        <v>1.3824009722399999E-2</v>
      </c>
      <c r="I16" s="6">
        <v>7.0556309362399998E-3</v>
      </c>
      <c r="J16" s="6">
        <f t="shared" si="0"/>
        <v>-0.97032913332323234</v>
      </c>
    </row>
    <row r="17" spans="1:10" x14ac:dyDescent="0.2">
      <c r="A17" s="43" t="s">
        <v>38</v>
      </c>
      <c r="B17" s="43" t="s">
        <v>39</v>
      </c>
      <c r="C17" s="5" t="s">
        <v>40</v>
      </c>
      <c r="D17" s="5">
        <v>6</v>
      </c>
      <c r="E17" s="5">
        <v>2</v>
      </c>
      <c r="F17" s="6">
        <v>9.8360655737700003E-2</v>
      </c>
      <c r="G17" s="6">
        <v>3.2786885245899997E-2</v>
      </c>
      <c r="H17" s="6">
        <v>2.2775622575400001E-2</v>
      </c>
      <c r="I17" s="6">
        <v>7.7496274217599996E-3</v>
      </c>
      <c r="J17" s="6">
        <f t="shared" si="0"/>
        <v>-1.5552916340447169</v>
      </c>
    </row>
    <row r="18" spans="1:10" x14ac:dyDescent="0.2">
      <c r="A18" s="43" t="s">
        <v>38</v>
      </c>
      <c r="B18" s="43" t="s">
        <v>41</v>
      </c>
      <c r="C18" s="5" t="s">
        <v>42</v>
      </c>
      <c r="D18" s="5">
        <v>2</v>
      </c>
      <c r="E18" s="5">
        <v>3</v>
      </c>
      <c r="F18" s="6">
        <v>4.8780487804899998E-2</v>
      </c>
      <c r="G18" s="6">
        <v>7.3170731707299999E-2</v>
      </c>
      <c r="H18" s="6">
        <v>1.1295227456099999E-2</v>
      </c>
      <c r="I18" s="6">
        <v>1.7294900221700001E-2</v>
      </c>
      <c r="J18" s="6">
        <f t="shared" si="0"/>
        <v>0.61463336739393482</v>
      </c>
    </row>
    <row r="19" spans="1:10" x14ac:dyDescent="0.2">
      <c r="A19" s="43" t="s">
        <v>38</v>
      </c>
      <c r="B19" s="43" t="s">
        <v>43</v>
      </c>
      <c r="C19" s="5" t="s">
        <v>44</v>
      </c>
      <c r="D19" s="5">
        <v>0</v>
      </c>
      <c r="E19" s="5">
        <v>3</v>
      </c>
      <c r="F19" s="6">
        <v>0</v>
      </c>
      <c r="G19" s="6">
        <v>0.111111111111</v>
      </c>
      <c r="H19" s="6">
        <v>1E-3</v>
      </c>
      <c r="I19" s="6">
        <v>2.6262626262600001E-2</v>
      </c>
      <c r="J19" s="6">
        <f t="shared" si="0"/>
        <v>4.7149392878347651</v>
      </c>
    </row>
    <row r="20" spans="1:10" x14ac:dyDescent="0.2">
      <c r="A20" s="43" t="s">
        <v>45</v>
      </c>
      <c r="B20" s="43" t="s">
        <v>46</v>
      </c>
      <c r="C20" s="5" t="s">
        <v>47</v>
      </c>
      <c r="D20" s="5">
        <v>38</v>
      </c>
      <c r="E20" s="5">
        <v>45</v>
      </c>
      <c r="F20" s="6">
        <v>0.43678160919499998</v>
      </c>
      <c r="G20" s="6">
        <v>0.51724137931000003</v>
      </c>
      <c r="H20" s="6">
        <v>0.10113772630200001</v>
      </c>
      <c r="I20" s="6">
        <v>0.12225705329100001</v>
      </c>
      <c r="J20" s="6">
        <f t="shared" si="0"/>
        <v>0.27359644955957663</v>
      </c>
    </row>
    <row r="21" spans="1:10" x14ac:dyDescent="0.2">
      <c r="A21" s="43" t="s">
        <v>48</v>
      </c>
      <c r="B21" s="43" t="s">
        <v>49</v>
      </c>
      <c r="C21" s="5" t="s">
        <v>50</v>
      </c>
      <c r="D21" s="5">
        <v>31</v>
      </c>
      <c r="E21" s="5">
        <v>12</v>
      </c>
      <c r="F21" s="6">
        <v>0.83783783783800003</v>
      </c>
      <c r="G21" s="6">
        <v>0.32432432432399999</v>
      </c>
      <c r="H21" s="6">
        <v>0.19400316346900001</v>
      </c>
      <c r="I21" s="6">
        <v>7.6658476658400004E-2</v>
      </c>
      <c r="J21" s="6">
        <f t="shared" si="0"/>
        <v>-1.3395629429922147</v>
      </c>
    </row>
    <row r="22" spans="1:10" x14ac:dyDescent="0.2">
      <c r="A22" s="43" t="s">
        <v>48</v>
      </c>
      <c r="B22" s="43" t="s">
        <v>51</v>
      </c>
      <c r="C22" s="5" t="s">
        <v>52</v>
      </c>
      <c r="D22" s="5">
        <v>42</v>
      </c>
      <c r="E22" s="5">
        <v>16</v>
      </c>
      <c r="F22" s="6">
        <v>0.3</v>
      </c>
      <c r="G22" s="6">
        <v>0.114285714286</v>
      </c>
      <c r="H22" s="6">
        <v>6.9465648855000006E-2</v>
      </c>
      <c r="I22" s="6">
        <v>2.7012987012999999E-2</v>
      </c>
      <c r="J22" s="6">
        <f t="shared" si="0"/>
        <v>-1.3626465561025169</v>
      </c>
    </row>
    <row r="23" spans="1:10" x14ac:dyDescent="0.2">
      <c r="A23" s="43" t="s">
        <v>48</v>
      </c>
      <c r="B23" s="43" t="s">
        <v>53</v>
      </c>
      <c r="C23" s="5" t="s">
        <v>54</v>
      </c>
      <c r="D23" s="5">
        <v>26</v>
      </c>
      <c r="E23" s="5">
        <v>9</v>
      </c>
      <c r="F23" s="6">
        <v>0.13471502590699999</v>
      </c>
      <c r="G23" s="6">
        <v>4.6632124352299999E-2</v>
      </c>
      <c r="H23" s="6">
        <v>3.1193555617200001E-2</v>
      </c>
      <c r="I23" s="6">
        <v>1.10221384833E-2</v>
      </c>
      <c r="J23" s="6">
        <f t="shared" si="0"/>
        <v>-1.5008438500250967</v>
      </c>
    </row>
    <row r="24" spans="1:10" x14ac:dyDescent="0.2">
      <c r="A24" s="43" t="s">
        <v>48</v>
      </c>
      <c r="B24" s="43" t="s">
        <v>55</v>
      </c>
      <c r="C24" s="5" t="s">
        <v>56</v>
      </c>
      <c r="D24" s="5">
        <v>2</v>
      </c>
      <c r="E24" s="5">
        <v>5</v>
      </c>
      <c r="F24" s="6">
        <v>3.125E-2</v>
      </c>
      <c r="G24" s="6">
        <v>7.8125E-2</v>
      </c>
      <c r="H24" s="6">
        <v>7.23600508906E-3</v>
      </c>
      <c r="I24" s="6">
        <v>1.8465909090899998E-2</v>
      </c>
      <c r="J24" s="6">
        <f t="shared" si="0"/>
        <v>1.3515989615627004</v>
      </c>
    </row>
    <row r="25" spans="1:10" x14ac:dyDescent="0.2">
      <c r="A25" s="43" t="s">
        <v>57</v>
      </c>
      <c r="B25" s="43" t="s">
        <v>58</v>
      </c>
      <c r="C25" s="5" t="s">
        <v>59</v>
      </c>
      <c r="D25" s="5">
        <v>4</v>
      </c>
      <c r="E25" s="5">
        <v>11</v>
      </c>
      <c r="F25" s="6">
        <v>5.7971014492800003E-2</v>
      </c>
      <c r="G25" s="6">
        <v>0.15942028985500001</v>
      </c>
      <c r="H25" s="6">
        <v>1.3423313788400001E-2</v>
      </c>
      <c r="I25" s="6">
        <v>3.7681159420300002E-2</v>
      </c>
      <c r="J25" s="6">
        <f t="shared" si="0"/>
        <v>1.4891024853138588</v>
      </c>
    </row>
    <row r="26" spans="1:10" x14ac:dyDescent="0.2">
      <c r="A26" s="43" t="s">
        <v>60</v>
      </c>
      <c r="B26" s="43" t="s">
        <v>61</v>
      </c>
      <c r="C26" s="5" t="s">
        <v>62</v>
      </c>
      <c r="D26" s="5">
        <v>3</v>
      </c>
      <c r="E26" s="5">
        <v>2</v>
      </c>
      <c r="F26" s="6">
        <v>0.14285714285699999</v>
      </c>
      <c r="G26" s="6">
        <v>9.5238095238100007E-2</v>
      </c>
      <c r="H26" s="6">
        <v>3.3078880407099998E-2</v>
      </c>
      <c r="I26" s="6">
        <v>2.2510822510799999E-2</v>
      </c>
      <c r="J26" s="6">
        <f t="shared" si="0"/>
        <v>-0.55529163404517967</v>
      </c>
    </row>
    <row r="27" spans="1:10" x14ac:dyDescent="0.2">
      <c r="A27" s="43" t="s">
        <v>63</v>
      </c>
      <c r="B27" s="43" t="s">
        <v>64</v>
      </c>
      <c r="C27" s="5" t="s">
        <v>65</v>
      </c>
      <c r="D27" s="5">
        <v>15</v>
      </c>
      <c r="E27" s="5">
        <v>12</v>
      </c>
      <c r="F27" s="6">
        <v>0.6</v>
      </c>
      <c r="G27" s="6">
        <v>0.48</v>
      </c>
      <c r="H27" s="6">
        <v>0.13893129771000001</v>
      </c>
      <c r="I27" s="6">
        <v>0.113454545455</v>
      </c>
      <c r="J27" s="6">
        <f t="shared" si="0"/>
        <v>-0.29225722820603245</v>
      </c>
    </row>
    <row r="28" spans="1:10" x14ac:dyDescent="0.2">
      <c r="A28" s="43" t="s">
        <v>66</v>
      </c>
      <c r="B28" s="43" t="s">
        <v>67</v>
      </c>
      <c r="C28" s="5" t="s">
        <v>68</v>
      </c>
      <c r="D28" s="5">
        <v>57</v>
      </c>
      <c r="E28" s="5">
        <v>39</v>
      </c>
      <c r="F28" s="6">
        <v>0.41911764705900001</v>
      </c>
      <c r="G28" s="6">
        <v>0.28676470588199998</v>
      </c>
      <c r="H28" s="6">
        <v>9.7047597665100002E-2</v>
      </c>
      <c r="I28" s="6">
        <v>6.7780748663000004E-2</v>
      </c>
      <c r="J28" s="6">
        <f t="shared" si="0"/>
        <v>-0.51781692862949946</v>
      </c>
    </row>
    <row r="29" spans="1:10" x14ac:dyDescent="0.2">
      <c r="A29" s="43" t="s">
        <v>66</v>
      </c>
      <c r="B29" s="43" t="s">
        <v>69</v>
      </c>
      <c r="C29" s="5" t="s">
        <v>70</v>
      </c>
      <c r="D29" s="5">
        <v>17</v>
      </c>
      <c r="E29" s="5">
        <v>18</v>
      </c>
      <c r="F29" s="6">
        <v>0.42499999999999999</v>
      </c>
      <c r="G29" s="6">
        <v>0.45</v>
      </c>
      <c r="H29" s="6">
        <v>9.8409669211199993E-2</v>
      </c>
      <c r="I29" s="6">
        <v>0.10636363636399999</v>
      </c>
      <c r="J29" s="6">
        <f t="shared" si="0"/>
        <v>0.11213302687318824</v>
      </c>
    </row>
    <row r="30" spans="1:10" x14ac:dyDescent="0.2">
      <c r="A30" s="43" t="s">
        <v>66</v>
      </c>
      <c r="B30" s="43" t="s">
        <v>71</v>
      </c>
      <c r="C30" s="5" t="s">
        <v>72</v>
      </c>
      <c r="D30" s="5">
        <v>13</v>
      </c>
      <c r="E30" s="5">
        <v>5</v>
      </c>
      <c r="F30" s="6">
        <v>0.40625</v>
      </c>
      <c r="G30" s="6">
        <v>0.15625</v>
      </c>
      <c r="H30" s="6">
        <v>9.4068066157800001E-2</v>
      </c>
      <c r="I30" s="6">
        <v>3.6931818181799997E-2</v>
      </c>
      <c r="J30" s="6">
        <f t="shared" si="0"/>
        <v>-1.3488407565786984</v>
      </c>
    </row>
    <row r="31" spans="1:10" x14ac:dyDescent="0.2">
      <c r="A31" s="43" t="s">
        <v>66</v>
      </c>
      <c r="B31" s="43" t="s">
        <v>73</v>
      </c>
      <c r="C31" s="5" t="s">
        <v>74</v>
      </c>
      <c r="D31" s="5">
        <v>8</v>
      </c>
      <c r="E31" s="5">
        <v>10</v>
      </c>
      <c r="F31" s="6">
        <v>6.7226890756300006E-2</v>
      </c>
      <c r="G31" s="6">
        <v>8.4033613445400002E-2</v>
      </c>
      <c r="H31" s="6">
        <v>1.5566531956300001E-2</v>
      </c>
      <c r="I31" s="6">
        <v>1.9862490450700002E-2</v>
      </c>
      <c r="J31" s="6">
        <f t="shared" si="0"/>
        <v>0.35159896156127612</v>
      </c>
    </row>
    <row r="32" spans="1:10" x14ac:dyDescent="0.2">
      <c r="A32" s="43" t="s">
        <v>66</v>
      </c>
      <c r="B32" s="43" t="s">
        <v>75</v>
      </c>
      <c r="C32" s="5" t="s">
        <v>76</v>
      </c>
      <c r="D32" s="5">
        <v>4</v>
      </c>
      <c r="E32" s="5">
        <v>4</v>
      </c>
      <c r="F32" s="6">
        <v>4.2553191489399997E-2</v>
      </c>
      <c r="G32" s="6">
        <v>4.2553191489399997E-2</v>
      </c>
      <c r="H32" s="6">
        <v>9.8532835255399995E-3</v>
      </c>
      <c r="I32" s="6">
        <v>1.0058027079299999E-2</v>
      </c>
      <c r="J32" s="6">
        <f t="shared" si="0"/>
        <v>2.9670866673839089E-2</v>
      </c>
    </row>
    <row r="33" spans="1:10" x14ac:dyDescent="0.2">
      <c r="A33" s="43" t="s">
        <v>66</v>
      </c>
      <c r="B33" s="43" t="s">
        <v>77</v>
      </c>
      <c r="C33" s="5" t="s">
        <v>78</v>
      </c>
      <c r="D33" s="5">
        <v>3</v>
      </c>
      <c r="E33" s="5">
        <v>1</v>
      </c>
      <c r="F33" s="6">
        <v>2.9126213592199999E-2</v>
      </c>
      <c r="G33" s="6">
        <v>9.7087378640800005E-3</v>
      </c>
      <c r="H33" s="6">
        <v>6.7442377529000003E-3</v>
      </c>
      <c r="I33" s="6">
        <v>2.2947925860500001E-3</v>
      </c>
      <c r="J33" s="6">
        <f t="shared" si="0"/>
        <v>-1.5552916340458749</v>
      </c>
    </row>
    <row r="34" spans="1:10" x14ac:dyDescent="0.2">
      <c r="A34" s="43" t="s">
        <v>66</v>
      </c>
      <c r="B34" s="43" t="s">
        <v>79</v>
      </c>
      <c r="C34" s="5" t="s">
        <v>56</v>
      </c>
      <c r="D34" s="5">
        <v>4</v>
      </c>
      <c r="E34" s="5">
        <v>1</v>
      </c>
      <c r="F34" s="6">
        <v>6.25E-2</v>
      </c>
      <c r="G34" s="6">
        <v>1.5625E-2</v>
      </c>
      <c r="H34" s="6">
        <v>1.44720101781E-2</v>
      </c>
      <c r="I34" s="6">
        <v>3.6931818181800001E-3</v>
      </c>
      <c r="J34" s="6">
        <f t="shared" si="0"/>
        <v>-1.970329133322668</v>
      </c>
    </row>
    <row r="35" spans="1:10" x14ac:dyDescent="0.2">
      <c r="A35" s="43" t="s">
        <v>80</v>
      </c>
      <c r="B35" s="43" t="s">
        <v>81</v>
      </c>
      <c r="C35" s="5" t="s">
        <v>82</v>
      </c>
      <c r="D35" s="5">
        <v>157</v>
      </c>
      <c r="E35" s="5">
        <v>186</v>
      </c>
      <c r="F35" s="6">
        <v>3.01923076923</v>
      </c>
      <c r="G35" s="6">
        <v>3.57692307692</v>
      </c>
      <c r="H35" s="6">
        <v>0.69910941475800004</v>
      </c>
      <c r="I35" s="6">
        <v>0.84545454545400001</v>
      </c>
      <c r="J35" s="6">
        <f t="shared" si="0"/>
        <v>0.27420892889237286</v>
      </c>
    </row>
    <row r="36" spans="1:10" x14ac:dyDescent="0.2">
      <c r="A36" s="43" t="s">
        <v>80</v>
      </c>
      <c r="B36" s="43" t="s">
        <v>83</v>
      </c>
      <c r="C36" s="5" t="s">
        <v>84</v>
      </c>
      <c r="D36" s="5">
        <v>39</v>
      </c>
      <c r="E36" s="5">
        <v>75</v>
      </c>
      <c r="F36" s="6">
        <v>1.625</v>
      </c>
      <c r="G36" s="6">
        <v>3.125</v>
      </c>
      <c r="H36" s="6">
        <v>0.376272264631</v>
      </c>
      <c r="I36" s="6">
        <v>0.73863636363600005</v>
      </c>
      <c r="J36" s="6">
        <f t="shared" si="0"/>
        <v>0.97308733830943095</v>
      </c>
    </row>
    <row r="37" spans="1:10" x14ac:dyDescent="0.2">
      <c r="A37" s="43" t="s">
        <v>80</v>
      </c>
      <c r="B37" s="43" t="s">
        <v>85</v>
      </c>
      <c r="C37" s="5" t="s">
        <v>19</v>
      </c>
      <c r="D37" s="5">
        <v>393</v>
      </c>
      <c r="E37" s="5">
        <v>385</v>
      </c>
      <c r="F37" s="6">
        <v>4.3186813186800004</v>
      </c>
      <c r="G37" s="6">
        <v>4.23076923077</v>
      </c>
      <c r="H37" s="6">
        <v>1</v>
      </c>
      <c r="I37" s="6">
        <v>1</v>
      </c>
      <c r="J37" s="6">
        <f t="shared" si="0"/>
        <v>0</v>
      </c>
    </row>
    <row r="38" spans="1:10" x14ac:dyDescent="0.2">
      <c r="A38" s="43" t="s">
        <v>80</v>
      </c>
      <c r="B38" s="43" t="s">
        <v>86</v>
      </c>
      <c r="C38" s="5" t="s">
        <v>87</v>
      </c>
      <c r="D38" s="5">
        <v>290</v>
      </c>
      <c r="E38" s="5">
        <v>321</v>
      </c>
      <c r="F38" s="6">
        <v>5.4716981132100004</v>
      </c>
      <c r="G38" s="6">
        <v>6.05660377358</v>
      </c>
      <c r="H38" s="6">
        <v>1.2669835325800001</v>
      </c>
      <c r="I38" s="6">
        <v>1.43156089194</v>
      </c>
      <c r="J38" s="6">
        <f t="shared" si="0"/>
        <v>0.17619126377952557</v>
      </c>
    </row>
    <row r="39" spans="1:10" x14ac:dyDescent="0.2">
      <c r="A39" s="43" t="s">
        <v>80</v>
      </c>
      <c r="B39" s="43" t="s">
        <v>88</v>
      </c>
      <c r="C39" s="5" t="s">
        <v>26</v>
      </c>
      <c r="D39" s="5">
        <v>286</v>
      </c>
      <c r="E39" s="5">
        <v>305</v>
      </c>
      <c r="F39" s="6">
        <v>5.0175438596499999</v>
      </c>
      <c r="G39" s="6">
        <v>5.3508771929799996</v>
      </c>
      <c r="H39" s="6">
        <v>1.1618231328999999</v>
      </c>
      <c r="I39" s="6">
        <v>1.26475279107</v>
      </c>
      <c r="J39" s="6">
        <f t="shared" si="0"/>
        <v>0.12246496234467154</v>
      </c>
    </row>
    <row r="40" spans="1:10" x14ac:dyDescent="0.2">
      <c r="A40" s="43" t="s">
        <v>80</v>
      </c>
      <c r="B40" s="43" t="s">
        <v>89</v>
      </c>
      <c r="C40" s="5" t="s">
        <v>90</v>
      </c>
      <c r="D40" s="5">
        <v>328</v>
      </c>
      <c r="E40" s="5">
        <v>326</v>
      </c>
      <c r="F40" s="6">
        <v>6.6938775510199999</v>
      </c>
      <c r="G40" s="6">
        <v>6.65306122449</v>
      </c>
      <c r="H40" s="6">
        <v>1.5499818247899999</v>
      </c>
      <c r="I40" s="6">
        <v>1.57254174397</v>
      </c>
      <c r="J40" s="6">
        <f t="shared" si="0"/>
        <v>2.0847016289964253E-2</v>
      </c>
    </row>
    <row r="41" spans="1:10" x14ac:dyDescent="0.2">
      <c r="A41" s="43" t="s">
        <v>80</v>
      </c>
      <c r="B41" s="43" t="s">
        <v>91</v>
      </c>
      <c r="C41" s="5" t="s">
        <v>92</v>
      </c>
      <c r="D41" s="5">
        <v>49</v>
      </c>
      <c r="E41" s="5">
        <v>61</v>
      </c>
      <c r="F41" s="6">
        <v>0.875</v>
      </c>
      <c r="G41" s="6">
        <v>1.0892857142900001</v>
      </c>
      <c r="H41" s="6">
        <v>0.202608142494</v>
      </c>
      <c r="I41" s="6">
        <v>0.25746753246800003</v>
      </c>
      <c r="J41" s="6">
        <f t="shared" si="0"/>
        <v>0.34569836012406802</v>
      </c>
    </row>
    <row r="42" spans="1:10" x14ac:dyDescent="0.2">
      <c r="A42" s="43" t="s">
        <v>93</v>
      </c>
      <c r="B42" s="43" t="s">
        <v>94</v>
      </c>
      <c r="C42" s="5" t="s">
        <v>95</v>
      </c>
      <c r="D42" s="5">
        <v>229</v>
      </c>
      <c r="E42" s="5">
        <v>263</v>
      </c>
      <c r="F42" s="6">
        <v>6.3611111111099996</v>
      </c>
      <c r="G42" s="6">
        <v>7.3055555555599998</v>
      </c>
      <c r="H42" s="6">
        <v>1.47292903591</v>
      </c>
      <c r="I42" s="6">
        <v>1.72676767677</v>
      </c>
      <c r="J42" s="6">
        <f t="shared" si="0"/>
        <v>0.2293860678698568</v>
      </c>
    </row>
    <row r="43" spans="1:10" x14ac:dyDescent="0.2">
      <c r="A43" s="43" t="s">
        <v>93</v>
      </c>
      <c r="B43" s="43" t="s">
        <v>96</v>
      </c>
      <c r="C43" s="5" t="s">
        <v>97</v>
      </c>
      <c r="D43" s="5">
        <v>369</v>
      </c>
      <c r="E43" s="5">
        <v>394</v>
      </c>
      <c r="F43" s="6">
        <v>6.7090909090900004</v>
      </c>
      <c r="G43" s="6">
        <v>7.1636363636400002</v>
      </c>
      <c r="H43" s="6">
        <v>1.5535045107600001</v>
      </c>
      <c r="I43" s="6">
        <v>1.6932231405</v>
      </c>
      <c r="J43" s="6">
        <f t="shared" si="0"/>
        <v>0.12424568007251827</v>
      </c>
    </row>
    <row r="44" spans="1:10" x14ac:dyDescent="0.2">
      <c r="A44" s="43" t="s">
        <v>93</v>
      </c>
      <c r="B44" s="43" t="s">
        <v>98</v>
      </c>
      <c r="C44" s="5" t="s">
        <v>99</v>
      </c>
      <c r="D44" s="5">
        <v>181</v>
      </c>
      <c r="E44" s="5">
        <v>415</v>
      </c>
      <c r="F44" s="6">
        <v>1.3115942029000001</v>
      </c>
      <c r="G44" s="6">
        <v>3.00724637681</v>
      </c>
      <c r="H44" s="6">
        <v>0.30370247446300003</v>
      </c>
      <c r="I44" s="6">
        <v>0.71080368906400004</v>
      </c>
      <c r="J44" s="6">
        <f t="shared" si="0"/>
        <v>1.2267925058239832</v>
      </c>
    </row>
    <row r="45" spans="1:10" x14ac:dyDescent="0.2">
      <c r="A45" s="43" t="s">
        <v>93</v>
      </c>
      <c r="B45" s="43" t="s">
        <v>100</v>
      </c>
      <c r="C45" s="5" t="s">
        <v>101</v>
      </c>
      <c r="D45" s="5">
        <v>177</v>
      </c>
      <c r="E45" s="5">
        <v>220</v>
      </c>
      <c r="F45" s="6">
        <v>5.9</v>
      </c>
      <c r="G45" s="6">
        <v>7.3333333333299997</v>
      </c>
      <c r="H45" s="6">
        <v>1.36615776081</v>
      </c>
      <c r="I45" s="6">
        <v>1.7333333333300001</v>
      </c>
      <c r="J45" s="6">
        <f t="shared" si="0"/>
        <v>0.34342503011971792</v>
      </c>
    </row>
    <row r="46" spans="1:10" x14ac:dyDescent="0.2">
      <c r="A46" s="43" t="s">
        <v>93</v>
      </c>
      <c r="B46" s="43" t="s">
        <v>102</v>
      </c>
      <c r="C46" s="5" t="s">
        <v>103</v>
      </c>
      <c r="D46" s="5">
        <v>14</v>
      </c>
      <c r="E46" s="5">
        <v>29</v>
      </c>
      <c r="F46" s="6">
        <v>0.45161290322600001</v>
      </c>
      <c r="G46" s="6">
        <v>0.93548387096800001</v>
      </c>
      <c r="H46" s="6">
        <v>0.104571944513</v>
      </c>
      <c r="I46" s="6">
        <v>0.221114369501</v>
      </c>
      <c r="J46" s="6">
        <f t="shared" si="0"/>
        <v>1.0802969397411404</v>
      </c>
    </row>
    <row r="47" spans="1:10" x14ac:dyDescent="0.2">
      <c r="A47" s="43" t="s">
        <v>93</v>
      </c>
      <c r="B47" s="43" t="s">
        <v>104</v>
      </c>
      <c r="C47" s="5" t="s">
        <v>105</v>
      </c>
      <c r="D47" s="5">
        <v>9</v>
      </c>
      <c r="E47" s="5">
        <v>15</v>
      </c>
      <c r="F47" s="6">
        <v>0.6</v>
      </c>
      <c r="G47" s="6">
        <v>1</v>
      </c>
      <c r="H47" s="6">
        <v>0.13893129771000001</v>
      </c>
      <c r="I47" s="6">
        <v>0.23636363636400001</v>
      </c>
      <c r="J47" s="6">
        <f t="shared" si="0"/>
        <v>0.76663646084397563</v>
      </c>
    </row>
    <row r="48" spans="1:10" x14ac:dyDescent="0.2">
      <c r="A48" s="43" t="s">
        <v>380</v>
      </c>
      <c r="B48" s="43" t="s">
        <v>106</v>
      </c>
      <c r="C48" s="5" t="s">
        <v>44</v>
      </c>
      <c r="D48" s="5">
        <v>161</v>
      </c>
      <c r="E48" s="5">
        <v>163</v>
      </c>
      <c r="F48" s="6">
        <v>5.9629629629599998</v>
      </c>
      <c r="G48" s="6">
        <v>6.0370370370400002</v>
      </c>
      <c r="H48" s="6">
        <v>1.3807369710699999</v>
      </c>
      <c r="I48" s="6">
        <v>1.42693602694</v>
      </c>
      <c r="J48" s="6">
        <f t="shared" si="0"/>
        <v>4.7482142794479577E-2</v>
      </c>
    </row>
    <row r="49" spans="1:10" x14ac:dyDescent="0.2">
      <c r="A49" s="43" t="s">
        <v>380</v>
      </c>
      <c r="B49" s="43" t="s">
        <v>107</v>
      </c>
      <c r="C49" s="5" t="s">
        <v>108</v>
      </c>
      <c r="D49" s="5">
        <v>155</v>
      </c>
      <c r="E49" s="5">
        <v>177</v>
      </c>
      <c r="F49" s="6">
        <v>5.3448275862100001</v>
      </c>
      <c r="G49" s="6">
        <v>6.1034482758599999</v>
      </c>
      <c r="H49" s="6">
        <v>1.2376063876500001</v>
      </c>
      <c r="I49" s="6">
        <v>1.4426332288399999</v>
      </c>
      <c r="J49" s="6">
        <f t="shared" si="0"/>
        <v>0.2211520114801647</v>
      </c>
    </row>
    <row r="50" spans="1:10" x14ac:dyDescent="0.2">
      <c r="A50" s="43" t="s">
        <v>380</v>
      </c>
      <c r="B50" s="43" t="s">
        <v>109</v>
      </c>
      <c r="C50" s="5" t="s">
        <v>108</v>
      </c>
      <c r="D50" s="5">
        <v>168</v>
      </c>
      <c r="E50" s="5">
        <v>167</v>
      </c>
      <c r="F50" s="6">
        <v>5.7931034482800001</v>
      </c>
      <c r="G50" s="6">
        <v>5.7586206896599998</v>
      </c>
      <c r="H50" s="6">
        <v>1.3414056330599999</v>
      </c>
      <c r="I50" s="6">
        <v>1.3611285266499999</v>
      </c>
      <c r="J50" s="6">
        <f t="shared" si="0"/>
        <v>2.1057736377552757E-2</v>
      </c>
    </row>
    <row r="51" spans="1:10" x14ac:dyDescent="0.2">
      <c r="A51" s="43" t="s">
        <v>380</v>
      </c>
      <c r="B51" s="43" t="s">
        <v>110</v>
      </c>
      <c r="C51" s="5" t="s">
        <v>111</v>
      </c>
      <c r="D51" s="5">
        <v>126</v>
      </c>
      <c r="E51" s="5">
        <v>142</v>
      </c>
      <c r="F51" s="6">
        <v>7.4117647058799996</v>
      </c>
      <c r="G51" s="6">
        <v>8.3529411764700008</v>
      </c>
      <c r="H51" s="6">
        <v>1.7162101481800001</v>
      </c>
      <c r="I51" s="6">
        <v>1.9743315507999999</v>
      </c>
      <c r="J51" s="6">
        <f t="shared" si="0"/>
        <v>0.20213806268073037</v>
      </c>
    </row>
    <row r="52" spans="1:10" x14ac:dyDescent="0.2">
      <c r="A52" s="43" t="s">
        <v>380</v>
      </c>
      <c r="B52" s="43" t="s">
        <v>112</v>
      </c>
      <c r="C52" s="5" t="s">
        <v>113</v>
      </c>
      <c r="D52" s="5">
        <v>135</v>
      </c>
      <c r="E52" s="5">
        <v>114</v>
      </c>
      <c r="F52" s="6">
        <v>4.8214285714300003</v>
      </c>
      <c r="G52" s="6">
        <v>4.0714285714300003</v>
      </c>
      <c r="H52" s="6">
        <v>1.1164122137400001</v>
      </c>
      <c r="I52" s="6">
        <v>0.962337662338</v>
      </c>
      <c r="J52" s="6">
        <f t="shared" si="0"/>
        <v>-0.21425471620864853</v>
      </c>
    </row>
    <row r="53" spans="1:10" x14ac:dyDescent="0.2">
      <c r="A53" s="43" t="s">
        <v>380</v>
      </c>
      <c r="B53" s="43" t="s">
        <v>114</v>
      </c>
      <c r="C53" s="5" t="s">
        <v>115</v>
      </c>
      <c r="D53" s="5">
        <v>133</v>
      </c>
      <c r="E53" s="5">
        <v>110</v>
      </c>
      <c r="F53" s="6">
        <v>3.8</v>
      </c>
      <c r="G53" s="6">
        <v>3.1428571428600001</v>
      </c>
      <c r="H53" s="6">
        <v>0.87989821882999997</v>
      </c>
      <c r="I53" s="6">
        <v>0.74285714285799997</v>
      </c>
      <c r="J53" s="6">
        <f t="shared" si="0"/>
        <v>-0.24425185529931534</v>
      </c>
    </row>
    <row r="54" spans="1:10" x14ac:dyDescent="0.2">
      <c r="A54" s="43" t="s">
        <v>380</v>
      </c>
      <c r="B54" s="43" t="s">
        <v>116</v>
      </c>
      <c r="C54" s="5" t="s">
        <v>65</v>
      </c>
      <c r="D54" s="5">
        <v>106</v>
      </c>
      <c r="E54" s="5">
        <v>110</v>
      </c>
      <c r="F54" s="6">
        <v>4.24</v>
      </c>
      <c r="G54" s="6">
        <v>4.4000000000000004</v>
      </c>
      <c r="H54" s="6">
        <v>0.98178117048400004</v>
      </c>
      <c r="I54" s="6">
        <v>1.04</v>
      </c>
      <c r="J54" s="6">
        <f t="shared" si="0"/>
        <v>8.3110125637010465E-2</v>
      </c>
    </row>
    <row r="55" spans="1:10" x14ac:dyDescent="0.2">
      <c r="A55" s="43" t="s">
        <v>380</v>
      </c>
      <c r="B55" s="43" t="s">
        <v>117</v>
      </c>
      <c r="C55" s="5" t="s">
        <v>111</v>
      </c>
      <c r="D55" s="5">
        <v>95</v>
      </c>
      <c r="E55" s="5">
        <v>108</v>
      </c>
      <c r="F55" s="6">
        <v>5.5882352941200004</v>
      </c>
      <c r="G55" s="6">
        <v>6.3529411764699999</v>
      </c>
      <c r="H55" s="6">
        <v>1.2939679688700001</v>
      </c>
      <c r="I55" s="6">
        <v>1.5016042780700001</v>
      </c>
      <c r="J55" s="6">
        <f t="shared" si="0"/>
        <v>0.21470276050077186</v>
      </c>
    </row>
    <row r="56" spans="1:10" x14ac:dyDescent="0.2">
      <c r="A56" s="43" t="s">
        <v>380</v>
      </c>
      <c r="B56" s="43" t="s">
        <v>118</v>
      </c>
      <c r="C56" s="5" t="s">
        <v>105</v>
      </c>
      <c r="D56" s="5">
        <v>113</v>
      </c>
      <c r="E56" s="5">
        <v>94</v>
      </c>
      <c r="F56" s="6">
        <v>7.5333333333299999</v>
      </c>
      <c r="G56" s="6">
        <v>6.2666666666699999</v>
      </c>
      <c r="H56" s="6">
        <v>1.7443596267999999</v>
      </c>
      <c r="I56" s="6">
        <v>1.48121212121</v>
      </c>
      <c r="J56" s="6">
        <f t="shared" si="0"/>
        <v>-0.23591924406130943</v>
      </c>
    </row>
    <row r="57" spans="1:10" x14ac:dyDescent="0.2">
      <c r="A57" s="43" t="s">
        <v>380</v>
      </c>
      <c r="B57" s="43" t="s">
        <v>119</v>
      </c>
      <c r="C57" s="5" t="s">
        <v>44</v>
      </c>
      <c r="D57" s="5">
        <v>93</v>
      </c>
      <c r="E57" s="5">
        <v>83</v>
      </c>
      <c r="F57" s="6">
        <v>3.4444444444400002</v>
      </c>
      <c r="G57" s="6">
        <v>3.0740740740699999</v>
      </c>
      <c r="H57" s="6">
        <v>0.79756856092700001</v>
      </c>
      <c r="I57" s="6">
        <v>0.72659932659799997</v>
      </c>
      <c r="J57" s="6">
        <f t="shared" si="0"/>
        <v>-0.13444851308678388</v>
      </c>
    </row>
    <row r="58" spans="1:10" x14ac:dyDescent="0.2">
      <c r="A58" s="43" t="s">
        <v>380</v>
      </c>
      <c r="B58" s="43" t="s">
        <v>120</v>
      </c>
      <c r="C58" s="5" t="s">
        <v>121</v>
      </c>
      <c r="D58" s="5">
        <v>77</v>
      </c>
      <c r="E58" s="5">
        <v>96</v>
      </c>
      <c r="F58" s="6">
        <v>3.5</v>
      </c>
      <c r="G58" s="6">
        <v>4.3636363636400004</v>
      </c>
      <c r="H58" s="6">
        <v>0.81043256997500002</v>
      </c>
      <c r="I58" s="6">
        <v>1.03140495868</v>
      </c>
      <c r="J58" s="6">
        <f t="shared" si="0"/>
        <v>0.3478468267050418</v>
      </c>
    </row>
    <row r="59" spans="1:10" x14ac:dyDescent="0.2">
      <c r="A59" s="43" t="s">
        <v>380</v>
      </c>
      <c r="B59" s="43" t="s">
        <v>122</v>
      </c>
      <c r="C59" s="5" t="s">
        <v>123</v>
      </c>
      <c r="D59" s="5">
        <v>79</v>
      </c>
      <c r="E59" s="5">
        <v>81</v>
      </c>
      <c r="F59" s="6">
        <v>4.9375</v>
      </c>
      <c r="G59" s="6">
        <v>5.0625</v>
      </c>
      <c r="H59" s="6">
        <v>1.14328880407</v>
      </c>
      <c r="I59" s="6">
        <v>1.19659090909</v>
      </c>
      <c r="J59" s="6">
        <f t="shared" si="0"/>
        <v>6.5740121384341779E-2</v>
      </c>
    </row>
    <row r="60" spans="1:10" x14ac:dyDescent="0.2">
      <c r="A60" s="43" t="s">
        <v>380</v>
      </c>
      <c r="B60" s="43" t="s">
        <v>124</v>
      </c>
      <c r="C60" s="5" t="s">
        <v>105</v>
      </c>
      <c r="D60" s="5">
        <v>73</v>
      </c>
      <c r="E60" s="5">
        <v>77</v>
      </c>
      <c r="F60" s="6">
        <v>4.8666666666699996</v>
      </c>
      <c r="G60" s="6">
        <v>5.1333333333300004</v>
      </c>
      <c r="H60" s="6">
        <v>1.1268871925399999</v>
      </c>
      <c r="I60" s="6">
        <v>1.21333333333</v>
      </c>
      <c r="J60" s="6">
        <f t="shared" si="0"/>
        <v>0.10663284848220331</v>
      </c>
    </row>
    <row r="61" spans="1:10" x14ac:dyDescent="0.2">
      <c r="A61" s="43" t="s">
        <v>380</v>
      </c>
      <c r="B61" s="43" t="s">
        <v>125</v>
      </c>
      <c r="C61" s="5" t="s">
        <v>121</v>
      </c>
      <c r="D61" s="5">
        <v>74</v>
      </c>
      <c r="E61" s="5">
        <v>76</v>
      </c>
      <c r="F61" s="6">
        <v>3.36363636364</v>
      </c>
      <c r="G61" s="6">
        <v>3.4545454545499998</v>
      </c>
      <c r="H61" s="6">
        <v>0.77885727504199997</v>
      </c>
      <c r="I61" s="6">
        <v>0.81652892562099999</v>
      </c>
      <c r="J61" s="6">
        <f t="shared" si="0"/>
        <v>6.8145014490223865E-2</v>
      </c>
    </row>
    <row r="62" spans="1:10" x14ac:dyDescent="0.2">
      <c r="A62" s="43" t="s">
        <v>380</v>
      </c>
      <c r="B62" s="43" t="s">
        <v>126</v>
      </c>
      <c r="C62" s="5" t="s">
        <v>123</v>
      </c>
      <c r="D62" s="5">
        <v>63</v>
      </c>
      <c r="E62" s="5">
        <v>70</v>
      </c>
      <c r="F62" s="6">
        <v>3.9375</v>
      </c>
      <c r="G62" s="6">
        <v>4.375</v>
      </c>
      <c r="H62" s="6">
        <v>0.91173664122200004</v>
      </c>
      <c r="I62" s="6">
        <v>1.0340909090899999</v>
      </c>
      <c r="J62" s="6">
        <f t="shared" si="0"/>
        <v>0.18167396011913381</v>
      </c>
    </row>
    <row r="63" spans="1:10" x14ac:dyDescent="0.2">
      <c r="A63" s="43" t="s">
        <v>380</v>
      </c>
      <c r="B63" s="43" t="s">
        <v>127</v>
      </c>
      <c r="C63" s="5" t="s">
        <v>29</v>
      </c>
      <c r="D63" s="5">
        <v>65</v>
      </c>
      <c r="E63" s="5">
        <v>59</v>
      </c>
      <c r="F63" s="6">
        <v>4.6428571428599996</v>
      </c>
      <c r="G63" s="6">
        <v>4.2142857142899999</v>
      </c>
      <c r="H63" s="6">
        <v>1.07506361323</v>
      </c>
      <c r="I63" s="6">
        <v>0.99610389610500005</v>
      </c>
      <c r="J63" s="6">
        <f t="shared" si="0"/>
        <v>-0.11005389698658864</v>
      </c>
    </row>
    <row r="64" spans="1:10" x14ac:dyDescent="0.2">
      <c r="A64" s="43" t="s">
        <v>380</v>
      </c>
      <c r="B64" s="43" t="s">
        <v>128</v>
      </c>
      <c r="C64" s="5" t="s">
        <v>129</v>
      </c>
      <c r="D64" s="5">
        <v>43</v>
      </c>
      <c r="E64" s="5">
        <v>41</v>
      </c>
      <c r="F64" s="6">
        <v>3.5833333333300001</v>
      </c>
      <c r="G64" s="6">
        <v>3.4166666666699999</v>
      </c>
      <c r="H64" s="6">
        <v>0.82972858354500001</v>
      </c>
      <c r="I64" s="6">
        <v>0.80757575757599998</v>
      </c>
      <c r="J64" s="6">
        <f t="shared" si="0"/>
        <v>-3.9041883406582281E-2</v>
      </c>
    </row>
    <row r="65" spans="1:10" x14ac:dyDescent="0.2">
      <c r="A65" s="43" t="s">
        <v>380</v>
      </c>
      <c r="B65" s="43" t="s">
        <v>130</v>
      </c>
      <c r="C65" s="5" t="s">
        <v>131</v>
      </c>
      <c r="D65" s="5">
        <v>30</v>
      </c>
      <c r="E65" s="5">
        <v>34</v>
      </c>
      <c r="F65" s="6">
        <v>3.75</v>
      </c>
      <c r="G65" s="6">
        <v>4.25</v>
      </c>
      <c r="H65" s="6">
        <v>0.86832061068699995</v>
      </c>
      <c r="I65" s="6">
        <v>1.0045454545500001</v>
      </c>
      <c r="J65" s="6">
        <f t="shared" si="0"/>
        <v>0.21024311232473006</v>
      </c>
    </row>
    <row r="66" spans="1:10" x14ac:dyDescent="0.2">
      <c r="A66" s="43" t="s">
        <v>380</v>
      </c>
      <c r="B66" s="43" t="s">
        <v>132</v>
      </c>
      <c r="C66" s="5" t="s">
        <v>133</v>
      </c>
      <c r="D66" s="5">
        <v>20</v>
      </c>
      <c r="E66" s="5">
        <v>31</v>
      </c>
      <c r="F66" s="6">
        <v>2.8571428571399999</v>
      </c>
      <c r="G66" s="6">
        <v>4.4285714285699997</v>
      </c>
      <c r="H66" s="6">
        <v>0.66157760814199995</v>
      </c>
      <c r="I66" s="6">
        <v>1.04675324675</v>
      </c>
      <c r="J66" s="6">
        <f t="shared" ref="J66:J128" si="1">LOG(I66/H66,2)</f>
        <v>0.66193908217245745</v>
      </c>
    </row>
    <row r="67" spans="1:10" x14ac:dyDescent="0.2">
      <c r="A67" s="43" t="s">
        <v>380</v>
      </c>
      <c r="B67" s="43" t="s">
        <v>134</v>
      </c>
      <c r="C67" s="5" t="s">
        <v>111</v>
      </c>
      <c r="D67" s="5">
        <v>25</v>
      </c>
      <c r="E67" s="5">
        <v>24</v>
      </c>
      <c r="F67" s="6">
        <v>1.4705882352899999</v>
      </c>
      <c r="G67" s="6">
        <v>1.41176470588</v>
      </c>
      <c r="H67" s="6">
        <v>0.34051788654300003</v>
      </c>
      <c r="I67" s="6">
        <v>0.33368983957199999</v>
      </c>
      <c r="J67" s="6">
        <f t="shared" si="1"/>
        <v>-2.922282237411573E-2</v>
      </c>
    </row>
    <row r="68" spans="1:10" x14ac:dyDescent="0.2">
      <c r="A68" s="43" t="s">
        <v>380</v>
      </c>
      <c r="B68" s="43" t="s">
        <v>135</v>
      </c>
      <c r="C68" s="5" t="s">
        <v>136</v>
      </c>
      <c r="D68" s="5">
        <v>21</v>
      </c>
      <c r="E68" s="5">
        <v>16</v>
      </c>
      <c r="F68" s="6">
        <v>2.3333333333300001</v>
      </c>
      <c r="G68" s="6">
        <v>1.7777777777799999</v>
      </c>
      <c r="H68" s="6">
        <v>0.54028837998199997</v>
      </c>
      <c r="I68" s="6">
        <v>0.42020202020199998</v>
      </c>
      <c r="J68" s="6">
        <f t="shared" si="1"/>
        <v>-0.36264655609971924</v>
      </c>
    </row>
    <row r="69" spans="1:10" x14ac:dyDescent="0.2">
      <c r="A69" s="43" t="s">
        <v>380</v>
      </c>
      <c r="B69" s="43" t="s">
        <v>137</v>
      </c>
      <c r="C69" s="5" t="s">
        <v>138</v>
      </c>
      <c r="D69" s="5">
        <v>15</v>
      </c>
      <c r="E69" s="5">
        <v>7</v>
      </c>
      <c r="F69" s="6">
        <v>1.15384615385</v>
      </c>
      <c r="G69" s="6">
        <v>0.53846153846199996</v>
      </c>
      <c r="H69" s="6">
        <v>0.26717557252000002</v>
      </c>
      <c r="I69" s="6">
        <v>0.12727272727300001</v>
      </c>
      <c r="J69" s="6">
        <f t="shared" si="1"/>
        <v>-1.0698648068764265</v>
      </c>
    </row>
    <row r="70" spans="1:10" x14ac:dyDescent="0.2">
      <c r="A70" s="43" t="s">
        <v>381</v>
      </c>
      <c r="B70" s="43" t="s">
        <v>139</v>
      </c>
      <c r="C70" s="5" t="s">
        <v>108</v>
      </c>
      <c r="D70" s="5">
        <v>161</v>
      </c>
      <c r="E70" s="5">
        <v>186</v>
      </c>
      <c r="F70" s="6">
        <v>5.55172413793</v>
      </c>
      <c r="G70" s="6">
        <v>6.4137931034499998</v>
      </c>
      <c r="H70" s="6">
        <v>1.28551373168</v>
      </c>
      <c r="I70" s="6">
        <v>1.5159874608199999</v>
      </c>
      <c r="J70" s="6">
        <f t="shared" si="1"/>
        <v>0.23791279967870882</v>
      </c>
    </row>
    <row r="71" spans="1:10" x14ac:dyDescent="0.2">
      <c r="A71" s="43" t="s">
        <v>381</v>
      </c>
      <c r="B71" s="43" t="s">
        <v>140</v>
      </c>
      <c r="C71" s="5" t="s">
        <v>105</v>
      </c>
      <c r="D71" s="5">
        <v>122</v>
      </c>
      <c r="E71" s="5">
        <v>123</v>
      </c>
      <c r="F71" s="6">
        <v>8.1333333333300004</v>
      </c>
      <c r="G71" s="6">
        <v>8.1999999999999993</v>
      </c>
      <c r="H71" s="6">
        <v>1.88329092451</v>
      </c>
      <c r="I71" s="6">
        <v>1.9381818181799999</v>
      </c>
      <c r="J71" s="6">
        <f t="shared" si="1"/>
        <v>4.1448034453103771E-2</v>
      </c>
    </row>
    <row r="72" spans="1:10" x14ac:dyDescent="0.2">
      <c r="A72" s="43" t="s">
        <v>381</v>
      </c>
      <c r="B72" s="43" t="s">
        <v>141</v>
      </c>
      <c r="C72" s="5" t="s">
        <v>123</v>
      </c>
      <c r="D72" s="5">
        <v>110</v>
      </c>
      <c r="E72" s="5">
        <v>110</v>
      </c>
      <c r="F72" s="6">
        <v>6.875</v>
      </c>
      <c r="G72" s="6">
        <v>6.875</v>
      </c>
      <c r="H72" s="6">
        <v>1.59192111959</v>
      </c>
      <c r="I72" s="6">
        <v>1.625</v>
      </c>
      <c r="J72" s="6">
        <f t="shared" si="1"/>
        <v>2.9670866678948419E-2</v>
      </c>
    </row>
    <row r="73" spans="1:10" x14ac:dyDescent="0.2">
      <c r="A73" s="43" t="s">
        <v>381</v>
      </c>
      <c r="B73" s="43" t="s">
        <v>142</v>
      </c>
      <c r="C73" s="5" t="s">
        <v>44</v>
      </c>
      <c r="D73" s="5">
        <v>96</v>
      </c>
      <c r="E73" s="5">
        <v>98</v>
      </c>
      <c r="F73" s="6">
        <v>3.5555555555599998</v>
      </c>
      <c r="G73" s="6">
        <v>3.6296296296300001</v>
      </c>
      <c r="H73" s="6">
        <v>0.82329657902300002</v>
      </c>
      <c r="I73" s="6">
        <v>0.85791245791199999</v>
      </c>
      <c r="J73" s="6">
        <f t="shared" si="1"/>
        <v>5.9418210067469029E-2</v>
      </c>
    </row>
    <row r="74" spans="1:10" x14ac:dyDescent="0.2">
      <c r="A74" s="43" t="s">
        <v>381</v>
      </c>
      <c r="B74" s="43" t="s">
        <v>143</v>
      </c>
      <c r="C74" s="5" t="s">
        <v>121</v>
      </c>
      <c r="D74" s="5">
        <v>99</v>
      </c>
      <c r="E74" s="5">
        <v>104</v>
      </c>
      <c r="F74" s="6">
        <v>4.5</v>
      </c>
      <c r="G74" s="6">
        <v>4.7272727272699999</v>
      </c>
      <c r="H74" s="6">
        <v>1.04198473282</v>
      </c>
      <c r="I74" s="6">
        <v>1.1173553719</v>
      </c>
      <c r="J74" s="6">
        <f t="shared" si="1"/>
        <v>0.10075396474288834</v>
      </c>
    </row>
    <row r="75" spans="1:10" x14ac:dyDescent="0.2">
      <c r="A75" s="43" t="s">
        <v>381</v>
      </c>
      <c r="B75" s="43" t="s">
        <v>144</v>
      </c>
      <c r="C75" s="5" t="s">
        <v>123</v>
      </c>
      <c r="D75" s="5">
        <v>91</v>
      </c>
      <c r="E75" s="5">
        <v>90</v>
      </c>
      <c r="F75" s="6">
        <v>5.6875</v>
      </c>
      <c r="G75" s="6">
        <v>5.625</v>
      </c>
      <c r="H75" s="6">
        <v>1.3169529262099999</v>
      </c>
      <c r="I75" s="6">
        <v>1.3295454545500001</v>
      </c>
      <c r="J75" s="6">
        <f t="shared" si="1"/>
        <v>1.3729322810776151E-2</v>
      </c>
    </row>
    <row r="76" spans="1:10" x14ac:dyDescent="0.2">
      <c r="A76" s="43" t="s">
        <v>381</v>
      </c>
      <c r="B76" s="43" t="s">
        <v>145</v>
      </c>
      <c r="C76" s="5" t="s">
        <v>105</v>
      </c>
      <c r="D76" s="5">
        <v>109</v>
      </c>
      <c r="E76" s="5">
        <v>106</v>
      </c>
      <c r="F76" s="6">
        <v>7.2666666666699999</v>
      </c>
      <c r="G76" s="6">
        <v>7.0666666666699998</v>
      </c>
      <c r="H76" s="6">
        <v>1.68261238338</v>
      </c>
      <c r="I76" s="6">
        <v>1.6703030302999999</v>
      </c>
      <c r="J76" s="6">
        <f t="shared" si="1"/>
        <v>-1.0593003543652555E-2</v>
      </c>
    </row>
    <row r="77" spans="1:10" x14ac:dyDescent="0.2">
      <c r="A77" s="43" t="s">
        <v>381</v>
      </c>
      <c r="B77" s="43" t="s">
        <v>146</v>
      </c>
      <c r="C77" s="5" t="s">
        <v>121</v>
      </c>
      <c r="D77" s="5">
        <v>81</v>
      </c>
      <c r="E77" s="5">
        <v>71</v>
      </c>
      <c r="F77" s="6">
        <v>3.6818181818200002</v>
      </c>
      <c r="G77" s="6">
        <v>3.2272727272699999</v>
      </c>
      <c r="H77" s="6">
        <v>0.85253296322100003</v>
      </c>
      <c r="I77" s="6">
        <v>0.76280991735500003</v>
      </c>
      <c r="J77" s="6">
        <f t="shared" si="1"/>
        <v>-0.16043201670601909</v>
      </c>
    </row>
    <row r="78" spans="1:10" x14ac:dyDescent="0.2">
      <c r="A78" s="43" t="s">
        <v>381</v>
      </c>
      <c r="B78" s="43" t="s">
        <v>147</v>
      </c>
      <c r="C78" s="5" t="s">
        <v>148</v>
      </c>
      <c r="D78" s="5">
        <v>68</v>
      </c>
      <c r="E78" s="5">
        <v>76</v>
      </c>
      <c r="F78" s="6">
        <v>3.7777777777799999</v>
      </c>
      <c r="G78" s="6">
        <v>4.2222222222200001</v>
      </c>
      <c r="H78" s="6">
        <v>0.87475261521100001</v>
      </c>
      <c r="I78" s="6">
        <v>0.99797979797900005</v>
      </c>
      <c r="J78" s="6">
        <f t="shared" si="1"/>
        <v>0.19013553886782594</v>
      </c>
    </row>
    <row r="79" spans="1:10" x14ac:dyDescent="0.2">
      <c r="A79" s="43" t="s">
        <v>381</v>
      </c>
      <c r="B79" s="43" t="s">
        <v>149</v>
      </c>
      <c r="C79" s="5" t="s">
        <v>121</v>
      </c>
      <c r="D79" s="5">
        <v>62</v>
      </c>
      <c r="E79" s="5">
        <v>68</v>
      </c>
      <c r="F79" s="6">
        <v>2.8181818181799998</v>
      </c>
      <c r="G79" s="6">
        <v>3.0909090909099999</v>
      </c>
      <c r="H79" s="6">
        <v>0.65255609530400005</v>
      </c>
      <c r="I79" s="6">
        <v>0.730578512397</v>
      </c>
      <c r="J79" s="6">
        <f t="shared" si="1"/>
        <v>0.16293739754082401</v>
      </c>
    </row>
    <row r="80" spans="1:10" x14ac:dyDescent="0.2">
      <c r="A80" s="43" t="s">
        <v>381</v>
      </c>
      <c r="B80" s="43" t="s">
        <v>150</v>
      </c>
      <c r="C80" s="5" t="s">
        <v>151</v>
      </c>
      <c r="D80" s="5">
        <v>60</v>
      </c>
      <c r="E80" s="5">
        <v>50</v>
      </c>
      <c r="F80" s="6">
        <v>6</v>
      </c>
      <c r="G80" s="6">
        <v>5</v>
      </c>
      <c r="H80" s="6">
        <v>1.3893129770999999</v>
      </c>
      <c r="I80" s="6">
        <v>1.18181818182</v>
      </c>
      <c r="J80" s="6">
        <f t="shared" si="1"/>
        <v>-0.2333635391560242</v>
      </c>
    </row>
    <row r="81" spans="1:10" x14ac:dyDescent="0.2">
      <c r="A81" s="43" t="s">
        <v>381</v>
      </c>
      <c r="B81" s="43" t="s">
        <v>152</v>
      </c>
      <c r="C81" s="5" t="s">
        <v>133</v>
      </c>
      <c r="D81" s="5">
        <v>12</v>
      </c>
      <c r="E81" s="5">
        <v>17</v>
      </c>
      <c r="F81" s="6">
        <v>1.7142857142900001</v>
      </c>
      <c r="G81" s="6">
        <v>2.4285714285700002</v>
      </c>
      <c r="H81" s="6">
        <v>0.39694656488699998</v>
      </c>
      <c r="I81" s="6">
        <v>0.57402597402599997</v>
      </c>
      <c r="J81" s="6">
        <f t="shared" si="1"/>
        <v>0.53217120720012578</v>
      </c>
    </row>
    <row r="82" spans="1:10" x14ac:dyDescent="0.2">
      <c r="A82" s="43" t="s">
        <v>381</v>
      </c>
      <c r="B82" s="43" t="s">
        <v>153</v>
      </c>
      <c r="C82" s="5" t="s">
        <v>133</v>
      </c>
      <c r="D82" s="5">
        <v>19</v>
      </c>
      <c r="E82" s="5">
        <v>20</v>
      </c>
      <c r="F82" s="6">
        <v>2.7142857142899999</v>
      </c>
      <c r="G82" s="6">
        <v>2.8571428571399999</v>
      </c>
      <c r="H82" s="6">
        <v>0.628498727737</v>
      </c>
      <c r="I82" s="6">
        <v>0.67532467532399998</v>
      </c>
      <c r="J82" s="6">
        <f t="shared" si="1"/>
        <v>0.10367144811493298</v>
      </c>
    </row>
    <row r="83" spans="1:10" x14ac:dyDescent="0.2">
      <c r="A83" s="43" t="s">
        <v>381</v>
      </c>
      <c r="B83" s="43" t="s">
        <v>154</v>
      </c>
      <c r="C83" s="5" t="s">
        <v>123</v>
      </c>
      <c r="D83" s="5">
        <v>21</v>
      </c>
      <c r="E83" s="5">
        <v>17</v>
      </c>
      <c r="F83" s="6">
        <v>1.3125</v>
      </c>
      <c r="G83" s="6">
        <v>1.0625</v>
      </c>
      <c r="H83" s="6">
        <v>0.30391221374100003</v>
      </c>
      <c r="I83" s="6">
        <v>0.251136363636</v>
      </c>
      <c r="J83" s="6">
        <f t="shared" si="1"/>
        <v>-0.27518371485674009</v>
      </c>
    </row>
    <row r="84" spans="1:10" x14ac:dyDescent="0.2">
      <c r="A84" s="43" t="s">
        <v>381</v>
      </c>
      <c r="B84" s="43" t="s">
        <v>155</v>
      </c>
      <c r="C84" s="5" t="s">
        <v>138</v>
      </c>
      <c r="D84" s="5">
        <v>8</v>
      </c>
      <c r="E84" s="5">
        <v>6</v>
      </c>
      <c r="F84" s="6">
        <v>0.615384615385</v>
      </c>
      <c r="G84" s="6">
        <v>0.46153846153799999</v>
      </c>
      <c r="H84" s="6">
        <v>0.14249363867699999</v>
      </c>
      <c r="I84" s="6">
        <v>0.109090909091</v>
      </c>
      <c r="J84" s="6">
        <f t="shared" si="1"/>
        <v>-0.38536663260287035</v>
      </c>
    </row>
    <row r="85" spans="1:10" x14ac:dyDescent="0.2">
      <c r="A85" s="43" t="s">
        <v>381</v>
      </c>
      <c r="B85" s="43" t="s">
        <v>156</v>
      </c>
      <c r="C85" s="5" t="s">
        <v>113</v>
      </c>
      <c r="D85" s="5">
        <v>126</v>
      </c>
      <c r="E85" s="5">
        <v>106</v>
      </c>
      <c r="F85" s="6">
        <v>4.5</v>
      </c>
      <c r="G85" s="6">
        <v>3.7857142857100001</v>
      </c>
      <c r="H85" s="6">
        <v>1.04198473282</v>
      </c>
      <c r="I85" s="6">
        <v>0.894805194804</v>
      </c>
      <c r="J85" s="6">
        <f t="shared" si="1"/>
        <v>-0.21968860225617093</v>
      </c>
    </row>
    <row r="86" spans="1:10" x14ac:dyDescent="0.2">
      <c r="A86" s="43" t="s">
        <v>157</v>
      </c>
      <c r="B86" s="43" t="s">
        <v>158</v>
      </c>
      <c r="C86" s="5" t="s">
        <v>82</v>
      </c>
      <c r="D86" s="5">
        <v>39</v>
      </c>
      <c r="E86" s="5">
        <v>78</v>
      </c>
      <c r="F86" s="6">
        <v>0.75</v>
      </c>
      <c r="G86" s="6">
        <v>1.5</v>
      </c>
      <c r="H86" s="6">
        <v>0.173664122137</v>
      </c>
      <c r="I86" s="6">
        <v>0.35454545454500003</v>
      </c>
      <c r="J86" s="6">
        <f t="shared" si="1"/>
        <v>1.029670866677854</v>
      </c>
    </row>
    <row r="87" spans="1:10" x14ac:dyDescent="0.2">
      <c r="A87" s="43" t="s">
        <v>157</v>
      </c>
      <c r="B87" s="43" t="s">
        <v>159</v>
      </c>
      <c r="C87" s="5" t="s">
        <v>40</v>
      </c>
      <c r="D87" s="5">
        <v>27</v>
      </c>
      <c r="E87" s="5">
        <v>62</v>
      </c>
      <c r="F87" s="6">
        <v>0.44262295082000003</v>
      </c>
      <c r="G87" s="6">
        <v>1.0163934426200001</v>
      </c>
      <c r="H87" s="6">
        <v>0.10249030158899999</v>
      </c>
      <c r="I87" s="6">
        <v>0.24023845007399999</v>
      </c>
      <c r="J87" s="6">
        <f t="shared" si="1"/>
        <v>1.2289796749007063</v>
      </c>
    </row>
    <row r="88" spans="1:10" x14ac:dyDescent="0.2">
      <c r="A88" s="43" t="s">
        <v>157</v>
      </c>
      <c r="B88" s="43" t="s">
        <v>160</v>
      </c>
      <c r="C88" s="5" t="s">
        <v>37</v>
      </c>
      <c r="D88" s="5">
        <v>20</v>
      </c>
      <c r="E88" s="5">
        <v>26</v>
      </c>
      <c r="F88" s="6">
        <v>0.29850746268700001</v>
      </c>
      <c r="G88" s="6">
        <v>0.38805970149300001</v>
      </c>
      <c r="H88" s="6">
        <v>6.9120048611999996E-2</v>
      </c>
      <c r="I88" s="6">
        <v>9.1723202171099999E-2</v>
      </c>
      <c r="J88" s="6">
        <f t="shared" si="1"/>
        <v>0.40818248993018286</v>
      </c>
    </row>
    <row r="89" spans="1:10" x14ac:dyDescent="0.2">
      <c r="A89" s="43" t="s">
        <v>157</v>
      </c>
      <c r="B89" s="43" t="s">
        <v>161</v>
      </c>
      <c r="C89" s="5" t="s">
        <v>162</v>
      </c>
      <c r="D89" s="5">
        <v>18</v>
      </c>
      <c r="E89" s="5">
        <v>1</v>
      </c>
      <c r="F89" s="6">
        <v>0.211764705882</v>
      </c>
      <c r="G89" s="6">
        <v>1.1764705882400001E-2</v>
      </c>
      <c r="H89" s="6">
        <v>4.9034575662300003E-2</v>
      </c>
      <c r="I89" s="6">
        <v>2.7807486631100001E-3</v>
      </c>
      <c r="J89" s="6">
        <f t="shared" si="1"/>
        <v>-4.1402541347608492</v>
      </c>
    </row>
    <row r="90" spans="1:10" x14ac:dyDescent="0.2">
      <c r="A90" s="43" t="s">
        <v>157</v>
      </c>
      <c r="B90" s="43" t="s">
        <v>163</v>
      </c>
      <c r="C90" s="5" t="s">
        <v>12</v>
      </c>
      <c r="D90" s="5">
        <v>0</v>
      </c>
      <c r="E90" s="5">
        <v>12</v>
      </c>
      <c r="F90" s="6">
        <v>0</v>
      </c>
      <c r="G90" s="6">
        <v>0.20689655172400001</v>
      </c>
      <c r="H90" s="6">
        <v>1E-3</v>
      </c>
      <c r="I90" s="6">
        <v>4.8902821316600002E-2</v>
      </c>
      <c r="J90" s="6">
        <f t="shared" si="1"/>
        <v>5.6118457948716785</v>
      </c>
    </row>
    <row r="91" spans="1:10" x14ac:dyDescent="0.2">
      <c r="A91" s="43" t="s">
        <v>157</v>
      </c>
      <c r="B91" s="43" t="s">
        <v>164</v>
      </c>
      <c r="C91" s="5" t="s">
        <v>165</v>
      </c>
      <c r="D91" s="5">
        <v>4</v>
      </c>
      <c r="E91" s="5">
        <v>6</v>
      </c>
      <c r="F91" s="6">
        <v>5.8823529411800003E-2</v>
      </c>
      <c r="G91" s="6">
        <v>8.8235294117600005E-2</v>
      </c>
      <c r="H91" s="6">
        <v>1.36207154618E-2</v>
      </c>
      <c r="I91" s="6">
        <v>2.0855614973200001E-2</v>
      </c>
      <c r="J91" s="6">
        <f t="shared" si="1"/>
        <v>0.61463336738867702</v>
      </c>
    </row>
    <row r="92" spans="1:10" x14ac:dyDescent="0.2">
      <c r="A92" s="43" t="s">
        <v>157</v>
      </c>
      <c r="B92" s="43" t="s">
        <v>166</v>
      </c>
      <c r="C92" s="5" t="s">
        <v>167</v>
      </c>
      <c r="D92" s="5">
        <v>2</v>
      </c>
      <c r="E92" s="5">
        <v>5</v>
      </c>
      <c r="F92" s="6">
        <v>2.5641025641000001E-2</v>
      </c>
      <c r="G92" s="6">
        <v>6.4102564102599999E-2</v>
      </c>
      <c r="H92" s="6">
        <v>5.9372349448599997E-3</v>
      </c>
      <c r="I92" s="6">
        <v>1.5151515151500001E-2</v>
      </c>
      <c r="J92" s="6">
        <f t="shared" si="1"/>
        <v>1.351598961564336</v>
      </c>
    </row>
    <row r="93" spans="1:10" x14ac:dyDescent="0.2">
      <c r="A93" s="43" t="s">
        <v>157</v>
      </c>
      <c r="B93" s="43" t="s">
        <v>168</v>
      </c>
      <c r="C93" s="5" t="s">
        <v>169</v>
      </c>
      <c r="D93" s="5">
        <v>1</v>
      </c>
      <c r="E93" s="5">
        <v>6</v>
      </c>
      <c r="F93" s="6">
        <v>8.6206896551700007E-3</v>
      </c>
      <c r="G93" s="6">
        <v>5.1724137931000003E-2</v>
      </c>
      <c r="H93" s="6">
        <v>1.99613933491E-3</v>
      </c>
      <c r="I93" s="6">
        <v>1.2225705329100001E-2</v>
      </c>
      <c r="J93" s="6">
        <f t="shared" si="1"/>
        <v>2.6146333673931226</v>
      </c>
    </row>
    <row r="94" spans="1:10" x14ac:dyDescent="0.2">
      <c r="A94" s="43" t="s">
        <v>157</v>
      </c>
      <c r="B94" s="43" t="s">
        <v>170</v>
      </c>
      <c r="C94" s="5" t="s">
        <v>171</v>
      </c>
      <c r="D94" s="5">
        <v>1</v>
      </c>
      <c r="E94" s="5">
        <v>2</v>
      </c>
      <c r="F94" s="6">
        <v>3.0303030303000002E-2</v>
      </c>
      <c r="G94" s="6">
        <v>6.06060606061E-2</v>
      </c>
      <c r="H94" s="6">
        <v>7.0167322075699997E-3</v>
      </c>
      <c r="I94" s="6">
        <v>1.43250688705E-2</v>
      </c>
      <c r="J94" s="6">
        <f t="shared" si="1"/>
        <v>1.0296708666743759</v>
      </c>
    </row>
    <row r="95" spans="1:10" x14ac:dyDescent="0.2">
      <c r="A95" s="43" t="s">
        <v>157</v>
      </c>
      <c r="B95" s="43" t="s">
        <v>172</v>
      </c>
      <c r="C95" s="5" t="s">
        <v>173</v>
      </c>
      <c r="D95" s="5">
        <v>2</v>
      </c>
      <c r="E95" s="5">
        <v>5</v>
      </c>
      <c r="F95" s="6">
        <v>2.7027027027000002E-2</v>
      </c>
      <c r="G95" s="6">
        <v>6.7567567567600004E-2</v>
      </c>
      <c r="H95" s="6">
        <v>6.2581665635099998E-3</v>
      </c>
      <c r="I95" s="6">
        <v>1.5970515970500001E-2</v>
      </c>
      <c r="J95" s="6">
        <f t="shared" si="1"/>
        <v>1.3515989615622799</v>
      </c>
    </row>
    <row r="96" spans="1:10" x14ac:dyDescent="0.2">
      <c r="A96" s="43" t="s">
        <v>157</v>
      </c>
      <c r="B96" s="43" t="s">
        <v>174</v>
      </c>
      <c r="C96" s="5" t="s">
        <v>175</v>
      </c>
      <c r="D96" s="5">
        <v>1</v>
      </c>
      <c r="E96" s="5">
        <v>1</v>
      </c>
      <c r="F96" s="6">
        <v>0.02</v>
      </c>
      <c r="G96" s="6">
        <v>0.02</v>
      </c>
      <c r="H96" s="6">
        <v>4.6310432569999999E-3</v>
      </c>
      <c r="I96" s="6">
        <v>4.7272727272699997E-3</v>
      </c>
      <c r="J96" s="6">
        <f t="shared" si="1"/>
        <v>2.9670866674717789E-2</v>
      </c>
    </row>
    <row r="97" spans="1:10" x14ac:dyDescent="0.2">
      <c r="A97" s="43" t="s">
        <v>157</v>
      </c>
      <c r="B97" s="43" t="s">
        <v>176</v>
      </c>
      <c r="C97" s="5" t="s">
        <v>177</v>
      </c>
      <c r="D97" s="5">
        <v>4</v>
      </c>
      <c r="E97" s="5">
        <v>0</v>
      </c>
      <c r="F97" s="6">
        <v>0.15384615384600001</v>
      </c>
      <c r="G97" s="6">
        <v>0</v>
      </c>
      <c r="H97" s="6">
        <v>3.5623409669200003E-2</v>
      </c>
      <c r="I97" s="6">
        <v>1E-3</v>
      </c>
      <c r="J97" s="6">
        <f t="shared" si="1"/>
        <v>-5.1547537044606315</v>
      </c>
    </row>
    <row r="98" spans="1:10" x14ac:dyDescent="0.2">
      <c r="A98" s="43" t="s">
        <v>157</v>
      </c>
      <c r="B98" s="43" t="s">
        <v>178</v>
      </c>
      <c r="C98" s="5" t="s">
        <v>179</v>
      </c>
      <c r="D98" s="5">
        <v>0</v>
      </c>
      <c r="E98" s="5">
        <v>3</v>
      </c>
      <c r="F98" s="6">
        <v>0</v>
      </c>
      <c r="G98" s="6">
        <v>5.0847457627100003E-2</v>
      </c>
      <c r="H98" s="6">
        <v>1E-3</v>
      </c>
      <c r="I98" s="6">
        <v>1.2018489984600001E-2</v>
      </c>
      <c r="J98" s="6">
        <f t="shared" si="1"/>
        <v>3.5871837406388334</v>
      </c>
    </row>
    <row r="99" spans="1:10" x14ac:dyDescent="0.2">
      <c r="A99" s="43" t="s">
        <v>382</v>
      </c>
      <c r="B99" s="43" t="s">
        <v>180</v>
      </c>
      <c r="C99" s="5" t="s">
        <v>181</v>
      </c>
      <c r="D99" s="5">
        <v>45</v>
      </c>
      <c r="E99" s="5">
        <v>31</v>
      </c>
      <c r="F99" s="6">
        <v>1.15384615385</v>
      </c>
      <c r="G99" s="6">
        <v>0.79487179487199999</v>
      </c>
      <c r="H99" s="6">
        <v>0.26717557252000002</v>
      </c>
      <c r="I99" s="6">
        <v>0.187878787879</v>
      </c>
      <c r="J99" s="6">
        <f t="shared" si="1"/>
        <v>-0.50798591926977432</v>
      </c>
    </row>
    <row r="100" spans="1:10" x14ac:dyDescent="0.2">
      <c r="A100" s="43" t="s">
        <v>382</v>
      </c>
      <c r="B100" s="43" t="s">
        <v>182</v>
      </c>
      <c r="C100" s="5" t="s">
        <v>183</v>
      </c>
      <c r="D100" s="5">
        <v>21</v>
      </c>
      <c r="E100" s="5">
        <v>16</v>
      </c>
      <c r="F100" s="6">
        <v>0.47727272727300002</v>
      </c>
      <c r="G100" s="6">
        <v>0.36363636363599999</v>
      </c>
      <c r="H100" s="6">
        <v>0.110513532269</v>
      </c>
      <c r="I100" s="6">
        <v>8.5950413222999997E-2</v>
      </c>
      <c r="J100" s="6">
        <f t="shared" si="1"/>
        <v>-0.36264655610141483</v>
      </c>
    </row>
    <row r="101" spans="1:10" x14ac:dyDescent="0.2">
      <c r="A101" s="43" t="s">
        <v>382</v>
      </c>
      <c r="B101" s="43" t="s">
        <v>184</v>
      </c>
      <c r="C101" s="5" t="s">
        <v>24</v>
      </c>
      <c r="D101" s="5">
        <v>21</v>
      </c>
      <c r="E101" s="5">
        <v>14</v>
      </c>
      <c r="F101" s="6">
        <v>0.61764705882399995</v>
      </c>
      <c r="G101" s="6">
        <v>0.41176470588199998</v>
      </c>
      <c r="H101" s="6">
        <v>0.14301751234900001</v>
      </c>
      <c r="I101" s="6">
        <v>9.7326203208499995E-2</v>
      </c>
      <c r="J101" s="6">
        <f t="shared" si="1"/>
        <v>-0.55529163405118576</v>
      </c>
    </row>
    <row r="102" spans="1:10" x14ac:dyDescent="0.2">
      <c r="A102" s="43" t="s">
        <v>382</v>
      </c>
      <c r="B102" s="43" t="s">
        <v>185</v>
      </c>
      <c r="C102" s="5" t="s">
        <v>29</v>
      </c>
      <c r="D102" s="5">
        <v>18</v>
      </c>
      <c r="E102" s="5">
        <v>11</v>
      </c>
      <c r="F102" s="6">
        <v>1.2857142857099999</v>
      </c>
      <c r="G102" s="6">
        <v>0.78571428571400004</v>
      </c>
      <c r="H102" s="6">
        <v>0.29770992366299998</v>
      </c>
      <c r="I102" s="6">
        <v>0.185714285714</v>
      </c>
      <c r="J102" s="6">
        <f t="shared" si="1"/>
        <v>-0.68082251612545386</v>
      </c>
    </row>
    <row r="103" spans="1:10" x14ac:dyDescent="0.2">
      <c r="A103" s="43" t="s">
        <v>382</v>
      </c>
      <c r="B103" s="43" t="s">
        <v>186</v>
      </c>
      <c r="C103" s="5" t="s">
        <v>121</v>
      </c>
      <c r="D103" s="5">
        <v>20</v>
      </c>
      <c r="E103" s="5">
        <v>11</v>
      </c>
      <c r="F103" s="6">
        <v>0.90909090909099999</v>
      </c>
      <c r="G103" s="6">
        <v>0.5</v>
      </c>
      <c r="H103" s="6">
        <v>0.21050196622699999</v>
      </c>
      <c r="I103" s="6">
        <v>0.11818181818200001</v>
      </c>
      <c r="J103" s="6">
        <f t="shared" si="1"/>
        <v>-0.83282560957042617</v>
      </c>
    </row>
    <row r="104" spans="1:10" x14ac:dyDescent="0.2">
      <c r="A104" s="43" t="s">
        <v>382</v>
      </c>
      <c r="B104" s="43" t="s">
        <v>187</v>
      </c>
      <c r="C104" s="5" t="s">
        <v>188</v>
      </c>
      <c r="D104" s="5">
        <v>15</v>
      </c>
      <c r="E104" s="5">
        <v>13</v>
      </c>
      <c r="F104" s="6">
        <v>1.36363636364</v>
      </c>
      <c r="G104" s="6">
        <v>1.18181818182</v>
      </c>
      <c r="H104" s="6">
        <v>0.31575294934199999</v>
      </c>
      <c r="I104" s="6">
        <v>0.27933884297599998</v>
      </c>
      <c r="J104" s="6">
        <f t="shared" si="1"/>
        <v>-0.17678001079276315</v>
      </c>
    </row>
    <row r="105" spans="1:10" x14ac:dyDescent="0.2">
      <c r="A105" s="43" t="s">
        <v>382</v>
      </c>
      <c r="B105" s="43" t="s">
        <v>189</v>
      </c>
      <c r="C105" s="5" t="s">
        <v>62</v>
      </c>
      <c r="D105" s="5">
        <v>10</v>
      </c>
      <c r="E105" s="5">
        <v>14</v>
      </c>
      <c r="F105" s="6">
        <v>0.47619047618999999</v>
      </c>
      <c r="G105" s="6">
        <v>0.66666666666700003</v>
      </c>
      <c r="H105" s="6">
        <v>0.11026293468999999</v>
      </c>
      <c r="I105" s="6">
        <v>0.15757575757600001</v>
      </c>
      <c r="J105" s="6">
        <f t="shared" si="1"/>
        <v>0.51509769385424209</v>
      </c>
    </row>
    <row r="106" spans="1:10" x14ac:dyDescent="0.2">
      <c r="A106" s="43" t="s">
        <v>382</v>
      </c>
      <c r="B106" s="43" t="s">
        <v>190</v>
      </c>
      <c r="C106" s="5" t="s">
        <v>148</v>
      </c>
      <c r="D106" s="5">
        <v>12</v>
      </c>
      <c r="E106" s="5">
        <v>11</v>
      </c>
      <c r="F106" s="6">
        <v>0.66666666666700003</v>
      </c>
      <c r="G106" s="6">
        <v>0.61111111111100003</v>
      </c>
      <c r="H106" s="6">
        <v>0.15436810856700001</v>
      </c>
      <c r="I106" s="6">
        <v>0.14444444444400001</v>
      </c>
      <c r="J106" s="6">
        <f t="shared" si="1"/>
        <v>-9.5860015415863184E-2</v>
      </c>
    </row>
    <row r="107" spans="1:10" x14ac:dyDescent="0.2">
      <c r="A107" s="43" t="s">
        <v>382</v>
      </c>
      <c r="B107" s="43" t="s">
        <v>191</v>
      </c>
      <c r="C107" s="5" t="s">
        <v>192</v>
      </c>
      <c r="D107" s="5">
        <v>11</v>
      </c>
      <c r="E107" s="5">
        <v>12</v>
      </c>
      <c r="F107" s="6">
        <v>0.55000000000000004</v>
      </c>
      <c r="G107" s="6">
        <v>0.6</v>
      </c>
      <c r="H107" s="6">
        <v>0.12735368956699999</v>
      </c>
      <c r="I107" s="6">
        <v>0.14181818181799999</v>
      </c>
      <c r="J107" s="6">
        <f t="shared" si="1"/>
        <v>0.1552017487632234</v>
      </c>
    </row>
    <row r="108" spans="1:10" x14ac:dyDescent="0.2">
      <c r="A108" s="43" t="s">
        <v>382</v>
      </c>
      <c r="B108" s="43" t="s">
        <v>193</v>
      </c>
      <c r="C108" s="5" t="s">
        <v>24</v>
      </c>
      <c r="D108" s="5">
        <v>15</v>
      </c>
      <c r="E108" s="5">
        <v>10</v>
      </c>
      <c r="F108" s="6">
        <v>0.44117647058800002</v>
      </c>
      <c r="G108" s="6">
        <v>0.29411764705900001</v>
      </c>
      <c r="H108" s="6">
        <v>0.102155365963</v>
      </c>
      <c r="I108" s="6">
        <v>6.9518716577600004E-2</v>
      </c>
      <c r="J108" s="6">
        <f t="shared" si="1"/>
        <v>-0.55529163404104009</v>
      </c>
    </row>
    <row r="109" spans="1:10" x14ac:dyDescent="0.2">
      <c r="A109" s="43" t="s">
        <v>382</v>
      </c>
      <c r="B109" s="43" t="s">
        <v>194</v>
      </c>
      <c r="C109" s="5" t="s">
        <v>121</v>
      </c>
      <c r="D109" s="5">
        <v>6</v>
      </c>
      <c r="E109" s="5">
        <v>20</v>
      </c>
      <c r="F109" s="6">
        <v>0.27272727272699998</v>
      </c>
      <c r="G109" s="6">
        <v>0.90909090909099999</v>
      </c>
      <c r="H109" s="6">
        <v>6.3150589868100002E-2</v>
      </c>
      <c r="I109" s="6">
        <v>0.21487603305799999</v>
      </c>
      <c r="J109" s="6">
        <f t="shared" si="1"/>
        <v>1.7666364608446243</v>
      </c>
    </row>
    <row r="110" spans="1:10" x14ac:dyDescent="0.2">
      <c r="A110" s="43" t="s">
        <v>382</v>
      </c>
      <c r="B110" s="43" t="s">
        <v>195</v>
      </c>
      <c r="C110" s="5" t="s">
        <v>148</v>
      </c>
      <c r="D110" s="5">
        <v>9</v>
      </c>
      <c r="E110" s="5">
        <v>5</v>
      </c>
      <c r="F110" s="6">
        <v>0.5</v>
      </c>
      <c r="G110" s="6">
        <v>0.277777777778</v>
      </c>
      <c r="H110" s="6">
        <v>0.115776081425</v>
      </c>
      <c r="I110" s="6">
        <v>6.5656565656599997E-2</v>
      </c>
      <c r="J110" s="6">
        <f t="shared" si="1"/>
        <v>-0.81832603987864538</v>
      </c>
    </row>
    <row r="111" spans="1:10" x14ac:dyDescent="0.2">
      <c r="A111" s="43" t="s">
        <v>382</v>
      </c>
      <c r="B111" s="43" t="s">
        <v>196</v>
      </c>
      <c r="C111" s="5" t="s">
        <v>84</v>
      </c>
      <c r="D111" s="5">
        <v>9</v>
      </c>
      <c r="E111" s="5">
        <v>6</v>
      </c>
      <c r="F111" s="6">
        <v>0.375</v>
      </c>
      <c r="G111" s="6">
        <v>0.25</v>
      </c>
      <c r="H111" s="6">
        <v>8.6832061068700006E-2</v>
      </c>
      <c r="I111" s="6">
        <v>5.90909090909E-2</v>
      </c>
      <c r="J111" s="6">
        <f t="shared" si="1"/>
        <v>-0.55529163404499748</v>
      </c>
    </row>
    <row r="112" spans="1:10" x14ac:dyDescent="0.2">
      <c r="A112" s="43" t="s">
        <v>382</v>
      </c>
      <c r="B112" s="43" t="s">
        <v>197</v>
      </c>
      <c r="C112" s="5" t="s">
        <v>123</v>
      </c>
      <c r="D112" s="5">
        <v>10</v>
      </c>
      <c r="E112" s="5">
        <v>3</v>
      </c>
      <c r="F112" s="6">
        <v>0.625</v>
      </c>
      <c r="G112" s="6">
        <v>0.1875</v>
      </c>
      <c r="H112" s="6">
        <v>0.144720101781</v>
      </c>
      <c r="I112" s="6">
        <v>4.4318181818199999E-2</v>
      </c>
      <c r="J112" s="6">
        <f t="shared" si="1"/>
        <v>-1.7072947274875723</v>
      </c>
    </row>
    <row r="113" spans="1:10" x14ac:dyDescent="0.2">
      <c r="A113" s="43" t="s">
        <v>382</v>
      </c>
      <c r="B113" s="43" t="s">
        <v>198</v>
      </c>
      <c r="C113" s="5" t="s">
        <v>105</v>
      </c>
      <c r="D113" s="5">
        <v>8</v>
      </c>
      <c r="E113" s="5">
        <v>6</v>
      </c>
      <c r="F113" s="6">
        <v>0.53333333333300004</v>
      </c>
      <c r="G113" s="6">
        <v>0.4</v>
      </c>
      <c r="H113" s="6">
        <v>0.123494486853</v>
      </c>
      <c r="I113" s="6">
        <v>9.4545454545400004E-2</v>
      </c>
      <c r="J113" s="6">
        <f t="shared" si="1"/>
        <v>-0.38536663260023191</v>
      </c>
    </row>
    <row r="114" spans="1:10" x14ac:dyDescent="0.2">
      <c r="A114" s="43" t="s">
        <v>382</v>
      </c>
      <c r="B114" s="43" t="s">
        <v>199</v>
      </c>
      <c r="C114" s="5" t="s">
        <v>84</v>
      </c>
      <c r="D114" s="5">
        <v>8</v>
      </c>
      <c r="E114" s="5">
        <v>2</v>
      </c>
      <c r="F114" s="6">
        <v>0.33333333333300003</v>
      </c>
      <c r="G114" s="6">
        <v>8.3333333333299994E-2</v>
      </c>
      <c r="H114" s="6">
        <v>7.7184054283199993E-2</v>
      </c>
      <c r="I114" s="6">
        <v>1.9696969697000001E-2</v>
      </c>
      <c r="J114" s="6">
        <f t="shared" si="1"/>
        <v>-1.9703291333197379</v>
      </c>
    </row>
    <row r="115" spans="1:10" x14ac:dyDescent="0.2">
      <c r="A115" s="43" t="s">
        <v>382</v>
      </c>
      <c r="B115" s="43" t="s">
        <v>200</v>
      </c>
      <c r="C115" s="5" t="s">
        <v>65</v>
      </c>
      <c r="D115" s="5">
        <v>9</v>
      </c>
      <c r="E115" s="5">
        <v>4</v>
      </c>
      <c r="F115" s="6">
        <v>0.36</v>
      </c>
      <c r="G115" s="6">
        <v>0.16</v>
      </c>
      <c r="H115" s="6">
        <v>8.3358778625999996E-2</v>
      </c>
      <c r="I115" s="6">
        <v>3.78181818182E-2</v>
      </c>
      <c r="J115" s="6">
        <f t="shared" si="1"/>
        <v>-1.1402541347660686</v>
      </c>
    </row>
    <row r="116" spans="1:10" x14ac:dyDescent="0.2">
      <c r="A116" s="43" t="s">
        <v>382</v>
      </c>
      <c r="B116" s="43" t="s">
        <v>201</v>
      </c>
      <c r="C116" s="5" t="s">
        <v>148</v>
      </c>
      <c r="D116" s="5">
        <v>7</v>
      </c>
      <c r="E116" s="5">
        <v>7</v>
      </c>
      <c r="F116" s="6">
        <v>0.38888888888899997</v>
      </c>
      <c r="G116" s="6">
        <v>0.38888888888899997</v>
      </c>
      <c r="H116" s="6">
        <v>9.0048063330600003E-2</v>
      </c>
      <c r="I116" s="6">
        <v>9.1919191919200005E-2</v>
      </c>
      <c r="J116" s="6">
        <f t="shared" si="1"/>
        <v>2.9670866674964769E-2</v>
      </c>
    </row>
    <row r="117" spans="1:10" x14ac:dyDescent="0.2">
      <c r="A117" s="43" t="s">
        <v>382</v>
      </c>
      <c r="B117" s="43" t="s">
        <v>202</v>
      </c>
      <c r="C117" s="5" t="s">
        <v>138</v>
      </c>
      <c r="D117" s="5">
        <v>7</v>
      </c>
      <c r="E117" s="5">
        <v>6</v>
      </c>
      <c r="F117" s="6">
        <v>0.53846153846199996</v>
      </c>
      <c r="G117" s="6">
        <v>0.46153846153799999</v>
      </c>
      <c r="H117" s="6">
        <v>0.12468193384200001</v>
      </c>
      <c r="I117" s="6">
        <v>0.109090909091</v>
      </c>
      <c r="J117" s="6">
        <f t="shared" si="1"/>
        <v>-0.1927215546561353</v>
      </c>
    </row>
    <row r="118" spans="1:10" x14ac:dyDescent="0.2">
      <c r="A118" s="43" t="s">
        <v>382</v>
      </c>
      <c r="B118" s="43" t="s">
        <v>203</v>
      </c>
      <c r="C118" s="5" t="s">
        <v>62</v>
      </c>
      <c r="D118" s="5">
        <v>6</v>
      </c>
      <c r="E118" s="5">
        <v>4</v>
      </c>
      <c r="F118" s="6">
        <v>0.28571428571399998</v>
      </c>
      <c r="G118" s="6">
        <v>0.19047619047600001</v>
      </c>
      <c r="H118" s="6">
        <v>6.6157760814199995E-2</v>
      </c>
      <c r="I118" s="6">
        <v>4.5021645021599999E-2</v>
      </c>
      <c r="J118" s="6">
        <f t="shared" si="1"/>
        <v>-0.55529163404517967</v>
      </c>
    </row>
    <row r="119" spans="1:10" x14ac:dyDescent="0.2">
      <c r="A119" s="43" t="s">
        <v>382</v>
      </c>
      <c r="B119" s="43" t="s">
        <v>204</v>
      </c>
      <c r="C119" s="5" t="s">
        <v>29</v>
      </c>
      <c r="D119" s="5">
        <v>8</v>
      </c>
      <c r="E119" s="5">
        <v>7</v>
      </c>
      <c r="F119" s="6">
        <v>0.57142857142900005</v>
      </c>
      <c r="G119" s="6">
        <v>0.5</v>
      </c>
      <c r="H119" s="6">
        <v>0.13231552162900001</v>
      </c>
      <c r="I119" s="6">
        <v>0.11818181818200001</v>
      </c>
      <c r="J119" s="6">
        <f t="shared" si="1"/>
        <v>-0.16297421126929931</v>
      </c>
    </row>
    <row r="120" spans="1:10" x14ac:dyDescent="0.2">
      <c r="A120" s="43" t="s">
        <v>382</v>
      </c>
      <c r="B120" s="43" t="s">
        <v>205</v>
      </c>
      <c r="C120" s="5" t="s">
        <v>111</v>
      </c>
      <c r="D120" s="5">
        <v>4</v>
      </c>
      <c r="E120" s="5">
        <v>5</v>
      </c>
      <c r="F120" s="6">
        <v>0.23529411764700001</v>
      </c>
      <c r="G120" s="6">
        <v>0.29411764705900001</v>
      </c>
      <c r="H120" s="6">
        <v>5.4482861846999998E-2</v>
      </c>
      <c r="I120" s="6">
        <v>6.9518716577600004E-2</v>
      </c>
      <c r="J120" s="6">
        <f t="shared" si="1"/>
        <v>0.35159896156571308</v>
      </c>
    </row>
    <row r="121" spans="1:10" x14ac:dyDescent="0.2">
      <c r="A121" s="43" t="s">
        <v>382</v>
      </c>
      <c r="B121" s="43" t="s">
        <v>206</v>
      </c>
      <c r="C121" s="5" t="s">
        <v>188</v>
      </c>
      <c r="D121" s="5">
        <v>5</v>
      </c>
      <c r="E121" s="5">
        <v>5</v>
      </c>
      <c r="F121" s="6">
        <v>0.45454545454500001</v>
      </c>
      <c r="G121" s="6">
        <v>0.45454545454500001</v>
      </c>
      <c r="H121" s="6">
        <v>0.105250983114</v>
      </c>
      <c r="I121" s="6">
        <v>0.10743801652899999</v>
      </c>
      <c r="J121" s="6">
        <f t="shared" si="1"/>
        <v>2.9670866671564509E-2</v>
      </c>
    </row>
    <row r="122" spans="1:10" x14ac:dyDescent="0.2">
      <c r="A122" s="43" t="s">
        <v>382</v>
      </c>
      <c r="B122" s="43" t="s">
        <v>207</v>
      </c>
      <c r="C122" s="5" t="s">
        <v>136</v>
      </c>
      <c r="D122" s="5">
        <v>3</v>
      </c>
      <c r="E122" s="5">
        <v>3</v>
      </c>
      <c r="F122" s="6">
        <v>0.33333333333300003</v>
      </c>
      <c r="G122" s="6">
        <v>0.33333333333300003</v>
      </c>
      <c r="H122" s="6">
        <v>7.7184054283199993E-2</v>
      </c>
      <c r="I122" s="6">
        <v>7.8787878787799998E-2</v>
      </c>
      <c r="J122" s="6">
        <f t="shared" si="1"/>
        <v>2.967086667659978E-2</v>
      </c>
    </row>
    <row r="123" spans="1:10" x14ac:dyDescent="0.2">
      <c r="A123" s="43" t="s">
        <v>383</v>
      </c>
      <c r="B123" s="43" t="s">
        <v>208</v>
      </c>
      <c r="C123" s="5" t="s">
        <v>192</v>
      </c>
      <c r="D123" s="5">
        <v>31</v>
      </c>
      <c r="E123" s="5">
        <v>35</v>
      </c>
      <c r="F123" s="6">
        <v>1.55</v>
      </c>
      <c r="G123" s="6">
        <v>1.75</v>
      </c>
      <c r="H123" s="6">
        <v>0.35890585241700002</v>
      </c>
      <c r="I123" s="6">
        <v>0.41363636363599998</v>
      </c>
      <c r="J123" s="6">
        <f t="shared" si="1"/>
        <v>0.20475757323438271</v>
      </c>
    </row>
    <row r="124" spans="1:10" x14ac:dyDescent="0.2">
      <c r="A124" s="43" t="s">
        <v>383</v>
      </c>
      <c r="B124" s="43" t="s">
        <v>209</v>
      </c>
      <c r="C124" s="5" t="s">
        <v>113</v>
      </c>
      <c r="D124" s="5">
        <v>27</v>
      </c>
      <c r="E124" s="5">
        <v>34</v>
      </c>
      <c r="F124" s="6">
        <v>0.96428571428599996</v>
      </c>
      <c r="G124" s="6">
        <v>1.2142857142900001</v>
      </c>
      <c r="H124" s="6">
        <v>0.22328244274799999</v>
      </c>
      <c r="I124" s="6">
        <v>0.28701298701400002</v>
      </c>
      <c r="J124" s="6">
        <f t="shared" si="1"/>
        <v>0.36224620576889754</v>
      </c>
    </row>
    <row r="125" spans="1:10" x14ac:dyDescent="0.2">
      <c r="A125" s="43" t="s">
        <v>383</v>
      </c>
      <c r="B125" s="43" t="s">
        <v>210</v>
      </c>
      <c r="C125" s="5" t="s">
        <v>113</v>
      </c>
      <c r="D125" s="5">
        <v>21</v>
      </c>
      <c r="E125" s="5">
        <v>25</v>
      </c>
      <c r="F125" s="6">
        <v>0.75</v>
      </c>
      <c r="G125" s="6">
        <v>0.89285714285700002</v>
      </c>
      <c r="H125" s="6">
        <v>0.173664122137</v>
      </c>
      <c r="I125" s="6">
        <v>0.21103896103899999</v>
      </c>
      <c r="J125" s="6">
        <f t="shared" si="1"/>
        <v>0.28120963367593443</v>
      </c>
    </row>
    <row r="126" spans="1:10" x14ac:dyDescent="0.2">
      <c r="A126" s="43" t="s">
        <v>383</v>
      </c>
      <c r="B126" s="43" t="s">
        <v>211</v>
      </c>
      <c r="C126" s="5" t="s">
        <v>212</v>
      </c>
      <c r="D126" s="5">
        <v>12</v>
      </c>
      <c r="E126" s="5">
        <v>14</v>
      </c>
      <c r="F126" s="6">
        <v>0.52173913043499998</v>
      </c>
      <c r="G126" s="6">
        <v>0.60869565217400001</v>
      </c>
      <c r="H126" s="6">
        <v>0.120809824096</v>
      </c>
      <c r="I126" s="6">
        <v>0.143873517787</v>
      </c>
      <c r="J126" s="6">
        <f t="shared" si="1"/>
        <v>0.25206328801224381</v>
      </c>
    </row>
    <row r="127" spans="1:10" x14ac:dyDescent="0.2">
      <c r="A127" s="43" t="s">
        <v>383</v>
      </c>
      <c r="B127" s="43" t="s">
        <v>213</v>
      </c>
      <c r="C127" s="5" t="s">
        <v>44</v>
      </c>
      <c r="D127" s="5">
        <v>18</v>
      </c>
      <c r="E127" s="5">
        <v>8</v>
      </c>
      <c r="F127" s="6">
        <v>0.66666666666700003</v>
      </c>
      <c r="G127" s="6">
        <v>0.29629629629600002</v>
      </c>
      <c r="H127" s="6">
        <v>0.15436810856700001</v>
      </c>
      <c r="I127" s="6">
        <v>7.0033670033600004E-2</v>
      </c>
      <c r="J127" s="6">
        <f t="shared" si="1"/>
        <v>-1.1402541347713204</v>
      </c>
    </row>
    <row r="128" spans="1:10" x14ac:dyDescent="0.2">
      <c r="A128" s="43" t="s">
        <v>383</v>
      </c>
      <c r="B128" s="43" t="s">
        <v>214</v>
      </c>
      <c r="C128" s="5" t="s">
        <v>121</v>
      </c>
      <c r="D128" s="5">
        <v>14</v>
      </c>
      <c r="E128" s="5">
        <v>12</v>
      </c>
      <c r="F128" s="6">
        <v>0.63636363636399995</v>
      </c>
      <c r="G128" s="6">
        <v>0.54545454545500005</v>
      </c>
      <c r="H128" s="6">
        <v>0.147351376359</v>
      </c>
      <c r="I128" s="6">
        <v>0.128925619835</v>
      </c>
      <c r="J128" s="6">
        <f t="shared" si="1"/>
        <v>-0.1927215546567709</v>
      </c>
    </row>
    <row r="129" spans="1:10" x14ac:dyDescent="0.2">
      <c r="A129" s="43" t="s">
        <v>383</v>
      </c>
      <c r="B129" s="43" t="s">
        <v>215</v>
      </c>
      <c r="C129" s="5" t="s">
        <v>188</v>
      </c>
      <c r="D129" s="5">
        <v>7</v>
      </c>
      <c r="E129" s="5">
        <v>10</v>
      </c>
      <c r="F129" s="6">
        <v>0.63636363636399995</v>
      </c>
      <c r="G129" s="6">
        <v>0.90909090909099999</v>
      </c>
      <c r="H129" s="6">
        <v>0.147351376359</v>
      </c>
      <c r="I129" s="6">
        <v>0.21487603305799999</v>
      </c>
      <c r="J129" s="6">
        <f t="shared" ref="J129:J192" si="2">LOG(I129/H129,2)</f>
        <v>0.54424403950719702</v>
      </c>
    </row>
    <row r="130" spans="1:10" x14ac:dyDescent="0.2">
      <c r="A130" s="43" t="s">
        <v>383</v>
      </c>
      <c r="B130" s="43" t="s">
        <v>216</v>
      </c>
      <c r="C130" s="5" t="s">
        <v>121</v>
      </c>
      <c r="D130" s="5">
        <v>11</v>
      </c>
      <c r="E130" s="5">
        <v>10</v>
      </c>
      <c r="F130" s="6">
        <v>0.5</v>
      </c>
      <c r="G130" s="6">
        <v>0.45454545454500001</v>
      </c>
      <c r="H130" s="6">
        <v>0.115776081425</v>
      </c>
      <c r="I130" s="6">
        <v>0.10743801652899999</v>
      </c>
      <c r="J130" s="6">
        <f t="shared" si="2"/>
        <v>-0.10783265707338609</v>
      </c>
    </row>
    <row r="131" spans="1:10" x14ac:dyDescent="0.2">
      <c r="A131" s="43" t="s">
        <v>383</v>
      </c>
      <c r="B131" s="43" t="s">
        <v>217</v>
      </c>
      <c r="C131" s="5" t="s">
        <v>192</v>
      </c>
      <c r="D131" s="5">
        <v>10</v>
      </c>
      <c r="E131" s="5">
        <v>9</v>
      </c>
      <c r="F131" s="6">
        <v>0.5</v>
      </c>
      <c r="G131" s="6">
        <v>0.45</v>
      </c>
      <c r="H131" s="6">
        <v>0.115776081425</v>
      </c>
      <c r="I131" s="6">
        <v>0.10636363636399999</v>
      </c>
      <c r="J131" s="6">
        <f t="shared" si="2"/>
        <v>-0.12233222676456761</v>
      </c>
    </row>
    <row r="132" spans="1:10" x14ac:dyDescent="0.2">
      <c r="A132" s="43" t="s">
        <v>383</v>
      </c>
      <c r="B132" s="43" t="s">
        <v>218</v>
      </c>
      <c r="C132" s="5" t="s">
        <v>192</v>
      </c>
      <c r="D132" s="5">
        <v>9</v>
      </c>
      <c r="E132" s="5">
        <v>12</v>
      </c>
      <c r="F132" s="6">
        <v>0.45</v>
      </c>
      <c r="G132" s="6">
        <v>0.6</v>
      </c>
      <c r="H132" s="6">
        <v>0.10419847328200001</v>
      </c>
      <c r="I132" s="6">
        <v>0.14181818181799999</v>
      </c>
      <c r="J132" s="6">
        <f t="shared" si="2"/>
        <v>0.44470836595946694</v>
      </c>
    </row>
    <row r="133" spans="1:10" x14ac:dyDescent="0.2">
      <c r="A133" s="43" t="s">
        <v>383</v>
      </c>
      <c r="B133" s="43" t="s">
        <v>219</v>
      </c>
      <c r="C133" s="5" t="s">
        <v>29</v>
      </c>
      <c r="D133" s="5">
        <v>14</v>
      </c>
      <c r="E133" s="5">
        <v>8</v>
      </c>
      <c r="F133" s="6">
        <v>1</v>
      </c>
      <c r="G133" s="6">
        <v>0.57142857142900005</v>
      </c>
      <c r="H133" s="6">
        <v>0.23155216284999999</v>
      </c>
      <c r="I133" s="6">
        <v>0.135064935065</v>
      </c>
      <c r="J133" s="6">
        <f t="shared" si="2"/>
        <v>-0.77768405538136054</v>
      </c>
    </row>
    <row r="134" spans="1:10" x14ac:dyDescent="0.2">
      <c r="A134" s="43" t="s">
        <v>383</v>
      </c>
      <c r="B134" s="43" t="s">
        <v>220</v>
      </c>
      <c r="C134" s="5" t="s">
        <v>123</v>
      </c>
      <c r="D134" s="5">
        <v>9</v>
      </c>
      <c r="E134" s="5">
        <v>8</v>
      </c>
      <c r="F134" s="6">
        <v>0.5625</v>
      </c>
      <c r="G134" s="6">
        <v>0.5</v>
      </c>
      <c r="H134" s="6">
        <v>0.13024809160299999</v>
      </c>
      <c r="I134" s="6">
        <v>0.11818181818200001</v>
      </c>
      <c r="J134" s="6">
        <f t="shared" si="2"/>
        <v>-0.14025413476315809</v>
      </c>
    </row>
    <row r="135" spans="1:10" x14ac:dyDescent="0.2">
      <c r="A135" s="43" t="s">
        <v>383</v>
      </c>
      <c r="B135" s="43" t="s">
        <v>221</v>
      </c>
      <c r="C135" s="5" t="s">
        <v>188</v>
      </c>
      <c r="D135" s="5">
        <v>6</v>
      </c>
      <c r="E135" s="5">
        <v>4</v>
      </c>
      <c r="F135" s="6">
        <v>0.54545454545500005</v>
      </c>
      <c r="G135" s="6">
        <v>0.36363636363599999</v>
      </c>
      <c r="H135" s="6">
        <v>0.126301179736</v>
      </c>
      <c r="I135" s="6">
        <v>8.5950413222999997E-2</v>
      </c>
      <c r="J135" s="6">
        <f t="shared" si="2"/>
        <v>-0.55529163404381077</v>
      </c>
    </row>
    <row r="136" spans="1:10" x14ac:dyDescent="0.2">
      <c r="A136" s="43" t="s">
        <v>383</v>
      </c>
      <c r="B136" s="43" t="s">
        <v>222</v>
      </c>
      <c r="C136" s="5" t="s">
        <v>29</v>
      </c>
      <c r="D136" s="5">
        <v>6</v>
      </c>
      <c r="E136" s="5">
        <v>3</v>
      </c>
      <c r="F136" s="6">
        <v>0.428571428571</v>
      </c>
      <c r="G136" s="6">
        <v>0.21428571428599999</v>
      </c>
      <c r="H136" s="6">
        <v>9.9236641221300007E-2</v>
      </c>
      <c r="I136" s="6">
        <v>5.0649350649400002E-2</v>
      </c>
      <c r="J136" s="6">
        <f t="shared" si="2"/>
        <v>-0.97032913332117521</v>
      </c>
    </row>
    <row r="137" spans="1:10" x14ac:dyDescent="0.2">
      <c r="A137" s="43" t="s">
        <v>383</v>
      </c>
      <c r="B137" s="43" t="s">
        <v>223</v>
      </c>
      <c r="C137" s="5" t="s">
        <v>151</v>
      </c>
      <c r="D137" s="5">
        <v>3</v>
      </c>
      <c r="E137" s="5">
        <v>4</v>
      </c>
      <c r="F137" s="6">
        <v>0.3</v>
      </c>
      <c r="G137" s="6">
        <v>0.4</v>
      </c>
      <c r="H137" s="6">
        <v>6.9465648855000006E-2</v>
      </c>
      <c r="I137" s="6">
        <v>9.4545454545400004E-2</v>
      </c>
      <c r="J137" s="6">
        <f t="shared" si="2"/>
        <v>0.44470836595356134</v>
      </c>
    </row>
    <row r="138" spans="1:10" x14ac:dyDescent="0.2">
      <c r="A138" s="43" t="s">
        <v>379</v>
      </c>
      <c r="B138" s="2" t="s">
        <v>230</v>
      </c>
      <c r="C138" t="s">
        <v>37</v>
      </c>
      <c r="D138">
        <v>95</v>
      </c>
      <c r="E138">
        <v>109</v>
      </c>
      <c r="F138" s="9">
        <v>1.41791044776</v>
      </c>
      <c r="G138" s="9">
        <v>1.6268656716400001</v>
      </c>
      <c r="H138" s="9">
        <v>0.32832023090599999</v>
      </c>
      <c r="I138" s="9">
        <v>0.38453188602400001</v>
      </c>
      <c r="J138" s="6">
        <f t="shared" si="2"/>
        <v>0.22799958312308832</v>
      </c>
    </row>
    <row r="139" spans="1:10" x14ac:dyDescent="0.2">
      <c r="A139" s="43" t="s">
        <v>379</v>
      </c>
      <c r="B139" s="2" t="s">
        <v>231</v>
      </c>
      <c r="C139" t="s">
        <v>34</v>
      </c>
      <c r="D139">
        <v>79</v>
      </c>
      <c r="E139">
        <v>127</v>
      </c>
      <c r="F139" s="9">
        <v>1.1285714285699999</v>
      </c>
      <c r="G139" s="9">
        <v>1.81428571429</v>
      </c>
      <c r="H139" s="9">
        <v>0.26132315521600002</v>
      </c>
      <c r="I139" s="9">
        <v>0.42883116883200001</v>
      </c>
      <c r="J139" s="6">
        <f t="shared" si="2"/>
        <v>0.71457480527577533</v>
      </c>
    </row>
    <row r="140" spans="1:10" x14ac:dyDescent="0.2">
      <c r="A140" s="43" t="s">
        <v>379</v>
      </c>
      <c r="B140" s="2" t="s">
        <v>232</v>
      </c>
      <c r="C140" t="s">
        <v>37</v>
      </c>
      <c r="D140">
        <v>91</v>
      </c>
      <c r="E140">
        <v>104</v>
      </c>
      <c r="F140" s="9">
        <v>1.3582089552200001</v>
      </c>
      <c r="G140" s="9">
        <v>1.5522388059700001</v>
      </c>
      <c r="H140" s="9">
        <v>0.31449622118300002</v>
      </c>
      <c r="I140" s="9">
        <v>0.36689280868399998</v>
      </c>
      <c r="J140" s="6">
        <f t="shared" si="2"/>
        <v>0.22231594462461557</v>
      </c>
    </row>
    <row r="141" spans="1:10" x14ac:dyDescent="0.2">
      <c r="A141" s="43" t="s">
        <v>379</v>
      </c>
      <c r="B141" s="2" t="s">
        <v>233</v>
      </c>
      <c r="C141" t="s">
        <v>59</v>
      </c>
      <c r="D141">
        <v>77</v>
      </c>
      <c r="E141">
        <v>122</v>
      </c>
      <c r="F141" s="9">
        <v>1.1159420289899999</v>
      </c>
      <c r="G141" s="9">
        <v>1.7681159420300001</v>
      </c>
      <c r="H141" s="9">
        <v>0.25839879042800001</v>
      </c>
      <c r="I141" s="9">
        <v>0.41791831357100001</v>
      </c>
      <c r="J141" s="6">
        <f t="shared" si="2"/>
        <v>0.69362166353866905</v>
      </c>
    </row>
    <row r="142" spans="1:10" x14ac:dyDescent="0.2">
      <c r="A142" s="43" t="s">
        <v>379</v>
      </c>
      <c r="B142" s="2" t="s">
        <v>234</v>
      </c>
      <c r="C142" t="s">
        <v>235</v>
      </c>
      <c r="D142">
        <v>82</v>
      </c>
      <c r="E142">
        <v>67</v>
      </c>
      <c r="F142" s="9">
        <v>0.41206030150799999</v>
      </c>
      <c r="G142" s="9">
        <v>0.33668341708499999</v>
      </c>
      <c r="H142" s="9">
        <v>9.54134540388E-2</v>
      </c>
      <c r="I142" s="9">
        <v>7.9579716765500005E-2</v>
      </c>
      <c r="J142" s="6">
        <f t="shared" si="2"/>
        <v>-0.26179194748902629</v>
      </c>
    </row>
    <row r="143" spans="1:10" x14ac:dyDescent="0.2">
      <c r="A143" s="43" t="s">
        <v>379</v>
      </c>
      <c r="B143" s="2" t="s">
        <v>236</v>
      </c>
      <c r="C143" t="s">
        <v>237</v>
      </c>
      <c r="D143">
        <v>23</v>
      </c>
      <c r="E143">
        <v>59</v>
      </c>
      <c r="F143" s="9">
        <v>0.32394366197199997</v>
      </c>
      <c r="G143" s="9">
        <v>0.83098591549300005</v>
      </c>
      <c r="H143" s="9">
        <v>7.5009855571100001E-2</v>
      </c>
      <c r="I143" s="9">
        <v>0.196414852753</v>
      </c>
      <c r="J143" s="6">
        <f t="shared" si="2"/>
        <v>1.3887519599817679</v>
      </c>
    </row>
    <row r="144" spans="1:10" x14ac:dyDescent="0.2">
      <c r="A144" s="43" t="s">
        <v>379</v>
      </c>
      <c r="B144" s="2" t="s">
        <v>238</v>
      </c>
      <c r="C144" t="s">
        <v>95</v>
      </c>
      <c r="D144">
        <v>31</v>
      </c>
      <c r="E144">
        <v>42</v>
      </c>
      <c r="F144" s="9">
        <v>0.86111111111100003</v>
      </c>
      <c r="G144" s="9">
        <v>1.1666666666700001</v>
      </c>
      <c r="H144" s="9">
        <v>0.199392140232</v>
      </c>
      <c r="I144" s="9">
        <v>0.27575757575799997</v>
      </c>
      <c r="J144" s="6">
        <f t="shared" si="2"/>
        <v>0.46779197906925263</v>
      </c>
    </row>
    <row r="145" spans="1:10" x14ac:dyDescent="0.2">
      <c r="A145" s="43" t="s">
        <v>379</v>
      </c>
      <c r="B145" s="2" t="s">
        <v>239</v>
      </c>
      <c r="C145" t="s">
        <v>240</v>
      </c>
      <c r="D145">
        <v>21</v>
      </c>
      <c r="E145">
        <v>39</v>
      </c>
      <c r="F145" s="9">
        <v>0.46666666666700002</v>
      </c>
      <c r="G145" s="9">
        <v>0.86666666666699999</v>
      </c>
      <c r="H145" s="9">
        <v>0.108057675997</v>
      </c>
      <c r="I145" s="9">
        <v>0.20484848484900001</v>
      </c>
      <c r="J145" s="6">
        <f t="shared" si="2"/>
        <v>0.92275566275821597</v>
      </c>
    </row>
    <row r="146" spans="1:10" x14ac:dyDescent="0.2">
      <c r="A146" s="43" t="s">
        <v>379</v>
      </c>
      <c r="B146" s="2" t="s">
        <v>241</v>
      </c>
      <c r="C146" t="s">
        <v>242</v>
      </c>
      <c r="D146">
        <v>34</v>
      </c>
      <c r="E146">
        <v>39</v>
      </c>
      <c r="F146" s="9">
        <v>0.70833333333299997</v>
      </c>
      <c r="G146" s="9">
        <v>0.8125</v>
      </c>
      <c r="H146" s="9">
        <v>0.164016115352</v>
      </c>
      <c r="I146" s="9">
        <v>0.19204545454499999</v>
      </c>
      <c r="J146" s="6">
        <f t="shared" si="2"/>
        <v>0.22761024428477725</v>
      </c>
    </row>
    <row r="147" spans="1:10" x14ac:dyDescent="0.2">
      <c r="A147" s="43" t="s">
        <v>379</v>
      </c>
      <c r="B147" s="2" t="s">
        <v>243</v>
      </c>
      <c r="C147" t="s">
        <v>56</v>
      </c>
      <c r="D147">
        <v>12</v>
      </c>
      <c r="E147">
        <v>32</v>
      </c>
      <c r="F147" s="9">
        <v>0.1875</v>
      </c>
      <c r="G147" s="9">
        <v>0.5</v>
      </c>
      <c r="H147" s="9">
        <v>4.3416030534399998E-2</v>
      </c>
      <c r="I147" s="9">
        <v>0.11818181818200001</v>
      </c>
      <c r="J147" s="6">
        <f t="shared" si="2"/>
        <v>1.4447083659557827</v>
      </c>
    </row>
    <row r="148" spans="1:10" x14ac:dyDescent="0.2">
      <c r="A148" s="43" t="s">
        <v>379</v>
      </c>
      <c r="B148" s="2" t="s">
        <v>244</v>
      </c>
      <c r="C148" t="s">
        <v>65</v>
      </c>
      <c r="D148">
        <v>20</v>
      </c>
      <c r="E148">
        <v>27</v>
      </c>
      <c r="F148" s="9">
        <v>0.8</v>
      </c>
      <c r="G148" s="9">
        <v>1.08</v>
      </c>
      <c r="H148" s="9">
        <v>0.18524173027999999</v>
      </c>
      <c r="I148" s="9">
        <v>0.25527272727299999</v>
      </c>
      <c r="J148" s="6">
        <f t="shared" si="2"/>
        <v>0.46263027395319761</v>
      </c>
    </row>
    <row r="149" spans="1:10" x14ac:dyDescent="0.2">
      <c r="A149" s="43" t="s">
        <v>379</v>
      </c>
      <c r="B149" s="2" t="s">
        <v>245</v>
      </c>
      <c r="C149" t="s">
        <v>175</v>
      </c>
      <c r="D149">
        <v>33</v>
      </c>
      <c r="E149">
        <v>17</v>
      </c>
      <c r="F149" s="9">
        <v>0.66</v>
      </c>
      <c r="G149" s="9">
        <v>0.34</v>
      </c>
      <c r="H149" s="9">
        <v>0.152824427481</v>
      </c>
      <c r="I149" s="9">
        <v>8.03636363636E-2</v>
      </c>
      <c r="J149" s="6">
        <f t="shared" si="2"/>
        <v>-0.92726041143321669</v>
      </c>
    </row>
    <row r="150" spans="1:10" x14ac:dyDescent="0.2">
      <c r="A150" s="43" t="s">
        <v>379</v>
      </c>
      <c r="B150" s="2" t="s">
        <v>246</v>
      </c>
      <c r="C150" t="s">
        <v>56</v>
      </c>
      <c r="D150">
        <v>5</v>
      </c>
      <c r="E150">
        <v>5</v>
      </c>
      <c r="F150" s="9">
        <v>7.8125E-2</v>
      </c>
      <c r="G150" s="9">
        <v>7.8125E-2</v>
      </c>
      <c r="H150" s="9">
        <v>1.80900127227E-2</v>
      </c>
      <c r="I150" s="9">
        <v>1.8465909090899998E-2</v>
      </c>
      <c r="J150" s="6">
        <f t="shared" si="2"/>
        <v>2.9670866671350483E-2</v>
      </c>
    </row>
    <row r="151" spans="1:10" x14ac:dyDescent="0.2">
      <c r="A151" s="43" t="s">
        <v>379</v>
      </c>
      <c r="B151" s="2" t="s">
        <v>247</v>
      </c>
      <c r="C151" t="s">
        <v>72</v>
      </c>
      <c r="D151">
        <v>13</v>
      </c>
      <c r="E151">
        <v>16</v>
      </c>
      <c r="F151" s="9">
        <v>0.40625</v>
      </c>
      <c r="G151" s="9">
        <v>0.5</v>
      </c>
      <c r="H151" s="9">
        <v>9.4068066157800001E-2</v>
      </c>
      <c r="I151" s="9">
        <v>0.11818181818200001</v>
      </c>
      <c r="J151" s="6">
        <f t="shared" si="2"/>
        <v>0.32923114853686919</v>
      </c>
    </row>
    <row r="152" spans="1:10" x14ac:dyDescent="0.2">
      <c r="A152" s="43" t="s">
        <v>379</v>
      </c>
      <c r="B152" s="2" t="s">
        <v>248</v>
      </c>
      <c r="C152" t="s">
        <v>249</v>
      </c>
      <c r="D152">
        <v>15</v>
      </c>
      <c r="E152">
        <v>14</v>
      </c>
      <c r="F152" s="9">
        <v>0.22727272727299999</v>
      </c>
      <c r="G152" s="9">
        <v>0.21212121212099999</v>
      </c>
      <c r="H152" s="9">
        <v>5.2625491556900002E-2</v>
      </c>
      <c r="I152" s="9">
        <v>5.0137741046800001E-2</v>
      </c>
      <c r="J152" s="6">
        <f t="shared" si="2"/>
        <v>-6.9864806878526961E-2</v>
      </c>
    </row>
    <row r="153" spans="1:10" x14ac:dyDescent="0.2">
      <c r="A153" s="43" t="s">
        <v>379</v>
      </c>
      <c r="B153" s="2" t="s">
        <v>250</v>
      </c>
      <c r="C153" t="s">
        <v>40</v>
      </c>
      <c r="D153">
        <v>36</v>
      </c>
      <c r="E153">
        <v>11</v>
      </c>
      <c r="F153" s="9">
        <v>0.59016393442600001</v>
      </c>
      <c r="G153" s="9">
        <v>0.180327868852</v>
      </c>
      <c r="H153" s="9">
        <v>0.13665373545199999</v>
      </c>
      <c r="I153" s="9">
        <v>4.2622950819599999E-2</v>
      </c>
      <c r="J153" s="6">
        <f t="shared" si="2"/>
        <v>-1.6808225161270605</v>
      </c>
    </row>
    <row r="154" spans="1:10" x14ac:dyDescent="0.2">
      <c r="A154" s="43" t="s">
        <v>379</v>
      </c>
      <c r="B154" s="2" t="s">
        <v>251</v>
      </c>
      <c r="C154" t="s">
        <v>252</v>
      </c>
      <c r="D154">
        <v>6</v>
      </c>
      <c r="E154">
        <v>10</v>
      </c>
      <c r="F154" s="9">
        <v>4.8780487804899998E-2</v>
      </c>
      <c r="G154" s="9">
        <v>8.1300813008100006E-2</v>
      </c>
      <c r="H154" s="9">
        <v>1.1295227456099999E-2</v>
      </c>
      <c r="I154" s="9">
        <v>1.9216555801900001E-2</v>
      </c>
      <c r="J154" s="6">
        <f t="shared" si="2"/>
        <v>0.76663646083981907</v>
      </c>
    </row>
    <row r="155" spans="1:10" x14ac:dyDescent="0.2">
      <c r="A155" s="43" t="s">
        <v>379</v>
      </c>
      <c r="B155" s="2" t="s">
        <v>253</v>
      </c>
      <c r="C155" t="s">
        <v>26</v>
      </c>
      <c r="D155">
        <v>19</v>
      </c>
      <c r="E155">
        <v>10</v>
      </c>
      <c r="F155" s="9">
        <v>0.33333333333300003</v>
      </c>
      <c r="G155" s="9">
        <v>0.17543859649099999</v>
      </c>
      <c r="H155" s="9">
        <v>7.7184054283199993E-2</v>
      </c>
      <c r="I155" s="9">
        <v>4.1467304625100003E-2</v>
      </c>
      <c r="J155" s="6">
        <f t="shared" si="2"/>
        <v>-0.89632855188163774</v>
      </c>
    </row>
    <row r="156" spans="1:10" x14ac:dyDescent="0.2">
      <c r="A156" s="43" t="s">
        <v>379</v>
      </c>
      <c r="B156" s="2" t="s">
        <v>254</v>
      </c>
      <c r="C156" t="s">
        <v>255</v>
      </c>
      <c r="D156">
        <v>9</v>
      </c>
      <c r="E156">
        <v>24</v>
      </c>
      <c r="F156" s="9">
        <v>0.116883116883</v>
      </c>
      <c r="G156" s="9">
        <v>0.31168831168799999</v>
      </c>
      <c r="H156" s="9">
        <v>2.70645385149E-2</v>
      </c>
      <c r="I156" s="9">
        <v>7.3671782762600002E-2</v>
      </c>
      <c r="J156" s="6">
        <f t="shared" si="2"/>
        <v>1.4447083659544642</v>
      </c>
    </row>
    <row r="157" spans="1:10" x14ac:dyDescent="0.2">
      <c r="A157" s="43" t="s">
        <v>379</v>
      </c>
      <c r="B157" s="2" t="s">
        <v>256</v>
      </c>
      <c r="C157" t="s">
        <v>101</v>
      </c>
      <c r="D157">
        <v>13</v>
      </c>
      <c r="E157">
        <v>11</v>
      </c>
      <c r="F157" s="9">
        <v>0.433333333333</v>
      </c>
      <c r="G157" s="9">
        <v>0.36666666666699999</v>
      </c>
      <c r="H157" s="9">
        <v>0.100339270568</v>
      </c>
      <c r="I157" s="9">
        <v>8.6666666666700004E-2</v>
      </c>
      <c r="J157" s="6">
        <f t="shared" si="2"/>
        <v>-0.21133723282289713</v>
      </c>
    </row>
    <row r="158" spans="1:10" x14ac:dyDescent="0.2">
      <c r="A158" s="43" t="s">
        <v>379</v>
      </c>
      <c r="B158" s="2" t="s">
        <v>257</v>
      </c>
      <c r="C158" t="s">
        <v>95</v>
      </c>
      <c r="D158">
        <v>18</v>
      </c>
      <c r="E158">
        <v>11</v>
      </c>
      <c r="F158" s="9">
        <v>0.5</v>
      </c>
      <c r="G158" s="9">
        <v>0.305555555556</v>
      </c>
      <c r="H158" s="9">
        <v>0.115776081425</v>
      </c>
      <c r="I158" s="9">
        <v>7.22222222223E-2</v>
      </c>
      <c r="J158" s="6">
        <f t="shared" si="2"/>
        <v>-0.68082251612791134</v>
      </c>
    </row>
    <row r="159" spans="1:10" x14ac:dyDescent="0.2">
      <c r="A159" s="43" t="s">
        <v>379</v>
      </c>
      <c r="B159" s="2" t="s">
        <v>258</v>
      </c>
      <c r="C159" t="s">
        <v>259</v>
      </c>
      <c r="D159">
        <v>13</v>
      </c>
      <c r="E159">
        <v>14</v>
      </c>
      <c r="F159" s="9">
        <v>5.6768558952000003E-2</v>
      </c>
      <c r="G159" s="9">
        <v>6.1135371179000003E-2</v>
      </c>
      <c r="H159" s="9">
        <v>1.31448826072E-2</v>
      </c>
      <c r="I159" s="9">
        <v>1.4450178642300001E-2</v>
      </c>
      <c r="J159" s="6">
        <f t="shared" si="2"/>
        <v>0.13658607059080202</v>
      </c>
    </row>
    <row r="160" spans="1:10" x14ac:dyDescent="0.2">
      <c r="A160" s="43" t="s">
        <v>379</v>
      </c>
      <c r="B160" s="2" t="s">
        <v>260</v>
      </c>
      <c r="C160" t="s">
        <v>261</v>
      </c>
      <c r="D160">
        <v>16</v>
      </c>
      <c r="E160">
        <v>19</v>
      </c>
      <c r="F160" s="9">
        <v>0.20253164557</v>
      </c>
      <c r="G160" s="9">
        <v>0.24050632911399999</v>
      </c>
      <c r="H160" s="9">
        <v>4.6896640577300003E-2</v>
      </c>
      <c r="I160" s="9">
        <v>5.6846950517799998E-2</v>
      </c>
      <c r="J160" s="6">
        <f t="shared" si="2"/>
        <v>0.27759838011559756</v>
      </c>
    </row>
    <row r="161" spans="1:10" x14ac:dyDescent="0.2">
      <c r="A161" s="43" t="s">
        <v>379</v>
      </c>
      <c r="B161" s="2" t="s">
        <v>262</v>
      </c>
      <c r="C161" t="s">
        <v>29</v>
      </c>
      <c r="D161">
        <v>10</v>
      </c>
      <c r="E161">
        <v>8</v>
      </c>
      <c r="F161" s="9">
        <v>0.71428571428599996</v>
      </c>
      <c r="G161" s="9">
        <v>0.57142857142900005</v>
      </c>
      <c r="H161" s="9">
        <v>0.165394402036</v>
      </c>
      <c r="I161" s="9">
        <v>0.135064935065</v>
      </c>
      <c r="J161" s="6">
        <f t="shared" si="2"/>
        <v>-0.29225722821361083</v>
      </c>
    </row>
    <row r="162" spans="1:10" x14ac:dyDescent="0.2">
      <c r="A162" s="43" t="s">
        <v>379</v>
      </c>
      <c r="B162" s="2" t="s">
        <v>263</v>
      </c>
      <c r="C162" t="s">
        <v>29</v>
      </c>
      <c r="D162">
        <v>10</v>
      </c>
      <c r="E162">
        <v>9</v>
      </c>
      <c r="F162" s="9">
        <v>0.71428571428599996</v>
      </c>
      <c r="G162" s="9">
        <v>0.64285714285700002</v>
      </c>
      <c r="H162" s="9">
        <v>0.165394402036</v>
      </c>
      <c r="I162" s="9">
        <v>0.15194805194800001</v>
      </c>
      <c r="J162" s="6">
        <f t="shared" si="2"/>
        <v>-0.12233222677248533</v>
      </c>
    </row>
    <row r="163" spans="1:10" x14ac:dyDescent="0.2">
      <c r="A163" s="43" t="s">
        <v>379</v>
      </c>
      <c r="B163" s="2" t="s">
        <v>264</v>
      </c>
      <c r="C163" t="s">
        <v>237</v>
      </c>
      <c r="D163">
        <v>6</v>
      </c>
      <c r="E163">
        <v>15</v>
      </c>
      <c r="F163" s="9">
        <v>8.4507042253500003E-2</v>
      </c>
      <c r="G163" s="9">
        <v>0.21126760563399999</v>
      </c>
      <c r="H163" s="9">
        <v>1.9567788409799999E-2</v>
      </c>
      <c r="I163" s="9">
        <v>4.9935979513499998E-2</v>
      </c>
      <c r="J163" s="6">
        <f t="shared" si="2"/>
        <v>1.3515989615688828</v>
      </c>
    </row>
    <row r="164" spans="1:10" x14ac:dyDescent="0.2">
      <c r="A164" s="43" t="s">
        <v>379</v>
      </c>
      <c r="B164" s="2" t="s">
        <v>265</v>
      </c>
      <c r="C164" t="s">
        <v>97</v>
      </c>
      <c r="D164">
        <v>12</v>
      </c>
      <c r="E164">
        <v>4</v>
      </c>
      <c r="F164" s="9">
        <v>0.218181818182</v>
      </c>
      <c r="G164" s="9">
        <v>7.2727272727299994E-2</v>
      </c>
      <c r="H164" s="9">
        <v>5.0520471894600003E-2</v>
      </c>
      <c r="I164" s="9">
        <v>1.7190082644600001E-2</v>
      </c>
      <c r="J164" s="6">
        <f t="shared" si="2"/>
        <v>-1.555291634049522</v>
      </c>
    </row>
    <row r="165" spans="1:10" x14ac:dyDescent="0.2">
      <c r="A165" s="43" t="s">
        <v>379</v>
      </c>
      <c r="B165" s="2" t="s">
        <v>266</v>
      </c>
      <c r="C165" t="s">
        <v>12</v>
      </c>
      <c r="D165">
        <v>9</v>
      </c>
      <c r="E165">
        <v>7</v>
      </c>
      <c r="F165" s="9">
        <v>0.15517241379300001</v>
      </c>
      <c r="G165" s="9">
        <v>0.120689655172</v>
      </c>
      <c r="H165" s="9">
        <v>3.5930508028399998E-2</v>
      </c>
      <c r="I165" s="9">
        <v>2.85266457679E-2</v>
      </c>
      <c r="J165" s="6">
        <f t="shared" si="2"/>
        <v>-0.33289921271354544</v>
      </c>
    </row>
    <row r="166" spans="1:10" x14ac:dyDescent="0.2">
      <c r="A166" s="43" t="s">
        <v>379</v>
      </c>
      <c r="B166" s="2" t="s">
        <v>267</v>
      </c>
      <c r="C166" t="s">
        <v>192</v>
      </c>
      <c r="D166">
        <v>8</v>
      </c>
      <c r="E166">
        <v>10</v>
      </c>
      <c r="F166" s="9">
        <v>0.4</v>
      </c>
      <c r="G166" s="9">
        <v>0.5</v>
      </c>
      <c r="H166" s="9">
        <v>9.2620865139999994E-2</v>
      </c>
      <c r="I166" s="9">
        <v>0.11818181818200001</v>
      </c>
      <c r="J166" s="6">
        <f t="shared" si="2"/>
        <v>0.3515989615651321</v>
      </c>
    </row>
    <row r="167" spans="1:10" x14ac:dyDescent="0.2">
      <c r="A167" s="43" t="s">
        <v>379</v>
      </c>
      <c r="B167" s="2" t="s">
        <v>268</v>
      </c>
      <c r="C167" t="s">
        <v>29</v>
      </c>
      <c r="D167">
        <v>5</v>
      </c>
      <c r="E167">
        <v>3</v>
      </c>
      <c r="F167" s="9">
        <v>0.35714285714299998</v>
      </c>
      <c r="G167" s="9">
        <v>0.21428571428599999</v>
      </c>
      <c r="H167" s="9">
        <v>8.2697201017899999E-2</v>
      </c>
      <c r="I167" s="9">
        <v>5.0649350649400002E-2</v>
      </c>
      <c r="J167" s="6">
        <f t="shared" si="2"/>
        <v>-0.70729472748999811</v>
      </c>
    </row>
    <row r="168" spans="1:10" x14ac:dyDescent="0.2">
      <c r="A168" s="43" t="s">
        <v>379</v>
      </c>
      <c r="B168" s="2" t="s">
        <v>269</v>
      </c>
      <c r="C168" t="s">
        <v>240</v>
      </c>
      <c r="D168">
        <v>23</v>
      </c>
      <c r="E168">
        <v>1</v>
      </c>
      <c r="F168" s="9">
        <v>0.51111111111100005</v>
      </c>
      <c r="G168" s="9">
        <v>2.2222222222200001E-2</v>
      </c>
      <c r="H168" s="9">
        <v>0.118348883234</v>
      </c>
      <c r="I168" s="9">
        <v>5.2525252525199998E-3</v>
      </c>
      <c r="J168" s="6">
        <f t="shared" si="2"/>
        <v>-4.4938910893774882</v>
      </c>
    </row>
    <row r="169" spans="1:10" x14ac:dyDescent="0.2">
      <c r="A169" s="43" t="s">
        <v>379</v>
      </c>
      <c r="B169" s="2" t="s">
        <v>270</v>
      </c>
      <c r="C169" t="s">
        <v>271</v>
      </c>
      <c r="D169">
        <v>7</v>
      </c>
      <c r="E169">
        <v>5</v>
      </c>
      <c r="F169" s="9">
        <v>3.3816425120799999E-2</v>
      </c>
      <c r="G169" s="9">
        <v>2.4154589372000001E-2</v>
      </c>
      <c r="H169" s="9">
        <v>7.8302663765699998E-3</v>
      </c>
      <c r="I169" s="9">
        <v>5.7092665788400004E-3</v>
      </c>
      <c r="J169" s="6">
        <f t="shared" si="2"/>
        <v>-0.45575596049260964</v>
      </c>
    </row>
    <row r="170" spans="1:10" x14ac:dyDescent="0.2">
      <c r="A170" s="43" t="s">
        <v>379</v>
      </c>
      <c r="B170" s="2" t="s">
        <v>272</v>
      </c>
      <c r="C170" t="s">
        <v>169</v>
      </c>
      <c r="D170">
        <v>8</v>
      </c>
      <c r="E170">
        <v>5</v>
      </c>
      <c r="F170" s="9">
        <v>6.8965517241400001E-2</v>
      </c>
      <c r="G170" s="9">
        <v>4.31034482759E-2</v>
      </c>
      <c r="H170" s="9">
        <v>1.5969114679300001E-2</v>
      </c>
      <c r="I170" s="9">
        <v>1.0188087774299999E-2</v>
      </c>
      <c r="J170" s="6">
        <f t="shared" si="2"/>
        <v>-0.64840103843539865</v>
      </c>
    </row>
    <row r="171" spans="1:10" x14ac:dyDescent="0.2">
      <c r="A171" s="43" t="s">
        <v>379</v>
      </c>
      <c r="B171" s="2" t="s">
        <v>273</v>
      </c>
      <c r="C171" t="s">
        <v>62</v>
      </c>
      <c r="D171">
        <v>4</v>
      </c>
      <c r="E171">
        <v>5</v>
      </c>
      <c r="F171" s="9">
        <v>0.19047619047600001</v>
      </c>
      <c r="G171" s="9">
        <v>0.23809523809499999</v>
      </c>
      <c r="H171" s="9">
        <v>4.4105173876100003E-2</v>
      </c>
      <c r="I171" s="9">
        <v>5.6277056276999998E-2</v>
      </c>
      <c r="J171" s="6">
        <f t="shared" si="2"/>
        <v>0.35159896156442916</v>
      </c>
    </row>
    <row r="172" spans="1:10" x14ac:dyDescent="0.2">
      <c r="A172" s="43" t="s">
        <v>379</v>
      </c>
      <c r="B172" s="2" t="s">
        <v>274</v>
      </c>
      <c r="C172" t="s">
        <v>188</v>
      </c>
      <c r="D172">
        <v>6</v>
      </c>
      <c r="E172">
        <v>4</v>
      </c>
      <c r="F172" s="9">
        <v>0.54545454545500005</v>
      </c>
      <c r="G172" s="9">
        <v>0.36363636363599999</v>
      </c>
      <c r="H172" s="9">
        <v>0.126301179736</v>
      </c>
      <c r="I172" s="9">
        <v>8.5950413222999997E-2</v>
      </c>
      <c r="J172" s="6">
        <f t="shared" si="2"/>
        <v>-0.55529163404381077</v>
      </c>
    </row>
    <row r="173" spans="1:10" x14ac:dyDescent="0.2">
      <c r="A173" s="43" t="s">
        <v>379</v>
      </c>
      <c r="B173" s="2" t="s">
        <v>275</v>
      </c>
      <c r="C173" t="s">
        <v>50</v>
      </c>
      <c r="D173">
        <v>13</v>
      </c>
      <c r="E173">
        <v>2</v>
      </c>
      <c r="F173" s="9">
        <v>0.35135135135099999</v>
      </c>
      <c r="G173" s="9">
        <v>5.4054054054099999E-2</v>
      </c>
      <c r="H173" s="9">
        <v>8.1356165325599999E-2</v>
      </c>
      <c r="I173" s="9">
        <v>1.2776412776400001E-2</v>
      </c>
      <c r="J173" s="6">
        <f t="shared" si="2"/>
        <v>-2.6707688514656427</v>
      </c>
    </row>
    <row r="174" spans="1:10" x14ac:dyDescent="0.2">
      <c r="A174" s="43" t="s">
        <v>379</v>
      </c>
      <c r="B174" s="2" t="s">
        <v>276</v>
      </c>
      <c r="C174" t="s">
        <v>277</v>
      </c>
      <c r="D174">
        <v>4</v>
      </c>
      <c r="E174">
        <v>3</v>
      </c>
      <c r="F174" s="9">
        <v>4.0404040404000002E-2</v>
      </c>
      <c r="G174" s="9">
        <v>3.0303030303000002E-2</v>
      </c>
      <c r="H174" s="9">
        <v>9.3556429434199992E-3</v>
      </c>
      <c r="I174" s="9">
        <v>7.16253443525E-3</v>
      </c>
      <c r="J174" s="6">
        <f t="shared" si="2"/>
        <v>-0.38536663260344006</v>
      </c>
    </row>
    <row r="175" spans="1:10" x14ac:dyDescent="0.2">
      <c r="A175" s="43" t="s">
        <v>379</v>
      </c>
      <c r="B175" s="2" t="s">
        <v>278</v>
      </c>
      <c r="C175" t="s">
        <v>279</v>
      </c>
      <c r="D175">
        <v>6</v>
      </c>
      <c r="E175">
        <v>5</v>
      </c>
      <c r="F175" s="9">
        <v>7.4074074074099994E-2</v>
      </c>
      <c r="G175" s="9">
        <v>6.1728395061699998E-2</v>
      </c>
      <c r="H175" s="9">
        <v>1.7152012062999999E-2</v>
      </c>
      <c r="I175" s="9">
        <v>1.45903479237E-2</v>
      </c>
      <c r="J175" s="6">
        <f t="shared" si="2"/>
        <v>-0.23336353915950553</v>
      </c>
    </row>
    <row r="176" spans="1:10" x14ac:dyDescent="0.2">
      <c r="A176" s="43" t="s">
        <v>379</v>
      </c>
      <c r="B176" s="2" t="s">
        <v>280</v>
      </c>
      <c r="C176" t="s">
        <v>72</v>
      </c>
      <c r="D176">
        <v>5</v>
      </c>
      <c r="E176">
        <v>6</v>
      </c>
      <c r="F176" s="9">
        <v>0.15625</v>
      </c>
      <c r="G176" s="9">
        <v>0.1875</v>
      </c>
      <c r="H176" s="9">
        <v>3.6180025445300003E-2</v>
      </c>
      <c r="I176" s="9">
        <v>4.4318181818199999E-2</v>
      </c>
      <c r="J176" s="6">
        <f t="shared" si="2"/>
        <v>0.29270527251043399</v>
      </c>
    </row>
    <row r="177" spans="1:10" x14ac:dyDescent="0.2">
      <c r="A177" s="43" t="s">
        <v>379</v>
      </c>
      <c r="B177" s="2" t="s">
        <v>281</v>
      </c>
      <c r="C177" t="s">
        <v>282</v>
      </c>
      <c r="D177">
        <v>7</v>
      </c>
      <c r="E177">
        <v>3</v>
      </c>
      <c r="F177" s="9">
        <v>0.14893617021300001</v>
      </c>
      <c r="G177" s="9">
        <v>6.3829787233999999E-2</v>
      </c>
      <c r="H177" s="9">
        <v>3.4486492339400002E-2</v>
      </c>
      <c r="I177" s="9">
        <v>1.50870406189E-2</v>
      </c>
      <c r="J177" s="6">
        <f t="shared" si="2"/>
        <v>-1.1927215546678085</v>
      </c>
    </row>
    <row r="178" spans="1:10" x14ac:dyDescent="0.2">
      <c r="A178" s="43" t="s">
        <v>379</v>
      </c>
      <c r="B178" s="2" t="s">
        <v>283</v>
      </c>
      <c r="C178" t="s">
        <v>284</v>
      </c>
      <c r="D178">
        <v>4</v>
      </c>
      <c r="E178">
        <v>5</v>
      </c>
      <c r="F178" s="9">
        <v>2.5806451612899999E-2</v>
      </c>
      <c r="G178" s="9">
        <v>3.2258064516099999E-2</v>
      </c>
      <c r="H178" s="9">
        <v>5.9755396864500003E-3</v>
      </c>
      <c r="I178" s="9">
        <v>7.6246334310800003E-3</v>
      </c>
      <c r="J178" s="6">
        <f t="shared" si="2"/>
        <v>0.35159896156234743</v>
      </c>
    </row>
    <row r="179" spans="1:10" x14ac:dyDescent="0.2">
      <c r="A179" s="43" t="s">
        <v>379</v>
      </c>
      <c r="B179" s="2" t="s">
        <v>285</v>
      </c>
      <c r="C179" t="s">
        <v>40</v>
      </c>
      <c r="D179">
        <v>1</v>
      </c>
      <c r="E179">
        <v>3</v>
      </c>
      <c r="F179" s="9">
        <v>1.6393442623E-2</v>
      </c>
      <c r="G179" s="9">
        <v>4.9180327868900003E-2</v>
      </c>
      <c r="H179" s="9">
        <v>3.7959370959100001E-3</v>
      </c>
      <c r="I179" s="9">
        <v>1.16244411326E-2</v>
      </c>
      <c r="J179" s="6">
        <f t="shared" si="2"/>
        <v>1.6146333673888307</v>
      </c>
    </row>
    <row r="180" spans="1:10" x14ac:dyDescent="0.2">
      <c r="A180" s="43" t="s">
        <v>379</v>
      </c>
      <c r="B180" s="2" t="s">
        <v>286</v>
      </c>
      <c r="C180" t="s">
        <v>8</v>
      </c>
      <c r="D180">
        <v>3</v>
      </c>
      <c r="E180">
        <v>5</v>
      </c>
      <c r="F180" s="9">
        <v>3.7499999999999999E-2</v>
      </c>
      <c r="G180" s="9">
        <v>6.25E-2</v>
      </c>
      <c r="H180" s="9">
        <v>8.6832061068699996E-3</v>
      </c>
      <c r="I180" s="9">
        <v>1.4772727272700001E-2</v>
      </c>
      <c r="J180" s="6">
        <f t="shared" si="2"/>
        <v>0.76663646083992376</v>
      </c>
    </row>
    <row r="181" spans="1:10" x14ac:dyDescent="0.2">
      <c r="A181" s="43" t="s">
        <v>379</v>
      </c>
      <c r="B181" s="2" t="s">
        <v>287</v>
      </c>
      <c r="C181" t="s">
        <v>240</v>
      </c>
      <c r="D181">
        <v>9</v>
      </c>
      <c r="E181">
        <v>4</v>
      </c>
      <c r="F181" s="9">
        <v>0.2</v>
      </c>
      <c r="G181" s="9">
        <v>8.8888888888899995E-2</v>
      </c>
      <c r="H181" s="9">
        <v>4.6310432569999997E-2</v>
      </c>
      <c r="I181" s="9">
        <v>2.10101010101E-2</v>
      </c>
      <c r="J181" s="6">
        <f t="shared" si="2"/>
        <v>-1.1402541347668316</v>
      </c>
    </row>
    <row r="182" spans="1:10" x14ac:dyDescent="0.2">
      <c r="A182" s="43" t="s">
        <v>379</v>
      </c>
      <c r="B182" s="2" t="s">
        <v>288</v>
      </c>
      <c r="C182" t="s">
        <v>289</v>
      </c>
      <c r="D182">
        <v>9</v>
      </c>
      <c r="E182">
        <v>3</v>
      </c>
      <c r="F182" s="9">
        <v>0.21428571428599999</v>
      </c>
      <c r="G182" s="9">
        <v>7.1428571428599999E-2</v>
      </c>
      <c r="H182" s="9">
        <v>4.9618320610800001E-2</v>
      </c>
      <c r="I182" s="9">
        <v>1.6883116883099999E-2</v>
      </c>
      <c r="J182" s="6">
        <f t="shared" si="2"/>
        <v>-1.5552916340495413</v>
      </c>
    </row>
    <row r="183" spans="1:10" x14ac:dyDescent="0.2">
      <c r="A183" s="43" t="s">
        <v>379</v>
      </c>
      <c r="B183" s="2" t="s">
        <v>290</v>
      </c>
      <c r="C183" t="s">
        <v>291</v>
      </c>
      <c r="D183">
        <v>10</v>
      </c>
      <c r="E183">
        <v>2</v>
      </c>
      <c r="F183" s="9">
        <v>0.13157894736799999</v>
      </c>
      <c r="G183" s="9">
        <v>2.6315789473699999E-2</v>
      </c>
      <c r="H183" s="9">
        <v>3.04673898486E-2</v>
      </c>
      <c r="I183" s="9">
        <v>6.2200956937799997E-3</v>
      </c>
      <c r="J183" s="6">
        <f t="shared" si="2"/>
        <v>-2.2922572282078026</v>
      </c>
    </row>
    <row r="184" spans="1:10" x14ac:dyDescent="0.2">
      <c r="A184" s="43" t="s">
        <v>379</v>
      </c>
      <c r="B184" s="2" t="s">
        <v>292</v>
      </c>
      <c r="C184" t="s">
        <v>293</v>
      </c>
      <c r="D184">
        <v>2</v>
      </c>
      <c r="E184">
        <v>2</v>
      </c>
      <c r="F184" s="9">
        <v>3.3333333333299998E-2</v>
      </c>
      <c r="G184" s="9">
        <v>3.3333333333299998E-2</v>
      </c>
      <c r="H184" s="9">
        <v>7.7184054283200004E-3</v>
      </c>
      <c r="I184" s="9">
        <v>7.8787878787800001E-3</v>
      </c>
      <c r="J184" s="6">
        <f t="shared" si="2"/>
        <v>2.9670866676599468E-2</v>
      </c>
    </row>
    <row r="185" spans="1:10" x14ac:dyDescent="0.2">
      <c r="A185" s="43" t="s">
        <v>379</v>
      </c>
      <c r="B185" s="2" t="s">
        <v>294</v>
      </c>
      <c r="C185" t="s">
        <v>295</v>
      </c>
      <c r="D185">
        <v>5</v>
      </c>
      <c r="E185">
        <v>5</v>
      </c>
      <c r="F185" s="9">
        <v>3.5971223021600003E-2</v>
      </c>
      <c r="G185" s="9">
        <v>3.5971223021600003E-2</v>
      </c>
      <c r="H185" s="9">
        <v>8.3292144910099997E-3</v>
      </c>
      <c r="I185" s="9">
        <v>8.5022890778300008E-3</v>
      </c>
      <c r="J185" s="6">
        <f t="shared" si="2"/>
        <v>2.9670866675293964E-2</v>
      </c>
    </row>
    <row r="186" spans="1:10" x14ac:dyDescent="0.2">
      <c r="A186" s="43" t="s">
        <v>379</v>
      </c>
      <c r="B186" s="2" t="s">
        <v>296</v>
      </c>
      <c r="C186" t="s">
        <v>297</v>
      </c>
      <c r="D186">
        <v>3</v>
      </c>
      <c r="E186">
        <v>7</v>
      </c>
      <c r="F186" s="9">
        <v>2.6785714285700001E-2</v>
      </c>
      <c r="G186" s="9">
        <v>6.25E-2</v>
      </c>
      <c r="H186" s="9">
        <v>6.2022900763299997E-3</v>
      </c>
      <c r="I186" s="9">
        <v>1.4772727272700001E-2</v>
      </c>
      <c r="J186" s="6">
        <f t="shared" si="2"/>
        <v>1.2520632880114946</v>
      </c>
    </row>
    <row r="187" spans="1:10" x14ac:dyDescent="0.2">
      <c r="A187" s="43" t="s">
        <v>379</v>
      </c>
      <c r="B187" s="2" t="s">
        <v>298</v>
      </c>
      <c r="C187" t="s">
        <v>115</v>
      </c>
      <c r="D187">
        <v>2</v>
      </c>
      <c r="E187">
        <v>3</v>
      </c>
      <c r="F187" s="9">
        <v>5.7142857142900003E-2</v>
      </c>
      <c r="G187" s="9">
        <v>8.5714285714299995E-2</v>
      </c>
      <c r="H187" s="9">
        <v>1.32315521629E-2</v>
      </c>
      <c r="I187" s="9">
        <v>2.0259740259699999E-2</v>
      </c>
      <c r="J187" s="6">
        <f t="shared" si="2"/>
        <v>0.6146333673891663</v>
      </c>
    </row>
    <row r="188" spans="1:10" x14ac:dyDescent="0.2">
      <c r="A188" s="43" t="s">
        <v>379</v>
      </c>
      <c r="B188" s="2" t="s">
        <v>299</v>
      </c>
      <c r="C188" t="s">
        <v>300</v>
      </c>
      <c r="D188">
        <v>9</v>
      </c>
      <c r="E188">
        <v>4</v>
      </c>
      <c r="F188" s="9">
        <v>9.67741935484E-2</v>
      </c>
      <c r="G188" s="9">
        <v>4.3010752688200003E-2</v>
      </c>
      <c r="H188" s="9">
        <v>2.2408273824199999E-2</v>
      </c>
      <c r="I188" s="9">
        <v>1.01661779081E-2</v>
      </c>
      <c r="J188" s="6">
        <f t="shared" si="2"/>
        <v>-1.1402541347690782</v>
      </c>
    </row>
    <row r="189" spans="1:10" x14ac:dyDescent="0.2">
      <c r="A189" s="43" t="s">
        <v>379</v>
      </c>
      <c r="B189" s="2" t="s">
        <v>301</v>
      </c>
      <c r="C189" t="s">
        <v>302</v>
      </c>
      <c r="D189">
        <v>0</v>
      </c>
      <c r="E189">
        <v>4</v>
      </c>
      <c r="F189" s="9">
        <v>0</v>
      </c>
      <c r="G189" s="9">
        <v>2.2857142857099999E-2</v>
      </c>
      <c r="H189" s="9">
        <v>1E-3</v>
      </c>
      <c r="I189" s="9">
        <v>5.4025974025899998E-3</v>
      </c>
      <c r="J189" s="6">
        <f t="shared" si="2"/>
        <v>2.4336531774442141</v>
      </c>
    </row>
    <row r="190" spans="1:10" x14ac:dyDescent="0.2">
      <c r="A190" s="43" t="s">
        <v>379</v>
      </c>
      <c r="B190" s="2" t="s">
        <v>303</v>
      </c>
      <c r="C190" t="s">
        <v>62</v>
      </c>
      <c r="D190">
        <v>5</v>
      </c>
      <c r="E190">
        <v>7</v>
      </c>
      <c r="F190" s="9">
        <v>0.23809523809499999</v>
      </c>
      <c r="G190" s="9">
        <v>0.33333333333300003</v>
      </c>
      <c r="H190" s="9">
        <v>5.5131467345199997E-2</v>
      </c>
      <c r="I190" s="9">
        <v>7.8787878787799998E-2</v>
      </c>
      <c r="J190" s="6">
        <f t="shared" si="2"/>
        <v>0.51509769384534621</v>
      </c>
    </row>
    <row r="191" spans="1:10" x14ac:dyDescent="0.2">
      <c r="A191" s="43" t="s">
        <v>379</v>
      </c>
      <c r="B191" s="2" t="s">
        <v>304</v>
      </c>
      <c r="C191" t="s">
        <v>70</v>
      </c>
      <c r="D191">
        <v>7</v>
      </c>
      <c r="E191">
        <v>2</v>
      </c>
      <c r="F191" s="9">
        <v>0.17499999999999999</v>
      </c>
      <c r="G191" s="9">
        <v>0.05</v>
      </c>
      <c r="H191" s="9">
        <v>4.0521628498700002E-2</v>
      </c>
      <c r="I191" s="9">
        <v>1.18181818182E-2</v>
      </c>
      <c r="J191" s="6">
        <f t="shared" si="2"/>
        <v>-1.7776840553780546</v>
      </c>
    </row>
    <row r="192" spans="1:10" x14ac:dyDescent="0.2">
      <c r="A192" s="43" t="s">
        <v>379</v>
      </c>
      <c r="B192" s="2" t="s">
        <v>305</v>
      </c>
      <c r="C192" t="s">
        <v>289</v>
      </c>
      <c r="D192">
        <v>0</v>
      </c>
      <c r="E192">
        <v>5</v>
      </c>
      <c r="F192" s="9">
        <v>0</v>
      </c>
      <c r="G192" s="9">
        <v>0.119047619048</v>
      </c>
      <c r="H192" s="9">
        <v>1E-3</v>
      </c>
      <c r="I192" s="9">
        <v>2.8138528138599999E-2</v>
      </c>
      <c r="J192" s="6">
        <f t="shared" si="2"/>
        <v>4.8144749613908067</v>
      </c>
    </row>
    <row r="193" spans="1:10" x14ac:dyDescent="0.2">
      <c r="A193" s="43" t="s">
        <v>379</v>
      </c>
      <c r="B193" s="2" t="s">
        <v>306</v>
      </c>
      <c r="C193" t="s">
        <v>307</v>
      </c>
      <c r="D193">
        <v>2</v>
      </c>
      <c r="E193">
        <v>1</v>
      </c>
      <c r="F193" s="9">
        <v>6.9930069930100001E-3</v>
      </c>
      <c r="G193" s="9">
        <v>3.4965034965000002E-3</v>
      </c>
      <c r="H193" s="9">
        <v>1.6192458940599999E-3</v>
      </c>
      <c r="I193" s="9">
        <v>8.2644628099099999E-4</v>
      </c>
      <c r="J193" s="6">
        <f t="shared" ref="J193:J242" si="3">LOG(I193/H193,2)</f>
        <v>-0.97032913332934756</v>
      </c>
    </row>
    <row r="194" spans="1:10" x14ac:dyDescent="0.2">
      <c r="A194" s="43" t="s">
        <v>379</v>
      </c>
      <c r="B194" s="2" t="s">
        <v>308</v>
      </c>
      <c r="C194" t="s">
        <v>175</v>
      </c>
      <c r="D194">
        <v>2</v>
      </c>
      <c r="E194">
        <v>4</v>
      </c>
      <c r="F194" s="9">
        <v>0.04</v>
      </c>
      <c r="G194" s="9">
        <v>0.08</v>
      </c>
      <c r="H194" s="9">
        <v>9.2620865139999998E-3</v>
      </c>
      <c r="I194" s="9">
        <v>1.89090909091E-2</v>
      </c>
      <c r="J194" s="6">
        <f t="shared" si="3"/>
        <v>1.0296708666762435</v>
      </c>
    </row>
    <row r="195" spans="1:10" x14ac:dyDescent="0.2">
      <c r="A195" s="43" t="s">
        <v>379</v>
      </c>
      <c r="B195" s="2" t="s">
        <v>309</v>
      </c>
      <c r="C195" t="s">
        <v>72</v>
      </c>
      <c r="D195">
        <v>1</v>
      </c>
      <c r="E195">
        <v>3</v>
      </c>
      <c r="F195" s="9">
        <v>3.125E-2</v>
      </c>
      <c r="G195" s="9">
        <v>9.375E-2</v>
      </c>
      <c r="H195" s="9">
        <v>7.23600508906E-3</v>
      </c>
      <c r="I195" s="9">
        <v>2.2159090909099999E-2</v>
      </c>
      <c r="J195" s="6">
        <f t="shared" si="3"/>
        <v>1.6146333673977964</v>
      </c>
    </row>
    <row r="196" spans="1:10" x14ac:dyDescent="0.2">
      <c r="A196" s="43" t="s">
        <v>379</v>
      </c>
      <c r="B196" s="2" t="s">
        <v>310</v>
      </c>
      <c r="C196" t="s">
        <v>115</v>
      </c>
      <c r="D196">
        <v>1</v>
      </c>
      <c r="E196">
        <v>2</v>
      </c>
      <c r="F196" s="9">
        <v>2.85714285714E-2</v>
      </c>
      <c r="G196" s="9">
        <v>5.7142857142900003E-2</v>
      </c>
      <c r="H196" s="9">
        <v>6.6157760814200004E-3</v>
      </c>
      <c r="I196" s="9">
        <v>1.35064935065E-2</v>
      </c>
      <c r="J196" s="6">
        <f t="shared" si="3"/>
        <v>1.0296708666781127</v>
      </c>
    </row>
    <row r="197" spans="1:10" x14ac:dyDescent="0.2">
      <c r="A197" s="43" t="s">
        <v>379</v>
      </c>
      <c r="B197" s="2" t="s">
        <v>311</v>
      </c>
      <c r="C197" t="s">
        <v>21</v>
      </c>
      <c r="D197">
        <v>2</v>
      </c>
      <c r="E197">
        <v>4</v>
      </c>
      <c r="F197" s="9">
        <v>1.8867924528299999E-2</v>
      </c>
      <c r="G197" s="9">
        <v>3.7735849056599997E-2</v>
      </c>
      <c r="H197" s="9">
        <v>4.3689087330200001E-3</v>
      </c>
      <c r="I197" s="9">
        <v>8.9193825042900004E-3</v>
      </c>
      <c r="J197" s="6">
        <f t="shared" si="3"/>
        <v>1.0296708666754733</v>
      </c>
    </row>
    <row r="198" spans="1:10" x14ac:dyDescent="0.2">
      <c r="A198" s="43" t="s">
        <v>379</v>
      </c>
      <c r="B198" s="2" t="s">
        <v>312</v>
      </c>
      <c r="C198" t="s">
        <v>42</v>
      </c>
      <c r="D198">
        <v>3</v>
      </c>
      <c r="E198">
        <v>4</v>
      </c>
      <c r="F198" s="9">
        <v>7.3170731707299999E-2</v>
      </c>
      <c r="G198" s="9">
        <v>9.7560975609799996E-2</v>
      </c>
      <c r="H198" s="9">
        <v>1.6942841184099999E-2</v>
      </c>
      <c r="I198" s="9">
        <v>2.3059866962299998E-2</v>
      </c>
      <c r="J198" s="6">
        <f t="shared" si="3"/>
        <v>0.44470836595796531</v>
      </c>
    </row>
    <row r="199" spans="1:10" x14ac:dyDescent="0.2">
      <c r="A199" s="43" t="s">
        <v>379</v>
      </c>
      <c r="B199" s="2" t="s">
        <v>313</v>
      </c>
      <c r="C199" t="s">
        <v>42</v>
      </c>
      <c r="D199">
        <v>1</v>
      </c>
      <c r="E199">
        <v>3</v>
      </c>
      <c r="F199" s="9">
        <v>2.4390243902400001E-2</v>
      </c>
      <c r="G199" s="9">
        <v>7.3170731707299999E-2</v>
      </c>
      <c r="H199" s="9">
        <v>5.6476137280399999E-3</v>
      </c>
      <c r="I199" s="9">
        <v>1.7294900221700001E-2</v>
      </c>
      <c r="J199" s="6">
        <f t="shared" si="3"/>
        <v>1.6146333673964894</v>
      </c>
    </row>
    <row r="200" spans="1:10" x14ac:dyDescent="0.2">
      <c r="A200" s="43" t="s">
        <v>379</v>
      </c>
      <c r="B200" s="2" t="s">
        <v>314</v>
      </c>
      <c r="C200" t="s">
        <v>315</v>
      </c>
      <c r="D200">
        <v>2</v>
      </c>
      <c r="E200">
        <v>2</v>
      </c>
      <c r="F200" s="9">
        <v>2.2222222222200001E-2</v>
      </c>
      <c r="G200" s="9">
        <v>2.2222222222200001E-2</v>
      </c>
      <c r="H200" s="9">
        <v>5.1456036188799997E-3</v>
      </c>
      <c r="I200" s="9">
        <v>5.2525252525199998E-3</v>
      </c>
      <c r="J200" s="6">
        <f t="shared" si="3"/>
        <v>2.9670866676599468E-2</v>
      </c>
    </row>
    <row r="201" spans="1:10" x14ac:dyDescent="0.2">
      <c r="A201" s="43" t="s">
        <v>379</v>
      </c>
      <c r="B201" s="2" t="s">
        <v>316</v>
      </c>
      <c r="C201" t="s">
        <v>47</v>
      </c>
      <c r="D201">
        <v>2</v>
      </c>
      <c r="E201">
        <v>2</v>
      </c>
      <c r="F201" s="9">
        <v>2.2988505747099999E-2</v>
      </c>
      <c r="G201" s="9">
        <v>2.2988505747099999E-2</v>
      </c>
      <c r="H201" s="9">
        <v>5.3230382264300002E-3</v>
      </c>
      <c r="I201" s="9">
        <v>5.4336468129500002E-3</v>
      </c>
      <c r="J201" s="6">
        <f t="shared" si="3"/>
        <v>2.9670866675487597E-2</v>
      </c>
    </row>
    <row r="202" spans="1:10" x14ac:dyDescent="0.2">
      <c r="A202" s="43" t="s">
        <v>379</v>
      </c>
      <c r="B202" s="2" t="s">
        <v>317</v>
      </c>
      <c r="C202" t="s">
        <v>318</v>
      </c>
      <c r="D202">
        <v>0</v>
      </c>
      <c r="E202">
        <v>2</v>
      </c>
      <c r="F202" s="9">
        <v>0</v>
      </c>
      <c r="G202" s="9">
        <v>2.0618556701000001E-2</v>
      </c>
      <c r="H202" s="9">
        <v>1E-3</v>
      </c>
      <c r="I202" s="9">
        <v>4.87347703842E-3</v>
      </c>
      <c r="J202" s="6">
        <f t="shared" si="3"/>
        <v>2.2849514470897661</v>
      </c>
    </row>
    <row r="203" spans="1:10" x14ac:dyDescent="0.2">
      <c r="A203" s="43" t="s">
        <v>379</v>
      </c>
      <c r="B203" s="2" t="s">
        <v>319</v>
      </c>
      <c r="C203" t="s">
        <v>169</v>
      </c>
      <c r="D203">
        <v>4</v>
      </c>
      <c r="E203">
        <v>1</v>
      </c>
      <c r="F203" s="9">
        <v>3.4482758620700001E-2</v>
      </c>
      <c r="G203" s="9">
        <v>8.6206896551700007E-3</v>
      </c>
      <c r="H203" s="9">
        <v>7.9845573396599995E-3</v>
      </c>
      <c r="I203" s="9">
        <v>2.0376175548600002E-3</v>
      </c>
      <c r="J203" s="6">
        <f t="shared" si="3"/>
        <v>-1.9703291333245674</v>
      </c>
    </row>
    <row r="204" spans="1:10" x14ac:dyDescent="0.2">
      <c r="A204" s="43" t="s">
        <v>379</v>
      </c>
      <c r="B204" s="2" t="s">
        <v>320</v>
      </c>
      <c r="C204" t="s">
        <v>321</v>
      </c>
      <c r="D204">
        <v>4</v>
      </c>
      <c r="E204">
        <v>1</v>
      </c>
      <c r="F204" s="9">
        <v>1.7621145374399998E-2</v>
      </c>
      <c r="G204" s="9">
        <v>4.4052863436100003E-3</v>
      </c>
      <c r="H204" s="9">
        <v>4.0802143233400002E-3</v>
      </c>
      <c r="I204" s="9">
        <v>1.0412494994E-3</v>
      </c>
      <c r="J204" s="6">
        <f t="shared" si="3"/>
        <v>-1.9703291333206163</v>
      </c>
    </row>
    <row r="205" spans="1:10" x14ac:dyDescent="0.2">
      <c r="A205" s="43" t="s">
        <v>379</v>
      </c>
      <c r="B205" s="2" t="s">
        <v>322</v>
      </c>
      <c r="C205" t="s">
        <v>47</v>
      </c>
      <c r="D205">
        <v>3</v>
      </c>
      <c r="E205">
        <v>2</v>
      </c>
      <c r="F205" s="9">
        <v>3.4482758620700001E-2</v>
      </c>
      <c r="G205" s="9">
        <v>2.2988505747099999E-2</v>
      </c>
      <c r="H205" s="9">
        <v>7.9845573396599995E-3</v>
      </c>
      <c r="I205" s="9">
        <v>5.4336468129500002E-3</v>
      </c>
      <c r="J205" s="6">
        <f t="shared" si="3"/>
        <v>-0.55529163404837878</v>
      </c>
    </row>
    <row r="206" spans="1:10" x14ac:dyDescent="0.2">
      <c r="A206" s="43" t="s">
        <v>379</v>
      </c>
      <c r="B206" s="2" t="s">
        <v>323</v>
      </c>
      <c r="C206" t="s">
        <v>255</v>
      </c>
      <c r="D206">
        <v>1</v>
      </c>
      <c r="E206">
        <v>5</v>
      </c>
      <c r="F206" s="9">
        <v>1.2987012987E-2</v>
      </c>
      <c r="G206" s="9">
        <v>6.4935064935099998E-2</v>
      </c>
      <c r="H206" s="9">
        <v>3.0071709461E-3</v>
      </c>
      <c r="I206" s="9">
        <v>1.53482880756E-2</v>
      </c>
      <c r="J206" s="6">
        <f t="shared" si="3"/>
        <v>2.3515989615684658</v>
      </c>
    </row>
    <row r="207" spans="1:10" x14ac:dyDescent="0.2">
      <c r="A207" s="43" t="s">
        <v>379</v>
      </c>
      <c r="B207" s="2" t="s">
        <v>324</v>
      </c>
      <c r="C207" t="s">
        <v>87</v>
      </c>
      <c r="D207">
        <v>1</v>
      </c>
      <c r="E207">
        <v>0</v>
      </c>
      <c r="F207" s="9">
        <v>1.8867924528299999E-2</v>
      </c>
      <c r="G207" s="9">
        <v>0</v>
      </c>
      <c r="H207" s="9">
        <v>4.3689087330200001E-3</v>
      </c>
      <c r="I207" s="9">
        <v>1E-3</v>
      </c>
      <c r="J207" s="6">
        <f t="shared" si="3"/>
        <v>-2.1272729680401441</v>
      </c>
    </row>
    <row r="208" spans="1:10" x14ac:dyDescent="0.2">
      <c r="A208" s="43" t="s">
        <v>379</v>
      </c>
      <c r="B208" s="2" t="s">
        <v>325</v>
      </c>
      <c r="C208" t="s">
        <v>326</v>
      </c>
      <c r="D208">
        <v>3</v>
      </c>
      <c r="E208">
        <v>2</v>
      </c>
      <c r="F208" s="9">
        <v>6.3694267515900004E-3</v>
      </c>
      <c r="G208" s="9">
        <v>4.2462845010600003E-3</v>
      </c>
      <c r="H208" s="9">
        <v>1.4748545404400001E-3</v>
      </c>
      <c r="I208" s="9">
        <v>1.0036672457E-3</v>
      </c>
      <c r="J208" s="6">
        <f t="shared" si="3"/>
        <v>-0.55529163404772564</v>
      </c>
    </row>
    <row r="209" spans="1:10" x14ac:dyDescent="0.2">
      <c r="A209" s="43" t="s">
        <v>379</v>
      </c>
      <c r="B209" s="2" t="s">
        <v>327</v>
      </c>
      <c r="C209" t="s">
        <v>328</v>
      </c>
      <c r="D209">
        <v>0</v>
      </c>
      <c r="E209">
        <v>1</v>
      </c>
      <c r="F209" s="9">
        <v>0</v>
      </c>
      <c r="G209" s="9">
        <v>7.6335877862599997E-3</v>
      </c>
      <c r="H209" s="9">
        <v>1E-3</v>
      </c>
      <c r="I209" s="9">
        <v>1.80430256766E-3</v>
      </c>
      <c r="J209" s="6">
        <f t="shared" si="3"/>
        <v>0.85144128773999284</v>
      </c>
    </row>
    <row r="210" spans="1:10" x14ac:dyDescent="0.2">
      <c r="A210" s="43" t="s">
        <v>379</v>
      </c>
      <c r="B210" s="2" t="s">
        <v>329</v>
      </c>
      <c r="C210" t="s">
        <v>330</v>
      </c>
      <c r="D210">
        <v>4</v>
      </c>
      <c r="E210">
        <v>0</v>
      </c>
      <c r="F210" s="9">
        <v>3.9215686274499999E-2</v>
      </c>
      <c r="G210" s="9">
        <v>0</v>
      </c>
      <c r="H210" s="9">
        <v>9.0804769745099993E-3</v>
      </c>
      <c r="I210" s="9">
        <v>1E-3</v>
      </c>
      <c r="J210" s="6">
        <f t="shared" si="3"/>
        <v>-3.1827680806315048</v>
      </c>
    </row>
    <row r="211" spans="1:10" x14ac:dyDescent="0.2">
      <c r="A211" s="43" t="s">
        <v>379</v>
      </c>
      <c r="B211" s="2" t="s">
        <v>331</v>
      </c>
      <c r="C211" t="s">
        <v>97</v>
      </c>
      <c r="D211">
        <v>3</v>
      </c>
      <c r="E211">
        <v>0</v>
      </c>
      <c r="F211" s="9">
        <v>5.4545454545499999E-2</v>
      </c>
      <c r="G211" s="9">
        <v>0</v>
      </c>
      <c r="H211" s="9">
        <v>1.2630117973600001E-2</v>
      </c>
      <c r="I211" s="9">
        <v>1E-3</v>
      </c>
      <c r="J211" s="6">
        <f t="shared" si="3"/>
        <v>-3.6587962097953124</v>
      </c>
    </row>
    <row r="212" spans="1:10" x14ac:dyDescent="0.2">
      <c r="A212" s="43" t="s">
        <v>379</v>
      </c>
      <c r="B212" s="2" t="s">
        <v>332</v>
      </c>
      <c r="C212" t="s">
        <v>333</v>
      </c>
      <c r="D212">
        <v>1</v>
      </c>
      <c r="E212">
        <v>0</v>
      </c>
      <c r="F212" s="9">
        <v>5.15463917526E-3</v>
      </c>
      <c r="G212" s="9">
        <v>0</v>
      </c>
      <c r="H212" s="9">
        <v>1.1935678497399999E-3</v>
      </c>
      <c r="I212" s="9">
        <v>1E-3</v>
      </c>
      <c r="J212" s="6">
        <f t="shared" si="3"/>
        <v>-0.2552805804131002</v>
      </c>
    </row>
    <row r="213" spans="1:10" x14ac:dyDescent="0.2">
      <c r="A213" s="43" t="s">
        <v>379</v>
      </c>
      <c r="B213" s="2" t="s">
        <v>334</v>
      </c>
      <c r="C213" t="s">
        <v>335</v>
      </c>
      <c r="D213">
        <v>3</v>
      </c>
      <c r="E213">
        <v>0</v>
      </c>
      <c r="F213" s="9">
        <v>6.5217391304300001E-2</v>
      </c>
      <c r="G213" s="9">
        <v>0</v>
      </c>
      <c r="H213" s="9">
        <v>1.51012280119E-2</v>
      </c>
      <c r="I213" s="9">
        <v>1E-3</v>
      </c>
      <c r="J213" s="6">
        <f t="shared" si="3"/>
        <v>-3.9165939672617136</v>
      </c>
    </row>
    <row r="214" spans="1:10" x14ac:dyDescent="0.2">
      <c r="A214" s="43" t="s">
        <v>379</v>
      </c>
      <c r="B214" s="2" t="s">
        <v>336</v>
      </c>
      <c r="C214" t="s">
        <v>337</v>
      </c>
      <c r="D214">
        <v>2</v>
      </c>
      <c r="E214">
        <v>0</v>
      </c>
      <c r="F214" s="9">
        <v>7.9051383399199992E-3</v>
      </c>
      <c r="G214" s="9">
        <v>0</v>
      </c>
      <c r="H214" s="9">
        <v>1.8304518802399999E-3</v>
      </c>
      <c r="I214" s="9">
        <v>1E-3</v>
      </c>
      <c r="J214" s="6">
        <f t="shared" si="3"/>
        <v>-0.87219984791090222</v>
      </c>
    </row>
    <row r="215" spans="1:10" x14ac:dyDescent="0.2">
      <c r="A215" s="43" t="s">
        <v>379</v>
      </c>
      <c r="B215" s="2" t="s">
        <v>338</v>
      </c>
      <c r="C215" t="s">
        <v>339</v>
      </c>
      <c r="D215">
        <v>0</v>
      </c>
      <c r="E215">
        <v>2</v>
      </c>
      <c r="F215" s="9">
        <v>0</v>
      </c>
      <c r="G215" s="9">
        <v>2.17391304348E-2</v>
      </c>
      <c r="H215" s="9">
        <v>1E-3</v>
      </c>
      <c r="I215" s="9">
        <v>5.1383399209499999E-3</v>
      </c>
      <c r="J215" s="6">
        <f t="shared" si="3"/>
        <v>2.3613023332218952</v>
      </c>
    </row>
    <row r="216" spans="1:10" x14ac:dyDescent="0.2">
      <c r="A216" s="43" t="s">
        <v>379</v>
      </c>
      <c r="B216" s="2" t="s">
        <v>340</v>
      </c>
      <c r="C216" t="s">
        <v>341</v>
      </c>
      <c r="D216">
        <v>1</v>
      </c>
      <c r="E216">
        <v>3</v>
      </c>
      <c r="F216" s="9">
        <v>6.4935064935099998E-3</v>
      </c>
      <c r="G216" s="9">
        <v>1.9480519480499999E-2</v>
      </c>
      <c r="H216" s="9">
        <v>1.50358547305E-3</v>
      </c>
      <c r="I216" s="9">
        <v>4.6044864226600004E-3</v>
      </c>
      <c r="J216" s="6">
        <f t="shared" si="3"/>
        <v>1.6146333673959934</v>
      </c>
    </row>
    <row r="217" spans="1:10" x14ac:dyDescent="0.2">
      <c r="A217" s="43" t="s">
        <v>379</v>
      </c>
      <c r="B217" s="2" t="s">
        <v>342</v>
      </c>
      <c r="C217" t="s">
        <v>113</v>
      </c>
      <c r="D217">
        <v>3</v>
      </c>
      <c r="E217">
        <v>2</v>
      </c>
      <c r="F217" s="9">
        <v>0.10714285714299999</v>
      </c>
      <c r="G217" s="9">
        <v>7.1428571428599999E-2</v>
      </c>
      <c r="H217" s="9">
        <v>2.4809160305400001E-2</v>
      </c>
      <c r="I217" s="9">
        <v>1.6883116883099999E-2</v>
      </c>
      <c r="J217" s="6">
        <f t="shared" si="3"/>
        <v>-0.55529163404954129</v>
      </c>
    </row>
    <row r="218" spans="1:10" x14ac:dyDescent="0.2">
      <c r="A218" s="43" t="s">
        <v>379</v>
      </c>
      <c r="B218" s="2" t="s">
        <v>343</v>
      </c>
      <c r="C218" t="s">
        <v>344</v>
      </c>
      <c r="D218">
        <v>3</v>
      </c>
      <c r="E218">
        <v>2</v>
      </c>
      <c r="F218" s="9">
        <v>2.6548672566399999E-2</v>
      </c>
      <c r="G218" s="9">
        <v>1.7699115044199999E-2</v>
      </c>
      <c r="H218" s="9">
        <v>6.14740255354E-3</v>
      </c>
      <c r="I218" s="9">
        <v>4.1834271922599996E-3</v>
      </c>
      <c r="J218" s="6">
        <f t="shared" si="3"/>
        <v>-0.55529163405142412</v>
      </c>
    </row>
    <row r="219" spans="1:10" x14ac:dyDescent="0.2">
      <c r="A219" s="43" t="s">
        <v>379</v>
      </c>
      <c r="B219" s="2" t="s">
        <v>345</v>
      </c>
      <c r="C219" t="s">
        <v>346</v>
      </c>
      <c r="D219">
        <v>0</v>
      </c>
      <c r="E219">
        <v>0</v>
      </c>
      <c r="F219" s="9">
        <v>0</v>
      </c>
      <c r="G219" s="9">
        <v>0</v>
      </c>
      <c r="H219" s="9">
        <v>1E-3</v>
      </c>
      <c r="I219" s="9">
        <v>1E-3</v>
      </c>
      <c r="J219" s="6">
        <f t="shared" si="3"/>
        <v>0</v>
      </c>
    </row>
    <row r="220" spans="1:10" x14ac:dyDescent="0.2">
      <c r="A220" s="43" t="s">
        <v>379</v>
      </c>
      <c r="B220" s="2" t="s">
        <v>347</v>
      </c>
      <c r="C220" t="s">
        <v>44</v>
      </c>
      <c r="D220">
        <v>1</v>
      </c>
      <c r="E220">
        <v>1</v>
      </c>
      <c r="F220" s="9">
        <v>3.7037037037000002E-2</v>
      </c>
      <c r="G220" s="9">
        <v>3.7037037037000002E-2</v>
      </c>
      <c r="H220" s="9">
        <v>8.5760060314700008E-3</v>
      </c>
      <c r="I220" s="9">
        <v>8.7542087542000005E-3</v>
      </c>
      <c r="J220" s="6">
        <f t="shared" si="3"/>
        <v>2.9670866676038667E-2</v>
      </c>
    </row>
    <row r="221" spans="1:10" x14ac:dyDescent="0.2">
      <c r="A221" s="43" t="s">
        <v>379</v>
      </c>
      <c r="B221" s="2" t="s">
        <v>348</v>
      </c>
      <c r="C221" t="s">
        <v>240</v>
      </c>
      <c r="D221">
        <v>0</v>
      </c>
      <c r="E221">
        <v>2</v>
      </c>
      <c r="F221" s="9">
        <v>0</v>
      </c>
      <c r="G221" s="9">
        <v>4.4444444444400003E-2</v>
      </c>
      <c r="H221" s="9">
        <v>1E-3</v>
      </c>
      <c r="I221" s="9">
        <v>1.0505050505E-2</v>
      </c>
      <c r="J221" s="6">
        <f t="shared" si="3"/>
        <v>3.3930111929419091</v>
      </c>
    </row>
    <row r="222" spans="1:10" x14ac:dyDescent="0.2">
      <c r="A222" s="43" t="s">
        <v>379</v>
      </c>
      <c r="B222" s="2" t="s">
        <v>349</v>
      </c>
      <c r="C222" t="s">
        <v>350</v>
      </c>
      <c r="D222">
        <v>1</v>
      </c>
      <c r="E222">
        <v>2</v>
      </c>
      <c r="F222" s="9">
        <v>7.7519379845000002E-3</v>
      </c>
      <c r="G222" s="9">
        <v>1.5503875969E-2</v>
      </c>
      <c r="H222" s="9">
        <v>1.7949780065900001E-3</v>
      </c>
      <c r="I222" s="9">
        <v>3.66455250176E-3</v>
      </c>
      <c r="J222" s="6">
        <f t="shared" si="3"/>
        <v>1.0296708666741545</v>
      </c>
    </row>
    <row r="223" spans="1:10" x14ac:dyDescent="0.2">
      <c r="A223" s="43" t="s">
        <v>379</v>
      </c>
      <c r="B223" s="2" t="s">
        <v>351</v>
      </c>
      <c r="C223" t="s">
        <v>162</v>
      </c>
      <c r="D223">
        <v>1</v>
      </c>
      <c r="E223">
        <v>0</v>
      </c>
      <c r="F223" s="9">
        <v>1.1764705882400001E-2</v>
      </c>
      <c r="G223" s="9">
        <v>0</v>
      </c>
      <c r="H223" s="9">
        <v>2.7241430923599999E-3</v>
      </c>
      <c r="I223" s="9">
        <v>1E-3</v>
      </c>
      <c r="J223" s="6">
        <f t="shared" si="3"/>
        <v>-1.445802486469006</v>
      </c>
    </row>
    <row r="224" spans="1:10" x14ac:dyDescent="0.2">
      <c r="A224" s="43" t="s">
        <v>379</v>
      </c>
      <c r="B224" s="2" t="s">
        <v>352</v>
      </c>
      <c r="C224" t="s">
        <v>353</v>
      </c>
      <c r="D224">
        <v>2</v>
      </c>
      <c r="E224">
        <v>1</v>
      </c>
      <c r="F224" s="9">
        <v>1.10497237569E-2</v>
      </c>
      <c r="G224" s="9">
        <v>5.5248618784500001E-3</v>
      </c>
      <c r="H224" s="9">
        <v>2.5585874348E-3</v>
      </c>
      <c r="I224" s="9">
        <v>1.305876444E-3</v>
      </c>
      <c r="J224" s="6">
        <f t="shared" si="3"/>
        <v>-0.97032913331849202</v>
      </c>
    </row>
    <row r="225" spans="1:10" x14ac:dyDescent="0.2">
      <c r="A225" s="43" t="s">
        <v>379</v>
      </c>
      <c r="B225" s="2" t="s">
        <v>354</v>
      </c>
      <c r="C225" t="s">
        <v>355</v>
      </c>
      <c r="D225">
        <v>2</v>
      </c>
      <c r="E225">
        <v>0</v>
      </c>
      <c r="F225" s="9">
        <v>1.21951219512E-2</v>
      </c>
      <c r="G225" s="9">
        <v>0</v>
      </c>
      <c r="H225" s="9">
        <v>2.82380686402E-3</v>
      </c>
      <c r="I225" s="9">
        <v>1E-3</v>
      </c>
      <c r="J225" s="6">
        <f t="shared" si="3"/>
        <v>-1.4976414179826429</v>
      </c>
    </row>
    <row r="226" spans="1:10" x14ac:dyDescent="0.2">
      <c r="A226" s="43" t="s">
        <v>379</v>
      </c>
      <c r="B226" s="2" t="s">
        <v>356</v>
      </c>
      <c r="C226" t="s">
        <v>26</v>
      </c>
      <c r="D226">
        <v>2</v>
      </c>
      <c r="E226">
        <v>1</v>
      </c>
      <c r="F226" s="9">
        <v>3.5087719298200003E-2</v>
      </c>
      <c r="G226" s="9">
        <v>1.7543859649100001E-2</v>
      </c>
      <c r="H226" s="9">
        <v>8.1246372929699995E-3</v>
      </c>
      <c r="I226" s="9">
        <v>4.1467304625100003E-3</v>
      </c>
      <c r="J226" s="6">
        <f t="shared" si="3"/>
        <v>-0.97032913332569493</v>
      </c>
    </row>
    <row r="227" spans="1:10" x14ac:dyDescent="0.2">
      <c r="A227" s="43" t="s">
        <v>379</v>
      </c>
      <c r="B227" s="2" t="s">
        <v>357</v>
      </c>
      <c r="C227" t="s">
        <v>358</v>
      </c>
      <c r="D227">
        <v>2</v>
      </c>
      <c r="E227">
        <v>4</v>
      </c>
      <c r="F227" s="9">
        <v>1.53846153846E-2</v>
      </c>
      <c r="G227" s="9">
        <v>3.07692307692E-2</v>
      </c>
      <c r="H227" s="9">
        <v>3.56234096692E-3</v>
      </c>
      <c r="I227" s="9">
        <v>7.2727272727199999E-3</v>
      </c>
      <c r="J227" s="6">
        <f t="shared" si="3"/>
        <v>1.0296708666753536</v>
      </c>
    </row>
    <row r="228" spans="1:10" x14ac:dyDescent="0.2">
      <c r="A228" s="43" t="s">
        <v>379</v>
      </c>
      <c r="B228" s="2" t="s">
        <v>359</v>
      </c>
      <c r="C228" t="s">
        <v>261</v>
      </c>
      <c r="D228">
        <v>0</v>
      </c>
      <c r="E228">
        <v>0</v>
      </c>
      <c r="F228" s="9">
        <v>0</v>
      </c>
      <c r="G228" s="9">
        <v>0</v>
      </c>
      <c r="H228" s="9">
        <v>1E-3</v>
      </c>
      <c r="I228" s="9">
        <v>1E-3</v>
      </c>
      <c r="J228" s="6">
        <f t="shared" si="3"/>
        <v>0</v>
      </c>
    </row>
    <row r="229" spans="1:10" x14ac:dyDescent="0.2">
      <c r="A229" s="43" t="s">
        <v>379</v>
      </c>
      <c r="B229" s="2" t="s">
        <v>360</v>
      </c>
      <c r="C229" t="s">
        <v>339</v>
      </c>
      <c r="D229">
        <v>4</v>
      </c>
      <c r="E229">
        <v>0</v>
      </c>
      <c r="F229" s="9">
        <v>4.3478260869600001E-2</v>
      </c>
      <c r="G229" s="9">
        <v>0</v>
      </c>
      <c r="H229" s="9">
        <v>1.00674853413E-2</v>
      </c>
      <c r="I229" s="9">
        <v>1E-3</v>
      </c>
      <c r="J229" s="6">
        <f t="shared" si="3"/>
        <v>-3.3316314665453337</v>
      </c>
    </row>
    <row r="230" spans="1:10" x14ac:dyDescent="0.2">
      <c r="A230" s="43" t="s">
        <v>379</v>
      </c>
      <c r="B230" s="2" t="s">
        <v>361</v>
      </c>
      <c r="C230" t="s">
        <v>44</v>
      </c>
      <c r="D230">
        <v>4</v>
      </c>
      <c r="E230">
        <v>0</v>
      </c>
      <c r="F230" s="9">
        <v>0.14814814814800001</v>
      </c>
      <c r="G230" s="9">
        <v>0</v>
      </c>
      <c r="H230" s="9">
        <v>3.4304024125900001E-2</v>
      </c>
      <c r="I230" s="9">
        <v>1E-3</v>
      </c>
      <c r="J230" s="6">
        <f t="shared" si="3"/>
        <v>-5.1003059204384105</v>
      </c>
    </row>
    <row r="231" spans="1:10" x14ac:dyDescent="0.2">
      <c r="A231" s="43" t="s">
        <v>379</v>
      </c>
      <c r="B231" s="2" t="s">
        <v>362</v>
      </c>
      <c r="C231" t="s">
        <v>363</v>
      </c>
      <c r="D231">
        <v>2</v>
      </c>
      <c r="E231">
        <v>1</v>
      </c>
      <c r="F231" s="9">
        <v>1.8518518518500001E-2</v>
      </c>
      <c r="G231" s="9">
        <v>9.2592592592599995E-3</v>
      </c>
      <c r="H231" s="9">
        <v>4.2880030157399999E-3</v>
      </c>
      <c r="I231" s="9">
        <v>2.1885521885500001E-3</v>
      </c>
      <c r="J231" s="6">
        <f t="shared" si="3"/>
        <v>-0.97032913332564341</v>
      </c>
    </row>
    <row r="232" spans="1:10" x14ac:dyDescent="0.2">
      <c r="A232" s="43" t="s">
        <v>379</v>
      </c>
      <c r="B232" s="2" t="s">
        <v>364</v>
      </c>
      <c r="C232" t="s">
        <v>87</v>
      </c>
      <c r="D232">
        <v>1</v>
      </c>
      <c r="E232">
        <v>2</v>
      </c>
      <c r="F232" s="9">
        <v>1.8867924528299999E-2</v>
      </c>
      <c r="G232" s="9">
        <v>3.7735849056599997E-2</v>
      </c>
      <c r="H232" s="9">
        <v>4.3689087330200001E-3</v>
      </c>
      <c r="I232" s="9">
        <v>8.9193825042900004E-3</v>
      </c>
      <c r="J232" s="6">
        <f t="shared" si="3"/>
        <v>1.0296708666754733</v>
      </c>
    </row>
    <row r="233" spans="1:10" x14ac:dyDescent="0.2">
      <c r="A233" s="43" t="s">
        <v>379</v>
      </c>
      <c r="B233" s="2" t="s">
        <v>365</v>
      </c>
      <c r="C233" t="s">
        <v>366</v>
      </c>
      <c r="D233">
        <v>2</v>
      </c>
      <c r="E233">
        <v>1</v>
      </c>
      <c r="F233" s="9">
        <v>3.7037037037000002E-2</v>
      </c>
      <c r="G233" s="9">
        <v>1.8518518518500001E-2</v>
      </c>
      <c r="H233" s="9">
        <v>8.5760060314700008E-3</v>
      </c>
      <c r="I233" s="9">
        <v>4.3771043771000002E-3</v>
      </c>
      <c r="J233" s="6">
        <f t="shared" si="3"/>
        <v>-0.97032913332396142</v>
      </c>
    </row>
    <row r="234" spans="1:10" x14ac:dyDescent="0.2">
      <c r="A234" s="43" t="s">
        <v>379</v>
      </c>
      <c r="B234" s="2" t="s">
        <v>367</v>
      </c>
      <c r="C234" t="s">
        <v>37</v>
      </c>
      <c r="D234">
        <v>1</v>
      </c>
      <c r="E234">
        <v>1</v>
      </c>
      <c r="F234" s="9">
        <v>1.49253731343E-2</v>
      </c>
      <c r="G234" s="9">
        <v>1.49253731343E-2</v>
      </c>
      <c r="H234" s="9">
        <v>3.45600243059E-3</v>
      </c>
      <c r="I234" s="9">
        <v>3.5278154681100001E-3</v>
      </c>
      <c r="J234" s="6">
        <f t="shared" si="3"/>
        <v>2.9670866676852717E-2</v>
      </c>
    </row>
    <row r="235" spans="1:10" x14ac:dyDescent="0.2">
      <c r="A235" s="43" t="s">
        <v>379</v>
      </c>
      <c r="B235" s="2" t="s">
        <v>368</v>
      </c>
      <c r="C235" t="s">
        <v>369</v>
      </c>
      <c r="D235">
        <v>0</v>
      </c>
      <c r="E235">
        <v>0</v>
      </c>
      <c r="F235" s="9">
        <v>0</v>
      </c>
      <c r="G235" s="9">
        <v>0</v>
      </c>
      <c r="H235" s="9">
        <v>1E-3</v>
      </c>
      <c r="I235" s="9">
        <v>1E-3</v>
      </c>
      <c r="J235" s="6">
        <f t="shared" si="3"/>
        <v>0</v>
      </c>
    </row>
    <row r="236" spans="1:10" x14ac:dyDescent="0.2">
      <c r="A236" s="43" t="s">
        <v>379</v>
      </c>
      <c r="B236" s="2" t="s">
        <v>370</v>
      </c>
      <c r="C236" t="s">
        <v>97</v>
      </c>
      <c r="D236">
        <v>1</v>
      </c>
      <c r="E236">
        <v>3</v>
      </c>
      <c r="F236" s="9">
        <v>1.8181818181800001E-2</v>
      </c>
      <c r="G236" s="9">
        <v>5.4545454545499999E-2</v>
      </c>
      <c r="H236" s="9">
        <v>4.2100393245400004E-3</v>
      </c>
      <c r="I236" s="9">
        <v>1.28925619835E-2</v>
      </c>
      <c r="J236" s="6">
        <f t="shared" si="3"/>
        <v>1.6146333674018123</v>
      </c>
    </row>
    <row r="237" spans="1:10" x14ac:dyDescent="0.2">
      <c r="A237" s="43" t="s">
        <v>379</v>
      </c>
      <c r="B237" s="2" t="s">
        <v>371</v>
      </c>
      <c r="C237" t="s">
        <v>372</v>
      </c>
      <c r="D237">
        <v>0</v>
      </c>
      <c r="E237">
        <v>2</v>
      </c>
      <c r="F237" s="9">
        <v>0</v>
      </c>
      <c r="G237" s="9">
        <v>2.7397260273999999E-2</v>
      </c>
      <c r="H237" s="9">
        <v>1E-3</v>
      </c>
      <c r="I237" s="9">
        <v>6.4757160647599997E-3</v>
      </c>
      <c r="J237" s="6">
        <f t="shared" si="3"/>
        <v>2.6950397303991349</v>
      </c>
    </row>
    <row r="238" spans="1:10" x14ac:dyDescent="0.2">
      <c r="A238" s="43" t="s">
        <v>379</v>
      </c>
      <c r="B238" s="2" t="s">
        <v>373</v>
      </c>
      <c r="C238" t="s">
        <v>82</v>
      </c>
      <c r="D238">
        <v>1</v>
      </c>
      <c r="E238">
        <v>0</v>
      </c>
      <c r="F238" s="9">
        <v>1.9230769230799999E-2</v>
      </c>
      <c r="G238" s="9">
        <v>0</v>
      </c>
      <c r="H238" s="9">
        <v>4.4529262086600001E-3</v>
      </c>
      <c r="I238" s="9">
        <v>1E-3</v>
      </c>
      <c r="J238" s="6">
        <f t="shared" si="3"/>
        <v>-2.1547537044638712</v>
      </c>
    </row>
    <row r="239" spans="1:10" x14ac:dyDescent="0.2">
      <c r="A239" s="43" t="s">
        <v>379</v>
      </c>
      <c r="B239" s="2" t="s">
        <v>374</v>
      </c>
      <c r="C239" t="s">
        <v>70</v>
      </c>
      <c r="D239">
        <v>3</v>
      </c>
      <c r="E239">
        <v>0</v>
      </c>
      <c r="F239" s="9">
        <v>7.4999999999999997E-2</v>
      </c>
      <c r="G239" s="9">
        <v>0</v>
      </c>
      <c r="H239" s="9">
        <v>1.73664122137E-2</v>
      </c>
      <c r="I239" s="9">
        <v>1E-3</v>
      </c>
      <c r="J239" s="6">
        <f t="shared" si="3"/>
        <v>-4.1182278284326097</v>
      </c>
    </row>
    <row r="240" spans="1:10" x14ac:dyDescent="0.2">
      <c r="A240" s="43" t="s">
        <v>379</v>
      </c>
      <c r="B240" s="2" t="s">
        <v>375</v>
      </c>
      <c r="C240" t="s">
        <v>363</v>
      </c>
      <c r="D240">
        <v>1</v>
      </c>
      <c r="E240">
        <v>0</v>
      </c>
      <c r="F240" s="9">
        <v>9.2592592592599995E-3</v>
      </c>
      <c r="G240" s="9">
        <v>0</v>
      </c>
      <c r="H240" s="9">
        <v>2.1440015078699999E-3</v>
      </c>
      <c r="I240" s="9">
        <v>1E-3</v>
      </c>
      <c r="J240" s="6">
        <f t="shared" si="3"/>
        <v>-1.1003059204392518</v>
      </c>
    </row>
    <row r="241" spans="1:10" x14ac:dyDescent="0.2">
      <c r="A241" s="43" t="s">
        <v>379</v>
      </c>
      <c r="B241" s="2" t="s">
        <v>376</v>
      </c>
      <c r="C241" t="s">
        <v>377</v>
      </c>
      <c r="D241">
        <v>2</v>
      </c>
      <c r="E241">
        <v>0</v>
      </c>
      <c r="F241" s="9">
        <v>2.10526315789E-2</v>
      </c>
      <c r="G241" s="9">
        <v>0</v>
      </c>
      <c r="H241" s="9">
        <v>4.8747823757800002E-3</v>
      </c>
      <c r="I241" s="9">
        <v>1E-3</v>
      </c>
      <c r="J241" s="6">
        <f t="shared" si="3"/>
        <v>-2.285337814269218</v>
      </c>
    </row>
    <row r="242" spans="1:10" x14ac:dyDescent="0.2">
      <c r="A242" s="43" t="s">
        <v>379</v>
      </c>
      <c r="B242" s="2" t="s">
        <v>378</v>
      </c>
      <c r="C242" t="s">
        <v>279</v>
      </c>
      <c r="D242">
        <v>2</v>
      </c>
      <c r="E242">
        <v>0</v>
      </c>
      <c r="F242" s="9">
        <v>2.4691358024699999E-2</v>
      </c>
      <c r="G242" s="9">
        <v>0</v>
      </c>
      <c r="H242" s="9">
        <v>5.7173373543199998E-3</v>
      </c>
      <c r="I242" s="9">
        <v>1E-3</v>
      </c>
      <c r="J242" s="6">
        <f t="shared" si="3"/>
        <v>-2.5153434197180955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8FB5-61C6-1D41-B0B8-C0A2B0DD1E05}">
  <dimension ref="A1:L246"/>
  <sheetViews>
    <sheetView zoomScale="140" zoomScaleNormal="140" workbookViewId="0">
      <selection activeCell="J35" sqref="J35"/>
    </sheetView>
  </sheetViews>
  <sheetFormatPr baseColWidth="10" defaultRowHeight="16" x14ac:dyDescent="0.2"/>
  <cols>
    <col min="1" max="1" width="15.1640625" style="44" bestFit="1" customWidth="1"/>
    <col min="2" max="2" width="17.6640625" style="44" bestFit="1" customWidth="1"/>
    <col min="3" max="3" width="9.83203125" style="8" bestFit="1" customWidth="1"/>
    <col min="4" max="4" width="11.1640625" style="8" bestFit="1" customWidth="1"/>
    <col min="5" max="5" width="10.83203125" style="8" bestFit="1" customWidth="1"/>
    <col min="6" max="6" width="10.83203125" style="8" customWidth="1"/>
    <col min="7" max="7" width="7.1640625" style="8" customWidth="1"/>
    <col min="8" max="8" width="10.5" style="8" customWidth="1"/>
    <col min="9" max="9" width="6" style="8" customWidth="1"/>
    <col min="10" max="10" width="11.33203125" style="8" customWidth="1"/>
    <col min="11" max="11" width="10.83203125" style="8"/>
  </cols>
  <sheetData>
    <row r="1" spans="1:11" s="2" customFormat="1" ht="51" x14ac:dyDescent="0.2">
      <c r="A1" s="45" t="s">
        <v>229</v>
      </c>
      <c r="B1" s="46" t="s">
        <v>0</v>
      </c>
      <c r="C1" s="46" t="s">
        <v>1</v>
      </c>
      <c r="D1" s="46" t="s">
        <v>2</v>
      </c>
      <c r="E1" s="46" t="s">
        <v>3</v>
      </c>
      <c r="F1" s="46" t="s">
        <v>387</v>
      </c>
      <c r="G1" s="46" t="s">
        <v>224</v>
      </c>
      <c r="H1" s="46" t="s">
        <v>225</v>
      </c>
      <c r="I1" s="46" t="s">
        <v>226</v>
      </c>
      <c r="J1" s="46" t="s">
        <v>227</v>
      </c>
      <c r="K1" s="46" t="s">
        <v>228</v>
      </c>
    </row>
    <row r="2" spans="1:11" x14ac:dyDescent="0.2">
      <c r="A2" s="29" t="s">
        <v>4</v>
      </c>
      <c r="B2" s="29" t="s">
        <v>5</v>
      </c>
      <c r="C2" s="3" t="s">
        <v>6</v>
      </c>
      <c r="D2" s="3">
        <v>9</v>
      </c>
      <c r="E2" s="3">
        <v>7</v>
      </c>
      <c r="F2" s="3">
        <f>AVERAGE(D2:E2)</f>
        <v>8</v>
      </c>
      <c r="G2" s="4">
        <v>4.4999999999999998E-2</v>
      </c>
      <c r="H2" s="4">
        <v>3.5000000000000003E-2</v>
      </c>
      <c r="I2" s="4">
        <v>1.04198473282E-2</v>
      </c>
      <c r="J2" s="4">
        <v>8.2727272727300006E-3</v>
      </c>
      <c r="K2" s="4">
        <f>LOG(J2/I2,2)</f>
        <v>-0.33289921270175965</v>
      </c>
    </row>
    <row r="3" spans="1:11" x14ac:dyDescent="0.2">
      <c r="A3" s="29" t="s">
        <v>4</v>
      </c>
      <c r="B3" s="29" t="s">
        <v>7</v>
      </c>
      <c r="C3" s="3" t="s">
        <v>8</v>
      </c>
      <c r="D3" s="3">
        <v>6</v>
      </c>
      <c r="E3" s="3">
        <v>1</v>
      </c>
      <c r="F3" s="3">
        <f t="shared" ref="F3:F66" si="0">AVERAGE(D3:E3)</f>
        <v>3.5</v>
      </c>
      <c r="G3" s="4">
        <v>7.4999999999999997E-2</v>
      </c>
      <c r="H3" s="4">
        <v>1.2500000000000001E-2</v>
      </c>
      <c r="I3" s="4">
        <v>1.73664122137E-2</v>
      </c>
      <c r="J3" s="4">
        <v>2.9545454545400001E-3</v>
      </c>
      <c r="K3" s="4">
        <f t="shared" ref="K3:K66" si="1">LOG(J3/I3,2)</f>
        <v>-2.5552916340441159</v>
      </c>
    </row>
    <row r="4" spans="1:11" x14ac:dyDescent="0.2">
      <c r="A4" s="29" t="s">
        <v>4</v>
      </c>
      <c r="B4" s="29" t="s">
        <v>9</v>
      </c>
      <c r="C4" s="3" t="s">
        <v>10</v>
      </c>
      <c r="D4" s="3">
        <v>3</v>
      </c>
      <c r="E4" s="3">
        <v>2</v>
      </c>
      <c r="F4" s="3">
        <f t="shared" si="0"/>
        <v>2.5</v>
      </c>
      <c r="G4" s="4">
        <v>4.6153846153799999E-2</v>
      </c>
      <c r="H4" s="4">
        <v>3.07692307692E-2</v>
      </c>
      <c r="I4" s="4">
        <v>1.06870229008E-2</v>
      </c>
      <c r="J4" s="4">
        <v>7.2727272727199999E-3</v>
      </c>
      <c r="K4" s="4">
        <f t="shared" si="1"/>
        <v>-0.55529163405120252</v>
      </c>
    </row>
    <row r="5" spans="1:11" x14ac:dyDescent="0.2">
      <c r="A5" s="29" t="s">
        <v>4</v>
      </c>
      <c r="B5" s="29" t="s">
        <v>11</v>
      </c>
      <c r="C5" s="3" t="s">
        <v>12</v>
      </c>
      <c r="D5" s="3">
        <v>3</v>
      </c>
      <c r="E5" s="3">
        <v>1</v>
      </c>
      <c r="F5" s="3">
        <f t="shared" si="0"/>
        <v>2</v>
      </c>
      <c r="G5" s="4">
        <v>5.1724137931000003E-2</v>
      </c>
      <c r="H5" s="4">
        <v>1.7241379310299999E-2</v>
      </c>
      <c r="I5" s="4">
        <v>1.1976836009500001E-2</v>
      </c>
      <c r="J5" s="4">
        <v>4.0752351097099997E-3</v>
      </c>
      <c r="K5" s="4">
        <f t="shared" si="1"/>
        <v>-1.5552916340504686</v>
      </c>
    </row>
    <row r="6" spans="1:11" x14ac:dyDescent="0.2">
      <c r="A6" s="29" t="s">
        <v>13</v>
      </c>
      <c r="B6" s="29" t="s">
        <v>14</v>
      </c>
      <c r="C6" s="3" t="s">
        <v>15</v>
      </c>
      <c r="D6" s="3">
        <v>10</v>
      </c>
      <c r="E6" s="3">
        <v>2</v>
      </c>
      <c r="F6" s="3">
        <f t="shared" si="0"/>
        <v>6</v>
      </c>
      <c r="G6" s="4">
        <v>9.6153846153800002E-2</v>
      </c>
      <c r="H6" s="4">
        <v>1.9230769230799999E-2</v>
      </c>
      <c r="I6" s="4">
        <v>2.2264631043299999E-2</v>
      </c>
      <c r="J6" s="4">
        <v>4.5454545454600001E-3</v>
      </c>
      <c r="K6" s="4">
        <f t="shared" si="1"/>
        <v>-2.2922572282120748</v>
      </c>
    </row>
    <row r="7" spans="1:11" x14ac:dyDescent="0.2">
      <c r="A7" s="29" t="s">
        <v>13</v>
      </c>
      <c r="B7" s="29" t="s">
        <v>16</v>
      </c>
      <c r="C7" s="3" t="s">
        <v>17</v>
      </c>
      <c r="D7" s="3">
        <v>11</v>
      </c>
      <c r="E7" s="3">
        <v>2</v>
      </c>
      <c r="F7" s="3">
        <f t="shared" si="0"/>
        <v>6.5</v>
      </c>
      <c r="G7" s="4">
        <v>0.10476190476199999</v>
      </c>
      <c r="H7" s="4">
        <v>1.9047619047599999E-2</v>
      </c>
      <c r="I7" s="4">
        <v>2.4257845631900001E-2</v>
      </c>
      <c r="J7" s="4">
        <v>4.5021645021599997E-3</v>
      </c>
      <c r="K7" s="4">
        <f t="shared" si="1"/>
        <v>-2.429760751962907</v>
      </c>
    </row>
    <row r="8" spans="1:11" x14ac:dyDescent="0.2">
      <c r="A8" s="29" t="s">
        <v>13</v>
      </c>
      <c r="B8" s="29" t="s">
        <v>18</v>
      </c>
      <c r="C8" s="3" t="s">
        <v>19</v>
      </c>
      <c r="D8" s="3">
        <v>9</v>
      </c>
      <c r="E8" s="3">
        <v>4</v>
      </c>
      <c r="F8" s="3">
        <f t="shared" si="0"/>
        <v>6.5</v>
      </c>
      <c r="G8" s="4">
        <v>9.8901098901100007E-2</v>
      </c>
      <c r="H8" s="4">
        <v>4.3956043956000002E-2</v>
      </c>
      <c r="I8" s="4">
        <v>2.2900763358800001E-2</v>
      </c>
      <c r="J8" s="4">
        <v>1.03896103896E-2</v>
      </c>
      <c r="K8" s="4">
        <f t="shared" si="1"/>
        <v>-1.1402541347687589</v>
      </c>
    </row>
    <row r="9" spans="1:11" x14ac:dyDescent="0.2">
      <c r="A9" s="29" t="s">
        <v>13</v>
      </c>
      <c r="B9" s="29" t="s">
        <v>20</v>
      </c>
      <c r="C9" s="3" t="s">
        <v>21</v>
      </c>
      <c r="D9" s="3">
        <v>8</v>
      </c>
      <c r="E9" s="3">
        <v>1</v>
      </c>
      <c r="F9" s="3">
        <f t="shared" si="0"/>
        <v>4.5</v>
      </c>
      <c r="G9" s="4">
        <v>7.5471698113199995E-2</v>
      </c>
      <c r="H9" s="4">
        <v>9.4339622641499993E-3</v>
      </c>
      <c r="I9" s="4">
        <v>1.7475634932100002E-2</v>
      </c>
      <c r="J9" s="4">
        <v>2.2298456260699999E-3</v>
      </c>
      <c r="K9" s="4">
        <f t="shared" si="1"/>
        <v>-2.9703291333277959</v>
      </c>
    </row>
    <row r="10" spans="1:11" x14ac:dyDescent="0.2">
      <c r="A10" s="29" t="s">
        <v>22</v>
      </c>
      <c r="B10" s="29" t="s">
        <v>23</v>
      </c>
      <c r="C10" s="3" t="s">
        <v>24</v>
      </c>
      <c r="D10" s="3">
        <v>15</v>
      </c>
      <c r="E10" s="3">
        <v>10</v>
      </c>
      <c r="F10" s="3">
        <f t="shared" si="0"/>
        <v>12.5</v>
      </c>
      <c r="G10" s="4">
        <v>0.44117647058800002</v>
      </c>
      <c r="H10" s="4">
        <v>0.29411764705900001</v>
      </c>
      <c r="I10" s="4">
        <v>0.102155365963</v>
      </c>
      <c r="J10" s="4">
        <v>6.9518716577600004E-2</v>
      </c>
      <c r="K10" s="4">
        <f t="shared" si="1"/>
        <v>-0.55529163404104009</v>
      </c>
    </row>
    <row r="11" spans="1:11" x14ac:dyDescent="0.2">
      <c r="A11" s="29" t="s">
        <v>22</v>
      </c>
      <c r="B11" s="29" t="s">
        <v>25</v>
      </c>
      <c r="C11" s="3" t="s">
        <v>26</v>
      </c>
      <c r="D11" s="3">
        <v>6</v>
      </c>
      <c r="E11" s="3">
        <v>6</v>
      </c>
      <c r="F11" s="3">
        <f t="shared" si="0"/>
        <v>6</v>
      </c>
      <c r="G11" s="4">
        <v>0.105263157895</v>
      </c>
      <c r="H11" s="4">
        <v>0.105263157895</v>
      </c>
      <c r="I11" s="4">
        <v>2.4373911878999999E-2</v>
      </c>
      <c r="J11" s="4">
        <v>2.4880382775200001E-2</v>
      </c>
      <c r="K11" s="4">
        <f t="shared" si="1"/>
        <v>2.9670866677095932E-2</v>
      </c>
    </row>
    <row r="12" spans="1:11" x14ac:dyDescent="0.2">
      <c r="A12" s="29" t="s">
        <v>22</v>
      </c>
      <c r="B12" s="29" t="s">
        <v>27</v>
      </c>
      <c r="C12" s="3" t="s">
        <v>26</v>
      </c>
      <c r="D12" s="3">
        <v>6</v>
      </c>
      <c r="E12" s="3">
        <v>4</v>
      </c>
      <c r="F12" s="3">
        <f t="shared" si="0"/>
        <v>5</v>
      </c>
      <c r="G12" s="4">
        <v>0.105263157895</v>
      </c>
      <c r="H12" s="4">
        <v>7.0175438596499995E-2</v>
      </c>
      <c r="I12" s="4">
        <v>2.4373911878999999E-2</v>
      </c>
      <c r="J12" s="4">
        <v>1.6586921850099998E-2</v>
      </c>
      <c r="K12" s="4">
        <f t="shared" si="1"/>
        <v>-0.5552916340469598</v>
      </c>
    </row>
    <row r="13" spans="1:11" x14ac:dyDescent="0.2">
      <c r="A13" s="29" t="s">
        <v>22</v>
      </c>
      <c r="B13" s="29" t="s">
        <v>28</v>
      </c>
      <c r="C13" s="3" t="s">
        <v>29</v>
      </c>
      <c r="D13" s="3">
        <v>4</v>
      </c>
      <c r="E13" s="3">
        <v>0</v>
      </c>
      <c r="F13" s="3">
        <f t="shared" si="0"/>
        <v>2</v>
      </c>
      <c r="G13" s="4">
        <v>0.28571428571399998</v>
      </c>
      <c r="H13" s="4">
        <v>0</v>
      </c>
      <c r="I13" s="4">
        <v>6.6157760814199995E-2</v>
      </c>
      <c r="J13" s="4">
        <v>1E-3</v>
      </c>
      <c r="K13" s="4">
        <f t="shared" si="1"/>
        <v>-6.047838500543496</v>
      </c>
    </row>
    <row r="14" spans="1:11" x14ac:dyDescent="0.2">
      <c r="A14" s="29" t="s">
        <v>30</v>
      </c>
      <c r="B14" s="29" t="s">
        <v>31</v>
      </c>
      <c r="C14" s="3" t="s">
        <v>32</v>
      </c>
      <c r="D14" s="3">
        <v>3</v>
      </c>
      <c r="E14" s="3">
        <v>2</v>
      </c>
      <c r="F14" s="3">
        <f t="shared" si="0"/>
        <v>2.5</v>
      </c>
      <c r="G14" s="4">
        <v>4.83870967742E-2</v>
      </c>
      <c r="H14" s="4">
        <v>3.2258064516099999E-2</v>
      </c>
      <c r="I14" s="4">
        <v>1.12041369121E-2</v>
      </c>
      <c r="J14" s="4">
        <v>7.6246334310800003E-3</v>
      </c>
      <c r="K14" s="4">
        <f t="shared" si="1"/>
        <v>-0.55529163404697579</v>
      </c>
    </row>
    <row r="15" spans="1:11" x14ac:dyDescent="0.2">
      <c r="A15" s="29" t="s">
        <v>30</v>
      </c>
      <c r="B15" s="29" t="s">
        <v>33</v>
      </c>
      <c r="C15" s="3" t="s">
        <v>34</v>
      </c>
      <c r="D15" s="3">
        <v>3</v>
      </c>
      <c r="E15" s="3">
        <v>3</v>
      </c>
      <c r="F15" s="3">
        <f t="shared" si="0"/>
        <v>3</v>
      </c>
      <c r="G15" s="4">
        <v>4.2857142857100003E-2</v>
      </c>
      <c r="H15" s="4">
        <v>4.2857142857100003E-2</v>
      </c>
      <c r="I15" s="4">
        <v>9.9236641221299993E-3</v>
      </c>
      <c r="J15" s="4">
        <v>1.01298701299E-2</v>
      </c>
      <c r="K15" s="4">
        <f t="shared" si="1"/>
        <v>2.9670866681673333E-2</v>
      </c>
    </row>
    <row r="16" spans="1:11" x14ac:dyDescent="0.2">
      <c r="A16" s="29" t="s">
        <v>35</v>
      </c>
      <c r="B16" s="29" t="s">
        <v>36</v>
      </c>
      <c r="C16" s="3" t="s">
        <v>37</v>
      </c>
      <c r="D16" s="3">
        <v>4</v>
      </c>
      <c r="E16" s="3">
        <v>2</v>
      </c>
      <c r="F16" s="3">
        <f t="shared" si="0"/>
        <v>3</v>
      </c>
      <c r="G16" s="4">
        <v>5.9701492537299998E-2</v>
      </c>
      <c r="H16" s="4">
        <v>2.9850746268700001E-2</v>
      </c>
      <c r="I16" s="4">
        <v>1.3824009722399999E-2</v>
      </c>
      <c r="J16" s="4">
        <v>7.0556309362399998E-3</v>
      </c>
      <c r="K16" s="4">
        <f t="shared" si="1"/>
        <v>-0.97032913332323234</v>
      </c>
    </row>
    <row r="17" spans="1:11" x14ac:dyDescent="0.2">
      <c r="A17" s="29" t="s">
        <v>38</v>
      </c>
      <c r="B17" s="29" t="s">
        <v>39</v>
      </c>
      <c r="C17" s="3" t="s">
        <v>40</v>
      </c>
      <c r="D17" s="3">
        <v>6</v>
      </c>
      <c r="E17" s="3">
        <v>2</v>
      </c>
      <c r="F17" s="3">
        <f t="shared" si="0"/>
        <v>4</v>
      </c>
      <c r="G17" s="4">
        <v>9.8360655737700003E-2</v>
      </c>
      <c r="H17" s="4">
        <v>3.2786885245899997E-2</v>
      </c>
      <c r="I17" s="4">
        <v>2.2775622575400001E-2</v>
      </c>
      <c r="J17" s="4">
        <v>7.7496274217599996E-3</v>
      </c>
      <c r="K17" s="4">
        <f t="shared" si="1"/>
        <v>-1.5552916340447169</v>
      </c>
    </row>
    <row r="18" spans="1:11" x14ac:dyDescent="0.2">
      <c r="A18" s="29" t="s">
        <v>38</v>
      </c>
      <c r="B18" s="29" t="s">
        <v>41</v>
      </c>
      <c r="C18" s="3" t="s">
        <v>42</v>
      </c>
      <c r="D18" s="3">
        <v>2</v>
      </c>
      <c r="E18" s="3">
        <v>3</v>
      </c>
      <c r="F18" s="3">
        <f t="shared" si="0"/>
        <v>2.5</v>
      </c>
      <c r="G18" s="4">
        <v>4.8780487804899998E-2</v>
      </c>
      <c r="H18" s="4">
        <v>7.3170731707299999E-2</v>
      </c>
      <c r="I18" s="4">
        <v>1.1295227456099999E-2</v>
      </c>
      <c r="J18" s="4">
        <v>1.7294900221700001E-2</v>
      </c>
      <c r="K18" s="4">
        <f t="shared" si="1"/>
        <v>0.61463336739393482</v>
      </c>
    </row>
    <row r="19" spans="1:11" x14ac:dyDescent="0.2">
      <c r="A19" s="29" t="s">
        <v>38</v>
      </c>
      <c r="B19" s="29" t="s">
        <v>43</v>
      </c>
      <c r="C19" s="3" t="s">
        <v>44</v>
      </c>
      <c r="D19" s="3">
        <v>0</v>
      </c>
      <c r="E19" s="3">
        <v>3</v>
      </c>
      <c r="F19" s="3">
        <f t="shared" si="0"/>
        <v>1.5</v>
      </c>
      <c r="G19" s="4">
        <v>0</v>
      </c>
      <c r="H19" s="4">
        <v>0.111111111111</v>
      </c>
      <c r="I19" s="4">
        <v>1E-3</v>
      </c>
      <c r="J19" s="4">
        <v>2.6262626262600001E-2</v>
      </c>
      <c r="K19" s="4">
        <f t="shared" si="1"/>
        <v>4.7149392878347651</v>
      </c>
    </row>
    <row r="20" spans="1:11" x14ac:dyDescent="0.2">
      <c r="A20" s="29" t="s">
        <v>45</v>
      </c>
      <c r="B20" s="29" t="s">
        <v>46</v>
      </c>
      <c r="C20" s="3" t="s">
        <v>47</v>
      </c>
      <c r="D20" s="3">
        <v>38</v>
      </c>
      <c r="E20" s="3">
        <v>45</v>
      </c>
      <c r="F20" s="3">
        <f t="shared" si="0"/>
        <v>41.5</v>
      </c>
      <c r="G20" s="4">
        <v>0.43678160919499998</v>
      </c>
      <c r="H20" s="4">
        <v>0.51724137931000003</v>
      </c>
      <c r="I20" s="4">
        <v>0.10113772630200001</v>
      </c>
      <c r="J20" s="4">
        <v>0.12225705329100001</v>
      </c>
      <c r="K20" s="4">
        <f t="shared" si="1"/>
        <v>0.27359644955957663</v>
      </c>
    </row>
    <row r="21" spans="1:11" x14ac:dyDescent="0.2">
      <c r="A21" s="29" t="s">
        <v>48</v>
      </c>
      <c r="B21" s="29" t="s">
        <v>49</v>
      </c>
      <c r="C21" s="3" t="s">
        <v>50</v>
      </c>
      <c r="D21" s="3">
        <v>31</v>
      </c>
      <c r="E21" s="3">
        <v>12</v>
      </c>
      <c r="F21" s="3">
        <f t="shared" si="0"/>
        <v>21.5</v>
      </c>
      <c r="G21" s="4">
        <v>0.83783783783800003</v>
      </c>
      <c r="H21" s="4">
        <v>0.32432432432399999</v>
      </c>
      <c r="I21" s="4">
        <v>0.19400316346900001</v>
      </c>
      <c r="J21" s="4">
        <v>7.6658476658400004E-2</v>
      </c>
      <c r="K21" s="4">
        <f t="shared" si="1"/>
        <v>-1.3395629429922147</v>
      </c>
    </row>
    <row r="22" spans="1:11" x14ac:dyDescent="0.2">
      <c r="A22" s="29" t="s">
        <v>48</v>
      </c>
      <c r="B22" s="29" t="s">
        <v>51</v>
      </c>
      <c r="C22" s="3" t="s">
        <v>52</v>
      </c>
      <c r="D22" s="3">
        <v>42</v>
      </c>
      <c r="E22" s="3">
        <v>16</v>
      </c>
      <c r="F22" s="3">
        <f t="shared" si="0"/>
        <v>29</v>
      </c>
      <c r="G22" s="4">
        <v>0.3</v>
      </c>
      <c r="H22" s="4">
        <v>0.114285714286</v>
      </c>
      <c r="I22" s="4">
        <v>6.9465648855000006E-2</v>
      </c>
      <c r="J22" s="4">
        <v>2.7012987012999999E-2</v>
      </c>
      <c r="K22" s="4">
        <f t="shared" si="1"/>
        <v>-1.3626465561025169</v>
      </c>
    </row>
    <row r="23" spans="1:11" x14ac:dyDescent="0.2">
      <c r="A23" s="29" t="s">
        <v>48</v>
      </c>
      <c r="B23" s="29" t="s">
        <v>53</v>
      </c>
      <c r="C23" s="3" t="s">
        <v>54</v>
      </c>
      <c r="D23" s="3">
        <v>26</v>
      </c>
      <c r="E23" s="3">
        <v>9</v>
      </c>
      <c r="F23" s="3">
        <f t="shared" si="0"/>
        <v>17.5</v>
      </c>
      <c r="G23" s="4">
        <v>0.13471502590699999</v>
      </c>
      <c r="H23" s="4">
        <v>4.6632124352299999E-2</v>
      </c>
      <c r="I23" s="4">
        <v>3.1193555617200001E-2</v>
      </c>
      <c r="J23" s="4">
        <v>1.10221384833E-2</v>
      </c>
      <c r="K23" s="4">
        <f t="shared" si="1"/>
        <v>-1.5008438500250967</v>
      </c>
    </row>
    <row r="24" spans="1:11" x14ac:dyDescent="0.2">
      <c r="A24" s="29" t="s">
        <v>48</v>
      </c>
      <c r="B24" s="29" t="s">
        <v>55</v>
      </c>
      <c r="C24" s="3" t="s">
        <v>56</v>
      </c>
      <c r="D24" s="3">
        <v>2</v>
      </c>
      <c r="E24" s="3">
        <v>5</v>
      </c>
      <c r="F24" s="3">
        <f t="shared" si="0"/>
        <v>3.5</v>
      </c>
      <c r="G24" s="4">
        <v>3.125E-2</v>
      </c>
      <c r="H24" s="4">
        <v>7.8125E-2</v>
      </c>
      <c r="I24" s="4">
        <v>7.23600508906E-3</v>
      </c>
      <c r="J24" s="4">
        <v>1.8465909090899998E-2</v>
      </c>
      <c r="K24" s="4">
        <f t="shared" si="1"/>
        <v>1.3515989615627004</v>
      </c>
    </row>
    <row r="25" spans="1:11" x14ac:dyDescent="0.2">
      <c r="A25" s="29" t="s">
        <v>57</v>
      </c>
      <c r="B25" s="29" t="s">
        <v>58</v>
      </c>
      <c r="C25" s="3" t="s">
        <v>59</v>
      </c>
      <c r="D25" s="3">
        <v>4</v>
      </c>
      <c r="E25" s="3">
        <v>11</v>
      </c>
      <c r="F25" s="3">
        <f t="shared" si="0"/>
        <v>7.5</v>
      </c>
      <c r="G25" s="4">
        <v>5.7971014492800003E-2</v>
      </c>
      <c r="H25" s="4">
        <v>0.15942028985500001</v>
      </c>
      <c r="I25" s="4">
        <v>1.3423313788400001E-2</v>
      </c>
      <c r="J25" s="4">
        <v>3.7681159420300002E-2</v>
      </c>
      <c r="K25" s="4">
        <f t="shared" si="1"/>
        <v>1.4891024853138588</v>
      </c>
    </row>
    <row r="26" spans="1:11" x14ac:dyDescent="0.2">
      <c r="A26" s="29" t="s">
        <v>60</v>
      </c>
      <c r="B26" s="29" t="s">
        <v>61</v>
      </c>
      <c r="C26" s="3" t="s">
        <v>62</v>
      </c>
      <c r="D26" s="3">
        <v>3</v>
      </c>
      <c r="E26" s="3">
        <v>2</v>
      </c>
      <c r="F26" s="3">
        <f t="shared" si="0"/>
        <v>2.5</v>
      </c>
      <c r="G26" s="4">
        <v>0.14285714285699999</v>
      </c>
      <c r="H26" s="4">
        <v>9.5238095238100007E-2</v>
      </c>
      <c r="I26" s="4">
        <v>3.3078880407099998E-2</v>
      </c>
      <c r="J26" s="4">
        <v>2.2510822510799999E-2</v>
      </c>
      <c r="K26" s="4">
        <f t="shared" si="1"/>
        <v>-0.55529163404517967</v>
      </c>
    </row>
    <row r="27" spans="1:11" x14ac:dyDescent="0.2">
      <c r="A27" s="29" t="s">
        <v>63</v>
      </c>
      <c r="B27" s="29" t="s">
        <v>64</v>
      </c>
      <c r="C27" s="3" t="s">
        <v>65</v>
      </c>
      <c r="D27" s="3">
        <v>15</v>
      </c>
      <c r="E27" s="3">
        <v>12</v>
      </c>
      <c r="F27" s="3">
        <f t="shared" si="0"/>
        <v>13.5</v>
      </c>
      <c r="G27" s="4">
        <v>0.6</v>
      </c>
      <c r="H27" s="4">
        <v>0.48</v>
      </c>
      <c r="I27" s="4">
        <v>0.13893129771000001</v>
      </c>
      <c r="J27" s="4">
        <v>0.113454545455</v>
      </c>
      <c r="K27" s="4">
        <f t="shared" si="1"/>
        <v>-0.29225722820603245</v>
      </c>
    </row>
    <row r="28" spans="1:11" x14ac:dyDescent="0.2">
      <c r="A28" s="29" t="s">
        <v>66</v>
      </c>
      <c r="B28" s="29" t="s">
        <v>67</v>
      </c>
      <c r="C28" s="3" t="s">
        <v>68</v>
      </c>
      <c r="D28" s="3">
        <v>57</v>
      </c>
      <c r="E28" s="3">
        <v>39</v>
      </c>
      <c r="F28" s="3">
        <f t="shared" si="0"/>
        <v>48</v>
      </c>
      <c r="G28" s="4">
        <v>0.41911764705900001</v>
      </c>
      <c r="H28" s="4">
        <v>0.28676470588199998</v>
      </c>
      <c r="I28" s="4">
        <v>9.7047597665100002E-2</v>
      </c>
      <c r="J28" s="4">
        <v>6.7780748663000004E-2</v>
      </c>
      <c r="K28" s="4">
        <f t="shared" si="1"/>
        <v>-0.51781692862949946</v>
      </c>
    </row>
    <row r="29" spans="1:11" x14ac:dyDescent="0.2">
      <c r="A29" s="29" t="s">
        <v>66</v>
      </c>
      <c r="B29" s="29" t="s">
        <v>69</v>
      </c>
      <c r="C29" s="3" t="s">
        <v>70</v>
      </c>
      <c r="D29" s="3">
        <v>17</v>
      </c>
      <c r="E29" s="3">
        <v>18</v>
      </c>
      <c r="F29" s="3">
        <f t="shared" si="0"/>
        <v>17.5</v>
      </c>
      <c r="G29" s="4">
        <v>0.42499999999999999</v>
      </c>
      <c r="H29" s="4">
        <v>0.45</v>
      </c>
      <c r="I29" s="4">
        <v>9.8409669211199993E-2</v>
      </c>
      <c r="J29" s="4">
        <v>0.10636363636399999</v>
      </c>
      <c r="K29" s="4">
        <f t="shared" si="1"/>
        <v>0.11213302687318824</v>
      </c>
    </row>
    <row r="30" spans="1:11" x14ac:dyDescent="0.2">
      <c r="A30" s="29" t="s">
        <v>66</v>
      </c>
      <c r="B30" s="29" t="s">
        <v>71</v>
      </c>
      <c r="C30" s="3" t="s">
        <v>72</v>
      </c>
      <c r="D30" s="3">
        <v>13</v>
      </c>
      <c r="E30" s="3">
        <v>5</v>
      </c>
      <c r="F30" s="3">
        <f t="shared" si="0"/>
        <v>9</v>
      </c>
      <c r="G30" s="4">
        <v>0.40625</v>
      </c>
      <c r="H30" s="4">
        <v>0.15625</v>
      </c>
      <c r="I30" s="4">
        <v>9.4068066157800001E-2</v>
      </c>
      <c r="J30" s="4">
        <v>3.6931818181799997E-2</v>
      </c>
      <c r="K30" s="4">
        <f t="shared" si="1"/>
        <v>-1.3488407565786984</v>
      </c>
    </row>
    <row r="31" spans="1:11" x14ac:dyDescent="0.2">
      <c r="A31" s="29" t="s">
        <v>66</v>
      </c>
      <c r="B31" s="29" t="s">
        <v>73</v>
      </c>
      <c r="C31" s="3" t="s">
        <v>74</v>
      </c>
      <c r="D31" s="3">
        <v>8</v>
      </c>
      <c r="E31" s="3">
        <v>10</v>
      </c>
      <c r="F31" s="3">
        <f t="shared" si="0"/>
        <v>9</v>
      </c>
      <c r="G31" s="4">
        <v>6.7226890756300006E-2</v>
      </c>
      <c r="H31" s="4">
        <v>8.4033613445400002E-2</v>
      </c>
      <c r="I31" s="4">
        <v>1.5566531956300001E-2</v>
      </c>
      <c r="J31" s="4">
        <v>1.9862490450700002E-2</v>
      </c>
      <c r="K31" s="4">
        <f t="shared" si="1"/>
        <v>0.35159896156127612</v>
      </c>
    </row>
    <row r="32" spans="1:11" x14ac:dyDescent="0.2">
      <c r="A32" s="29" t="s">
        <v>66</v>
      </c>
      <c r="B32" s="29" t="s">
        <v>75</v>
      </c>
      <c r="C32" s="3" t="s">
        <v>76</v>
      </c>
      <c r="D32" s="3">
        <v>4</v>
      </c>
      <c r="E32" s="3">
        <v>4</v>
      </c>
      <c r="F32" s="3">
        <f t="shared" si="0"/>
        <v>4</v>
      </c>
      <c r="G32" s="4">
        <v>4.2553191489399997E-2</v>
      </c>
      <c r="H32" s="4">
        <v>4.2553191489399997E-2</v>
      </c>
      <c r="I32" s="4">
        <v>9.8532835255399995E-3</v>
      </c>
      <c r="J32" s="4">
        <v>1.0058027079299999E-2</v>
      </c>
      <c r="K32" s="4">
        <f t="shared" si="1"/>
        <v>2.9670866673839089E-2</v>
      </c>
    </row>
    <row r="33" spans="1:12" x14ac:dyDescent="0.2">
      <c r="A33" s="29" t="s">
        <v>66</v>
      </c>
      <c r="B33" s="29" t="s">
        <v>77</v>
      </c>
      <c r="C33" s="3" t="s">
        <v>78</v>
      </c>
      <c r="D33" s="3">
        <v>3</v>
      </c>
      <c r="E33" s="3">
        <v>1</v>
      </c>
      <c r="F33" s="3">
        <f t="shared" si="0"/>
        <v>2</v>
      </c>
      <c r="G33" s="4">
        <v>2.9126213592199999E-2</v>
      </c>
      <c r="H33" s="4">
        <v>9.7087378640800005E-3</v>
      </c>
      <c r="I33" s="4">
        <v>6.7442377529000003E-3</v>
      </c>
      <c r="J33" s="4">
        <v>2.2947925860500001E-3</v>
      </c>
      <c r="K33" s="4">
        <f t="shared" si="1"/>
        <v>-1.5552916340458749</v>
      </c>
    </row>
    <row r="34" spans="1:12" x14ac:dyDescent="0.2">
      <c r="A34" s="29" t="s">
        <v>66</v>
      </c>
      <c r="B34" s="29" t="s">
        <v>79</v>
      </c>
      <c r="C34" s="3" t="s">
        <v>56</v>
      </c>
      <c r="D34" s="3">
        <v>4</v>
      </c>
      <c r="E34" s="3">
        <v>1</v>
      </c>
      <c r="F34" s="3">
        <f t="shared" si="0"/>
        <v>2.5</v>
      </c>
      <c r="G34" s="4">
        <v>6.25E-2</v>
      </c>
      <c r="H34" s="4">
        <v>1.5625E-2</v>
      </c>
      <c r="I34" s="4">
        <v>1.44720101781E-2</v>
      </c>
      <c r="J34" s="4">
        <v>3.6931818181800001E-3</v>
      </c>
      <c r="K34" s="4">
        <f t="shared" si="1"/>
        <v>-1.970329133322668</v>
      </c>
      <c r="L34" s="2" t="s">
        <v>399</v>
      </c>
    </row>
    <row r="35" spans="1:12" s="10" customFormat="1" ht="17" thickBot="1" x14ac:dyDescent="0.25">
      <c r="A35" s="47"/>
      <c r="B35" s="47" t="s">
        <v>384</v>
      </c>
      <c r="C35" s="16"/>
      <c r="D35" s="17">
        <f>AVERAGE(D2:D34)</f>
        <v>11.363636363636363</v>
      </c>
      <c r="E35" s="17">
        <f>AVERAGE(E2:E34)</f>
        <v>7.4242424242424239</v>
      </c>
      <c r="F35" s="17">
        <f>AVERAGE(D35:E35)</f>
        <v>9.3939393939393945</v>
      </c>
      <c r="G35" s="17"/>
      <c r="H35" s="17"/>
      <c r="I35" s="17">
        <f>AVERAGE(I2:I34)</f>
        <v>4.0880714922009995E-2</v>
      </c>
      <c r="J35" s="17">
        <f>AVERAGE(J2:J34)</f>
        <v>2.7527072934693947E-2</v>
      </c>
      <c r="K35" s="17"/>
      <c r="L35" s="56">
        <f>AVERAGE(K2:K34)</f>
        <v>-0.77324166839337527</v>
      </c>
    </row>
    <row r="36" spans="1:12" x14ac:dyDescent="0.2">
      <c r="A36" s="48" t="s">
        <v>80</v>
      </c>
      <c r="B36" s="49" t="s">
        <v>81</v>
      </c>
      <c r="C36" s="20" t="s">
        <v>82</v>
      </c>
      <c r="D36" s="20">
        <v>157</v>
      </c>
      <c r="E36" s="20">
        <v>186</v>
      </c>
      <c r="F36" s="20">
        <f t="shared" si="0"/>
        <v>171.5</v>
      </c>
      <c r="G36" s="21">
        <v>3.01923076923</v>
      </c>
      <c r="H36" s="21">
        <v>3.57692307692</v>
      </c>
      <c r="I36" s="21">
        <v>0.69910941475800004</v>
      </c>
      <c r="J36" s="21">
        <v>0.84545454545400001</v>
      </c>
      <c r="K36" s="22">
        <f t="shared" si="1"/>
        <v>0.27420892889237286</v>
      </c>
    </row>
    <row r="37" spans="1:12" x14ac:dyDescent="0.2">
      <c r="A37" s="50" t="s">
        <v>80</v>
      </c>
      <c r="B37" s="29" t="s">
        <v>83</v>
      </c>
      <c r="C37" s="3" t="s">
        <v>84</v>
      </c>
      <c r="D37" s="3">
        <v>39</v>
      </c>
      <c r="E37" s="3">
        <v>75</v>
      </c>
      <c r="F37" s="3">
        <f t="shared" si="0"/>
        <v>57</v>
      </c>
      <c r="G37" s="4">
        <v>1.625</v>
      </c>
      <c r="H37" s="4">
        <v>3.125</v>
      </c>
      <c r="I37" s="4">
        <v>0.376272264631</v>
      </c>
      <c r="J37" s="4">
        <v>0.73863636363600005</v>
      </c>
      <c r="K37" s="23">
        <f t="shared" si="1"/>
        <v>0.97308733830943095</v>
      </c>
    </row>
    <row r="38" spans="1:12" x14ac:dyDescent="0.2">
      <c r="A38" s="50" t="s">
        <v>80</v>
      </c>
      <c r="B38" s="29" t="s">
        <v>85</v>
      </c>
      <c r="C38" s="3" t="s">
        <v>19</v>
      </c>
      <c r="D38" s="3">
        <v>393</v>
      </c>
      <c r="E38" s="3">
        <v>385</v>
      </c>
      <c r="F38" s="3">
        <f t="shared" si="0"/>
        <v>389</v>
      </c>
      <c r="G38" s="4">
        <v>4.3186813186800004</v>
      </c>
      <c r="H38" s="4">
        <v>4.23076923077</v>
      </c>
      <c r="I38" s="4">
        <v>1</v>
      </c>
      <c r="J38" s="4">
        <v>1</v>
      </c>
      <c r="K38" s="23">
        <f t="shared" si="1"/>
        <v>0</v>
      </c>
    </row>
    <row r="39" spans="1:12" x14ac:dyDescent="0.2">
      <c r="A39" s="50" t="s">
        <v>80</v>
      </c>
      <c r="B39" s="29" t="s">
        <v>86</v>
      </c>
      <c r="C39" s="3" t="s">
        <v>87</v>
      </c>
      <c r="D39" s="3">
        <v>290</v>
      </c>
      <c r="E39" s="3">
        <v>321</v>
      </c>
      <c r="F39" s="3">
        <f t="shared" si="0"/>
        <v>305.5</v>
      </c>
      <c r="G39" s="4">
        <v>5.4716981132100004</v>
      </c>
      <c r="H39" s="4">
        <v>6.05660377358</v>
      </c>
      <c r="I39" s="4">
        <v>1.2669835325800001</v>
      </c>
      <c r="J39" s="4">
        <v>1.43156089194</v>
      </c>
      <c r="K39" s="23">
        <f t="shared" si="1"/>
        <v>0.17619126377952557</v>
      </c>
    </row>
    <row r="40" spans="1:12" x14ac:dyDescent="0.2">
      <c r="A40" s="50" t="s">
        <v>80</v>
      </c>
      <c r="B40" s="29" t="s">
        <v>88</v>
      </c>
      <c r="C40" s="3" t="s">
        <v>26</v>
      </c>
      <c r="D40" s="3">
        <v>286</v>
      </c>
      <c r="E40" s="3">
        <v>305</v>
      </c>
      <c r="F40" s="3">
        <f t="shared" si="0"/>
        <v>295.5</v>
      </c>
      <c r="G40" s="4">
        <v>5.0175438596499999</v>
      </c>
      <c r="H40" s="4">
        <v>5.3508771929799996</v>
      </c>
      <c r="I40" s="4">
        <v>1.1618231328999999</v>
      </c>
      <c r="J40" s="4">
        <v>1.26475279107</v>
      </c>
      <c r="K40" s="23">
        <f t="shared" si="1"/>
        <v>0.12246496234467154</v>
      </c>
    </row>
    <row r="41" spans="1:12" x14ac:dyDescent="0.2">
      <c r="A41" s="50" t="s">
        <v>80</v>
      </c>
      <c r="B41" s="29" t="s">
        <v>89</v>
      </c>
      <c r="C41" s="3" t="s">
        <v>90</v>
      </c>
      <c r="D41" s="3">
        <v>328</v>
      </c>
      <c r="E41" s="3">
        <v>326</v>
      </c>
      <c r="F41" s="3">
        <f t="shared" si="0"/>
        <v>327</v>
      </c>
      <c r="G41" s="4">
        <v>6.6938775510199999</v>
      </c>
      <c r="H41" s="4">
        <v>6.65306122449</v>
      </c>
      <c r="I41" s="4">
        <v>1.5499818247899999</v>
      </c>
      <c r="J41" s="4">
        <v>1.57254174397</v>
      </c>
      <c r="K41" s="23">
        <f t="shared" si="1"/>
        <v>2.0847016289964253E-2</v>
      </c>
    </row>
    <row r="42" spans="1:12" x14ac:dyDescent="0.2">
      <c r="A42" s="50" t="s">
        <v>80</v>
      </c>
      <c r="B42" s="29" t="s">
        <v>91</v>
      </c>
      <c r="C42" s="3" t="s">
        <v>92</v>
      </c>
      <c r="D42" s="3">
        <v>49</v>
      </c>
      <c r="E42" s="3">
        <v>61</v>
      </c>
      <c r="F42" s="3">
        <f t="shared" si="0"/>
        <v>55</v>
      </c>
      <c r="G42" s="4">
        <v>0.875</v>
      </c>
      <c r="H42" s="4">
        <v>1.0892857142900001</v>
      </c>
      <c r="I42" s="4">
        <v>0.202608142494</v>
      </c>
      <c r="J42" s="4">
        <v>0.25746753246800003</v>
      </c>
      <c r="K42" s="23">
        <f t="shared" si="1"/>
        <v>0.34569836012406802</v>
      </c>
    </row>
    <row r="43" spans="1:12" x14ac:dyDescent="0.2">
      <c r="A43" s="50" t="s">
        <v>93</v>
      </c>
      <c r="B43" s="29" t="s">
        <v>94</v>
      </c>
      <c r="C43" s="3" t="s">
        <v>95</v>
      </c>
      <c r="D43" s="3">
        <v>229</v>
      </c>
      <c r="E43" s="3">
        <v>263</v>
      </c>
      <c r="F43" s="3">
        <f t="shared" si="0"/>
        <v>246</v>
      </c>
      <c r="G43" s="4">
        <v>6.3611111111099996</v>
      </c>
      <c r="H43" s="4">
        <v>7.3055555555599998</v>
      </c>
      <c r="I43" s="4">
        <v>1.47292903591</v>
      </c>
      <c r="J43" s="4">
        <v>1.72676767677</v>
      </c>
      <c r="K43" s="23">
        <f t="shared" si="1"/>
        <v>0.2293860678698568</v>
      </c>
    </row>
    <row r="44" spans="1:12" x14ac:dyDescent="0.2">
      <c r="A44" s="50" t="s">
        <v>93</v>
      </c>
      <c r="B44" s="29" t="s">
        <v>96</v>
      </c>
      <c r="C44" s="3" t="s">
        <v>97</v>
      </c>
      <c r="D44" s="3">
        <v>369</v>
      </c>
      <c r="E44" s="3">
        <v>394</v>
      </c>
      <c r="F44" s="3">
        <f t="shared" si="0"/>
        <v>381.5</v>
      </c>
      <c r="G44" s="4">
        <v>6.7090909090900004</v>
      </c>
      <c r="H44" s="4">
        <v>7.1636363636400002</v>
      </c>
      <c r="I44" s="4">
        <v>1.5535045107600001</v>
      </c>
      <c r="J44" s="4">
        <v>1.6932231405</v>
      </c>
      <c r="K44" s="23">
        <f t="shared" si="1"/>
        <v>0.12424568007251827</v>
      </c>
    </row>
    <row r="45" spans="1:12" x14ac:dyDescent="0.2">
      <c r="A45" s="50" t="s">
        <v>93</v>
      </c>
      <c r="B45" s="29" t="s">
        <v>98</v>
      </c>
      <c r="C45" s="3" t="s">
        <v>99</v>
      </c>
      <c r="D45" s="3">
        <v>181</v>
      </c>
      <c r="E45" s="3">
        <v>415</v>
      </c>
      <c r="F45" s="3">
        <f t="shared" si="0"/>
        <v>298</v>
      </c>
      <c r="G45" s="4">
        <v>1.3115942029000001</v>
      </c>
      <c r="H45" s="4">
        <v>3.00724637681</v>
      </c>
      <c r="I45" s="4">
        <v>0.30370247446300003</v>
      </c>
      <c r="J45" s="4">
        <v>0.71080368906400004</v>
      </c>
      <c r="K45" s="23">
        <f t="shared" si="1"/>
        <v>1.2267925058239832</v>
      </c>
    </row>
    <row r="46" spans="1:12" x14ac:dyDescent="0.2">
      <c r="A46" s="50" t="s">
        <v>93</v>
      </c>
      <c r="B46" s="29" t="s">
        <v>100</v>
      </c>
      <c r="C46" s="3" t="s">
        <v>101</v>
      </c>
      <c r="D46" s="3">
        <v>177</v>
      </c>
      <c r="E46" s="3">
        <v>220</v>
      </c>
      <c r="F46" s="3">
        <f t="shared" si="0"/>
        <v>198.5</v>
      </c>
      <c r="G46" s="4">
        <v>5.9</v>
      </c>
      <c r="H46" s="4">
        <v>7.3333333333299997</v>
      </c>
      <c r="I46" s="4">
        <v>1.36615776081</v>
      </c>
      <c r="J46" s="4">
        <v>1.7333333333300001</v>
      </c>
      <c r="K46" s="23">
        <f t="shared" si="1"/>
        <v>0.34342503011971792</v>
      </c>
    </row>
    <row r="47" spans="1:12" x14ac:dyDescent="0.2">
      <c r="A47" s="50" t="s">
        <v>93</v>
      </c>
      <c r="B47" s="29" t="s">
        <v>102</v>
      </c>
      <c r="C47" s="3" t="s">
        <v>103</v>
      </c>
      <c r="D47" s="3">
        <v>14</v>
      </c>
      <c r="E47" s="3">
        <v>29</v>
      </c>
      <c r="F47" s="3">
        <f t="shared" si="0"/>
        <v>21.5</v>
      </c>
      <c r="G47" s="4">
        <v>0.45161290322600001</v>
      </c>
      <c r="H47" s="4">
        <v>0.93548387096800001</v>
      </c>
      <c r="I47" s="4">
        <v>0.104571944513</v>
      </c>
      <c r="J47" s="4">
        <v>0.221114369501</v>
      </c>
      <c r="K47" s="23">
        <f t="shared" si="1"/>
        <v>1.0802969397411404</v>
      </c>
    </row>
    <row r="48" spans="1:12" ht="17" thickBot="1" x14ac:dyDescent="0.25">
      <c r="A48" s="51" t="s">
        <v>93</v>
      </c>
      <c r="B48" s="52" t="s">
        <v>104</v>
      </c>
      <c r="C48" s="24" t="s">
        <v>105</v>
      </c>
      <c r="D48" s="24">
        <v>9</v>
      </c>
      <c r="E48" s="24">
        <v>15</v>
      </c>
      <c r="F48" s="24">
        <f t="shared" si="0"/>
        <v>12</v>
      </c>
      <c r="G48" s="25">
        <v>0.6</v>
      </c>
      <c r="H48" s="25">
        <v>1</v>
      </c>
      <c r="I48" s="25">
        <v>0.13893129771000001</v>
      </c>
      <c r="J48" s="25">
        <v>0.23636363636400001</v>
      </c>
      <c r="K48" s="26">
        <f t="shared" si="1"/>
        <v>0.76663646084397563</v>
      </c>
    </row>
    <row r="49" spans="1:11" x14ac:dyDescent="0.2">
      <c r="A49" s="53" t="s">
        <v>380</v>
      </c>
      <c r="B49" s="53" t="s">
        <v>106</v>
      </c>
      <c r="C49" s="18" t="s">
        <v>44</v>
      </c>
      <c r="D49" s="18">
        <v>161</v>
      </c>
      <c r="E49" s="18">
        <v>163</v>
      </c>
      <c r="F49" s="18">
        <f t="shared" si="0"/>
        <v>162</v>
      </c>
      <c r="G49" s="19">
        <v>5.9629629629599998</v>
      </c>
      <c r="H49" s="19">
        <v>6.0370370370400002</v>
      </c>
      <c r="I49" s="19">
        <v>1.3807369710699999</v>
      </c>
      <c r="J49" s="19">
        <v>1.42693602694</v>
      </c>
      <c r="K49" s="19">
        <f t="shared" si="1"/>
        <v>4.7482142794479577E-2</v>
      </c>
    </row>
    <row r="50" spans="1:11" x14ac:dyDescent="0.2">
      <c r="A50" s="29" t="s">
        <v>380</v>
      </c>
      <c r="B50" s="29" t="s">
        <v>107</v>
      </c>
      <c r="C50" s="3" t="s">
        <v>108</v>
      </c>
      <c r="D50" s="3">
        <v>155</v>
      </c>
      <c r="E50" s="3">
        <v>177</v>
      </c>
      <c r="F50" s="3">
        <f t="shared" si="0"/>
        <v>166</v>
      </c>
      <c r="G50" s="4">
        <v>5.3448275862100001</v>
      </c>
      <c r="H50" s="4">
        <v>6.1034482758599999</v>
      </c>
      <c r="I50" s="4">
        <v>1.2376063876500001</v>
      </c>
      <c r="J50" s="4">
        <v>1.4426332288399999</v>
      </c>
      <c r="K50" s="4">
        <f t="shared" si="1"/>
        <v>0.2211520114801647</v>
      </c>
    </row>
    <row r="51" spans="1:11" x14ac:dyDescent="0.2">
      <c r="A51" s="29" t="s">
        <v>380</v>
      </c>
      <c r="B51" s="29" t="s">
        <v>109</v>
      </c>
      <c r="C51" s="3" t="s">
        <v>108</v>
      </c>
      <c r="D51" s="3">
        <v>168</v>
      </c>
      <c r="E51" s="3">
        <v>167</v>
      </c>
      <c r="F51" s="3">
        <f t="shared" si="0"/>
        <v>167.5</v>
      </c>
      <c r="G51" s="4">
        <v>5.7931034482800001</v>
      </c>
      <c r="H51" s="4">
        <v>5.7586206896599998</v>
      </c>
      <c r="I51" s="4">
        <v>1.3414056330599999</v>
      </c>
      <c r="J51" s="4">
        <v>1.3611285266499999</v>
      </c>
      <c r="K51" s="4">
        <f t="shared" si="1"/>
        <v>2.1057736377552757E-2</v>
      </c>
    </row>
    <row r="52" spans="1:11" x14ac:dyDescent="0.2">
      <c r="A52" s="29" t="s">
        <v>380</v>
      </c>
      <c r="B52" s="29" t="s">
        <v>110</v>
      </c>
      <c r="C52" s="3" t="s">
        <v>111</v>
      </c>
      <c r="D52" s="3">
        <v>126</v>
      </c>
      <c r="E52" s="3">
        <v>142</v>
      </c>
      <c r="F52" s="3">
        <f t="shared" si="0"/>
        <v>134</v>
      </c>
      <c r="G52" s="4">
        <v>7.4117647058799996</v>
      </c>
      <c r="H52" s="4">
        <v>8.3529411764700008</v>
      </c>
      <c r="I52" s="4">
        <v>1.7162101481800001</v>
      </c>
      <c r="J52" s="4">
        <v>1.9743315507999999</v>
      </c>
      <c r="K52" s="4">
        <f t="shared" si="1"/>
        <v>0.20213806268073037</v>
      </c>
    </row>
    <row r="53" spans="1:11" x14ac:dyDescent="0.2">
      <c r="A53" s="29" t="s">
        <v>380</v>
      </c>
      <c r="B53" s="29" t="s">
        <v>112</v>
      </c>
      <c r="C53" s="3" t="s">
        <v>113</v>
      </c>
      <c r="D53" s="3">
        <v>135</v>
      </c>
      <c r="E53" s="3">
        <v>114</v>
      </c>
      <c r="F53" s="3">
        <f t="shared" si="0"/>
        <v>124.5</v>
      </c>
      <c r="G53" s="4">
        <v>4.8214285714300003</v>
      </c>
      <c r="H53" s="4">
        <v>4.0714285714300003</v>
      </c>
      <c r="I53" s="4">
        <v>1.1164122137400001</v>
      </c>
      <c r="J53" s="4">
        <v>0.962337662338</v>
      </c>
      <c r="K53" s="4">
        <f t="shared" si="1"/>
        <v>-0.21425471620864853</v>
      </c>
    </row>
    <row r="54" spans="1:11" x14ac:dyDescent="0.2">
      <c r="A54" s="29" t="s">
        <v>380</v>
      </c>
      <c r="B54" s="29" t="s">
        <v>114</v>
      </c>
      <c r="C54" s="3" t="s">
        <v>115</v>
      </c>
      <c r="D54" s="3">
        <v>133</v>
      </c>
      <c r="E54" s="3">
        <v>110</v>
      </c>
      <c r="F54" s="3">
        <f t="shared" si="0"/>
        <v>121.5</v>
      </c>
      <c r="G54" s="4">
        <v>3.8</v>
      </c>
      <c r="H54" s="4">
        <v>3.1428571428600001</v>
      </c>
      <c r="I54" s="4">
        <v>0.87989821882999997</v>
      </c>
      <c r="J54" s="4">
        <v>0.74285714285799997</v>
      </c>
      <c r="K54" s="4">
        <f t="shared" si="1"/>
        <v>-0.24425185529931534</v>
      </c>
    </row>
    <row r="55" spans="1:11" x14ac:dyDescent="0.2">
      <c r="A55" s="29" t="s">
        <v>380</v>
      </c>
      <c r="B55" s="29" t="s">
        <v>116</v>
      </c>
      <c r="C55" s="3" t="s">
        <v>65</v>
      </c>
      <c r="D55" s="3">
        <v>106</v>
      </c>
      <c r="E55" s="3">
        <v>110</v>
      </c>
      <c r="F55" s="3">
        <f t="shared" si="0"/>
        <v>108</v>
      </c>
      <c r="G55" s="4">
        <v>4.24</v>
      </c>
      <c r="H55" s="4">
        <v>4.4000000000000004</v>
      </c>
      <c r="I55" s="4">
        <v>0.98178117048400004</v>
      </c>
      <c r="J55" s="4">
        <v>1.04</v>
      </c>
      <c r="K55" s="4">
        <f t="shared" si="1"/>
        <v>8.3110125637010465E-2</v>
      </c>
    </row>
    <row r="56" spans="1:11" x14ac:dyDescent="0.2">
      <c r="A56" s="29" t="s">
        <v>380</v>
      </c>
      <c r="B56" s="29" t="s">
        <v>117</v>
      </c>
      <c r="C56" s="3" t="s">
        <v>111</v>
      </c>
      <c r="D56" s="3">
        <v>95</v>
      </c>
      <c r="E56" s="3">
        <v>108</v>
      </c>
      <c r="F56" s="3">
        <f t="shared" si="0"/>
        <v>101.5</v>
      </c>
      <c r="G56" s="4">
        <v>5.5882352941200004</v>
      </c>
      <c r="H56" s="4">
        <v>6.3529411764699999</v>
      </c>
      <c r="I56" s="4">
        <v>1.2939679688700001</v>
      </c>
      <c r="J56" s="4">
        <v>1.5016042780700001</v>
      </c>
      <c r="K56" s="4">
        <f t="shared" si="1"/>
        <v>0.21470276050077186</v>
      </c>
    </row>
    <row r="57" spans="1:11" x14ac:dyDescent="0.2">
      <c r="A57" s="29" t="s">
        <v>380</v>
      </c>
      <c r="B57" s="29" t="s">
        <v>118</v>
      </c>
      <c r="C57" s="3" t="s">
        <v>105</v>
      </c>
      <c r="D57" s="3">
        <v>113</v>
      </c>
      <c r="E57" s="3">
        <v>94</v>
      </c>
      <c r="F57" s="3">
        <f t="shared" si="0"/>
        <v>103.5</v>
      </c>
      <c r="G57" s="4">
        <v>7.5333333333299999</v>
      </c>
      <c r="H57" s="4">
        <v>6.2666666666699999</v>
      </c>
      <c r="I57" s="4">
        <v>1.7443596267999999</v>
      </c>
      <c r="J57" s="4">
        <v>1.48121212121</v>
      </c>
      <c r="K57" s="4">
        <f t="shared" si="1"/>
        <v>-0.23591924406130943</v>
      </c>
    </row>
    <row r="58" spans="1:11" x14ac:dyDescent="0.2">
      <c r="A58" s="29" t="s">
        <v>380</v>
      </c>
      <c r="B58" s="29" t="s">
        <v>119</v>
      </c>
      <c r="C58" s="3" t="s">
        <v>44</v>
      </c>
      <c r="D58" s="3">
        <v>93</v>
      </c>
      <c r="E58" s="3">
        <v>83</v>
      </c>
      <c r="F58" s="3">
        <f t="shared" si="0"/>
        <v>88</v>
      </c>
      <c r="G58" s="4">
        <v>3.4444444444400002</v>
      </c>
      <c r="H58" s="4">
        <v>3.0740740740699999</v>
      </c>
      <c r="I58" s="4">
        <v>0.79756856092700001</v>
      </c>
      <c r="J58" s="4">
        <v>0.72659932659799997</v>
      </c>
      <c r="K58" s="4">
        <f t="shared" si="1"/>
        <v>-0.13444851308678388</v>
      </c>
    </row>
    <row r="59" spans="1:11" x14ac:dyDescent="0.2">
      <c r="A59" s="29" t="s">
        <v>380</v>
      </c>
      <c r="B59" s="29" t="s">
        <v>120</v>
      </c>
      <c r="C59" s="3" t="s">
        <v>121</v>
      </c>
      <c r="D59" s="3">
        <v>77</v>
      </c>
      <c r="E59" s="3">
        <v>96</v>
      </c>
      <c r="F59" s="3">
        <f t="shared" si="0"/>
        <v>86.5</v>
      </c>
      <c r="G59" s="4">
        <v>3.5</v>
      </c>
      <c r="H59" s="4">
        <v>4.3636363636400004</v>
      </c>
      <c r="I59" s="4">
        <v>0.81043256997500002</v>
      </c>
      <c r="J59" s="4">
        <v>1.03140495868</v>
      </c>
      <c r="K59" s="4">
        <f t="shared" si="1"/>
        <v>0.3478468267050418</v>
      </c>
    </row>
    <row r="60" spans="1:11" x14ac:dyDescent="0.2">
      <c r="A60" s="29" t="s">
        <v>380</v>
      </c>
      <c r="B60" s="29" t="s">
        <v>122</v>
      </c>
      <c r="C60" s="3" t="s">
        <v>123</v>
      </c>
      <c r="D60" s="3">
        <v>79</v>
      </c>
      <c r="E60" s="3">
        <v>81</v>
      </c>
      <c r="F60" s="3">
        <f t="shared" si="0"/>
        <v>80</v>
      </c>
      <c r="G60" s="4">
        <v>4.9375</v>
      </c>
      <c r="H60" s="4">
        <v>5.0625</v>
      </c>
      <c r="I60" s="4">
        <v>1.14328880407</v>
      </c>
      <c r="J60" s="4">
        <v>1.19659090909</v>
      </c>
      <c r="K60" s="4">
        <f t="shared" si="1"/>
        <v>6.5740121384341779E-2</v>
      </c>
    </row>
    <row r="61" spans="1:11" x14ac:dyDescent="0.2">
      <c r="A61" s="29" t="s">
        <v>380</v>
      </c>
      <c r="B61" s="29" t="s">
        <v>124</v>
      </c>
      <c r="C61" s="3" t="s">
        <v>105</v>
      </c>
      <c r="D61" s="3">
        <v>73</v>
      </c>
      <c r="E61" s="3">
        <v>77</v>
      </c>
      <c r="F61" s="3">
        <f t="shared" si="0"/>
        <v>75</v>
      </c>
      <c r="G61" s="4">
        <v>4.8666666666699996</v>
      </c>
      <c r="H61" s="4">
        <v>5.1333333333300004</v>
      </c>
      <c r="I61" s="4">
        <v>1.1268871925399999</v>
      </c>
      <c r="J61" s="4">
        <v>1.21333333333</v>
      </c>
      <c r="K61" s="4">
        <f t="shared" si="1"/>
        <v>0.10663284848220331</v>
      </c>
    </row>
    <row r="62" spans="1:11" x14ac:dyDescent="0.2">
      <c r="A62" s="29" t="s">
        <v>380</v>
      </c>
      <c r="B62" s="29" t="s">
        <v>125</v>
      </c>
      <c r="C62" s="3" t="s">
        <v>121</v>
      </c>
      <c r="D62" s="3">
        <v>74</v>
      </c>
      <c r="E62" s="3">
        <v>76</v>
      </c>
      <c r="F62" s="3">
        <f t="shared" si="0"/>
        <v>75</v>
      </c>
      <c r="G62" s="4">
        <v>3.36363636364</v>
      </c>
      <c r="H62" s="4">
        <v>3.4545454545499998</v>
      </c>
      <c r="I62" s="4">
        <v>0.77885727504199997</v>
      </c>
      <c r="J62" s="4">
        <v>0.81652892562099999</v>
      </c>
      <c r="K62" s="4">
        <f t="shared" si="1"/>
        <v>6.8145014490223865E-2</v>
      </c>
    </row>
    <row r="63" spans="1:11" x14ac:dyDescent="0.2">
      <c r="A63" s="29" t="s">
        <v>380</v>
      </c>
      <c r="B63" s="29" t="s">
        <v>126</v>
      </c>
      <c r="C63" s="3" t="s">
        <v>123</v>
      </c>
      <c r="D63" s="3">
        <v>63</v>
      </c>
      <c r="E63" s="3">
        <v>70</v>
      </c>
      <c r="F63" s="3">
        <f t="shared" si="0"/>
        <v>66.5</v>
      </c>
      <c r="G63" s="4">
        <v>3.9375</v>
      </c>
      <c r="H63" s="4">
        <v>4.375</v>
      </c>
      <c r="I63" s="4">
        <v>0.91173664122200004</v>
      </c>
      <c r="J63" s="4">
        <v>1.0340909090899999</v>
      </c>
      <c r="K63" s="4">
        <f t="shared" si="1"/>
        <v>0.18167396011913381</v>
      </c>
    </row>
    <row r="64" spans="1:11" x14ac:dyDescent="0.2">
      <c r="A64" s="29" t="s">
        <v>380</v>
      </c>
      <c r="B64" s="29" t="s">
        <v>127</v>
      </c>
      <c r="C64" s="3" t="s">
        <v>29</v>
      </c>
      <c r="D64" s="3">
        <v>65</v>
      </c>
      <c r="E64" s="3">
        <v>59</v>
      </c>
      <c r="F64" s="3">
        <f t="shared" si="0"/>
        <v>62</v>
      </c>
      <c r="G64" s="4">
        <v>4.6428571428599996</v>
      </c>
      <c r="H64" s="4">
        <v>4.2142857142899999</v>
      </c>
      <c r="I64" s="4">
        <v>1.07506361323</v>
      </c>
      <c r="J64" s="4">
        <v>0.99610389610500005</v>
      </c>
      <c r="K64" s="4">
        <f t="shared" si="1"/>
        <v>-0.11005389698658864</v>
      </c>
    </row>
    <row r="65" spans="1:11" x14ac:dyDescent="0.2">
      <c r="A65" s="29" t="s">
        <v>380</v>
      </c>
      <c r="B65" s="29" t="s">
        <v>128</v>
      </c>
      <c r="C65" s="3" t="s">
        <v>129</v>
      </c>
      <c r="D65" s="3">
        <v>43</v>
      </c>
      <c r="E65" s="3">
        <v>41</v>
      </c>
      <c r="F65" s="3">
        <f t="shared" si="0"/>
        <v>42</v>
      </c>
      <c r="G65" s="4">
        <v>3.5833333333300001</v>
      </c>
      <c r="H65" s="4">
        <v>3.4166666666699999</v>
      </c>
      <c r="I65" s="4">
        <v>0.82972858354500001</v>
      </c>
      <c r="J65" s="4">
        <v>0.80757575757599998</v>
      </c>
      <c r="K65" s="4">
        <f t="shared" si="1"/>
        <v>-3.9041883406582281E-2</v>
      </c>
    </row>
    <row r="66" spans="1:11" x14ac:dyDescent="0.2">
      <c r="A66" s="29" t="s">
        <v>380</v>
      </c>
      <c r="B66" s="29" t="s">
        <v>130</v>
      </c>
      <c r="C66" s="3" t="s">
        <v>131</v>
      </c>
      <c r="D66" s="3">
        <v>30</v>
      </c>
      <c r="E66" s="3">
        <v>34</v>
      </c>
      <c r="F66" s="3">
        <f t="shared" si="0"/>
        <v>32</v>
      </c>
      <c r="G66" s="4">
        <v>3.75</v>
      </c>
      <c r="H66" s="4">
        <v>4.25</v>
      </c>
      <c r="I66" s="4">
        <v>0.86832061068699995</v>
      </c>
      <c r="J66" s="4">
        <v>1.0045454545500001</v>
      </c>
      <c r="K66" s="4">
        <f t="shared" si="1"/>
        <v>0.21024311232473006</v>
      </c>
    </row>
    <row r="67" spans="1:11" x14ac:dyDescent="0.2">
      <c r="A67" s="29" t="s">
        <v>380</v>
      </c>
      <c r="B67" s="29" t="s">
        <v>132</v>
      </c>
      <c r="C67" s="3" t="s">
        <v>133</v>
      </c>
      <c r="D67" s="3">
        <v>20</v>
      </c>
      <c r="E67" s="3">
        <v>31</v>
      </c>
      <c r="F67" s="3">
        <f t="shared" ref="F67:F129" si="2">AVERAGE(D67:E67)</f>
        <v>25.5</v>
      </c>
      <c r="G67" s="4">
        <v>2.8571428571399999</v>
      </c>
      <c r="H67" s="4">
        <v>4.4285714285699997</v>
      </c>
      <c r="I67" s="4">
        <v>0.66157760814199995</v>
      </c>
      <c r="J67" s="4">
        <v>1.04675324675</v>
      </c>
      <c r="K67" s="4">
        <f t="shared" ref="K67:K130" si="3">LOG(J67/I67,2)</f>
        <v>0.66193908217245745</v>
      </c>
    </row>
    <row r="68" spans="1:11" x14ac:dyDescent="0.2">
      <c r="A68" s="29" t="s">
        <v>380</v>
      </c>
      <c r="B68" s="29" t="s">
        <v>134</v>
      </c>
      <c r="C68" s="3" t="s">
        <v>111</v>
      </c>
      <c r="D68" s="3">
        <v>25</v>
      </c>
      <c r="E68" s="3">
        <v>24</v>
      </c>
      <c r="F68" s="3">
        <f t="shared" si="2"/>
        <v>24.5</v>
      </c>
      <c r="G68" s="4">
        <v>1.4705882352899999</v>
      </c>
      <c r="H68" s="4">
        <v>1.41176470588</v>
      </c>
      <c r="I68" s="4">
        <v>0.34051788654300003</v>
      </c>
      <c r="J68" s="4">
        <v>0.33368983957199999</v>
      </c>
      <c r="K68" s="4">
        <f t="shared" si="3"/>
        <v>-2.922282237411573E-2</v>
      </c>
    </row>
    <row r="69" spans="1:11" x14ac:dyDescent="0.2">
      <c r="A69" s="29" t="s">
        <v>380</v>
      </c>
      <c r="B69" s="29" t="s">
        <v>135</v>
      </c>
      <c r="C69" s="3" t="s">
        <v>136</v>
      </c>
      <c r="D69" s="3">
        <v>21</v>
      </c>
      <c r="E69" s="3">
        <v>16</v>
      </c>
      <c r="F69" s="3">
        <f t="shared" si="2"/>
        <v>18.5</v>
      </c>
      <c r="G69" s="4">
        <v>2.3333333333300001</v>
      </c>
      <c r="H69" s="4">
        <v>1.7777777777799999</v>
      </c>
      <c r="I69" s="4">
        <v>0.54028837998199997</v>
      </c>
      <c r="J69" s="4">
        <v>0.42020202020199998</v>
      </c>
      <c r="K69" s="4">
        <f t="shared" si="3"/>
        <v>-0.36264655609971924</v>
      </c>
    </row>
    <row r="70" spans="1:11" x14ac:dyDescent="0.2">
      <c r="A70" s="29" t="s">
        <v>380</v>
      </c>
      <c r="B70" s="29" t="s">
        <v>137</v>
      </c>
      <c r="C70" s="3" t="s">
        <v>138</v>
      </c>
      <c r="D70" s="3">
        <v>15</v>
      </c>
      <c r="E70" s="3">
        <v>7</v>
      </c>
      <c r="F70" s="3">
        <f t="shared" si="2"/>
        <v>11</v>
      </c>
      <c r="G70" s="4">
        <v>1.15384615385</v>
      </c>
      <c r="H70" s="4">
        <v>0.53846153846199996</v>
      </c>
      <c r="I70" s="4">
        <v>0.26717557252000002</v>
      </c>
      <c r="J70" s="4">
        <v>0.12727272727300001</v>
      </c>
      <c r="K70" s="4">
        <f t="shared" si="3"/>
        <v>-1.0698648068764265</v>
      </c>
    </row>
    <row r="71" spans="1:11" x14ac:dyDescent="0.2">
      <c r="A71" s="29" t="s">
        <v>381</v>
      </c>
      <c r="B71" s="29" t="s">
        <v>139</v>
      </c>
      <c r="C71" s="3" t="s">
        <v>108</v>
      </c>
      <c r="D71" s="3">
        <v>161</v>
      </c>
      <c r="E71" s="3">
        <v>186</v>
      </c>
      <c r="F71" s="3">
        <f t="shared" si="2"/>
        <v>173.5</v>
      </c>
      <c r="G71" s="4">
        <v>5.55172413793</v>
      </c>
      <c r="H71" s="4">
        <v>6.4137931034499998</v>
      </c>
      <c r="I71" s="4">
        <v>1.28551373168</v>
      </c>
      <c r="J71" s="4">
        <v>1.5159874608199999</v>
      </c>
      <c r="K71" s="4">
        <f t="shared" si="3"/>
        <v>0.23791279967870882</v>
      </c>
    </row>
    <row r="72" spans="1:11" x14ac:dyDescent="0.2">
      <c r="A72" s="29" t="s">
        <v>381</v>
      </c>
      <c r="B72" s="29" t="s">
        <v>140</v>
      </c>
      <c r="C72" s="3" t="s">
        <v>105</v>
      </c>
      <c r="D72" s="3">
        <v>122</v>
      </c>
      <c r="E72" s="3">
        <v>123</v>
      </c>
      <c r="F72" s="3">
        <f t="shared" si="2"/>
        <v>122.5</v>
      </c>
      <c r="G72" s="4">
        <v>8.1333333333300004</v>
      </c>
      <c r="H72" s="4">
        <v>8.1999999999999993</v>
      </c>
      <c r="I72" s="4">
        <v>1.88329092451</v>
      </c>
      <c r="J72" s="4">
        <v>1.9381818181799999</v>
      </c>
      <c r="K72" s="4">
        <f t="shared" si="3"/>
        <v>4.1448034453103771E-2</v>
      </c>
    </row>
    <row r="73" spans="1:11" x14ac:dyDescent="0.2">
      <c r="A73" s="29" t="s">
        <v>381</v>
      </c>
      <c r="B73" s="29" t="s">
        <v>141</v>
      </c>
      <c r="C73" s="3" t="s">
        <v>123</v>
      </c>
      <c r="D73" s="3">
        <v>110</v>
      </c>
      <c r="E73" s="3">
        <v>110</v>
      </c>
      <c r="F73" s="3">
        <f t="shared" si="2"/>
        <v>110</v>
      </c>
      <c r="G73" s="4">
        <v>6.875</v>
      </c>
      <c r="H73" s="4">
        <v>6.875</v>
      </c>
      <c r="I73" s="4">
        <v>1.59192111959</v>
      </c>
      <c r="J73" s="4">
        <v>1.625</v>
      </c>
      <c r="K73" s="4">
        <f t="shared" si="3"/>
        <v>2.9670866678948419E-2</v>
      </c>
    </row>
    <row r="74" spans="1:11" x14ac:dyDescent="0.2">
      <c r="A74" s="29" t="s">
        <v>381</v>
      </c>
      <c r="B74" s="29" t="s">
        <v>142</v>
      </c>
      <c r="C74" s="3" t="s">
        <v>44</v>
      </c>
      <c r="D74" s="3">
        <v>96</v>
      </c>
      <c r="E74" s="3">
        <v>98</v>
      </c>
      <c r="F74" s="3">
        <f t="shared" si="2"/>
        <v>97</v>
      </c>
      <c r="G74" s="4">
        <v>3.5555555555599998</v>
      </c>
      <c r="H74" s="4">
        <v>3.6296296296300001</v>
      </c>
      <c r="I74" s="4">
        <v>0.82329657902300002</v>
      </c>
      <c r="J74" s="4">
        <v>0.85791245791199999</v>
      </c>
      <c r="K74" s="4">
        <f t="shared" si="3"/>
        <v>5.9418210067469029E-2</v>
      </c>
    </row>
    <row r="75" spans="1:11" x14ac:dyDescent="0.2">
      <c r="A75" s="29" t="s">
        <v>381</v>
      </c>
      <c r="B75" s="29" t="s">
        <v>143</v>
      </c>
      <c r="C75" s="3" t="s">
        <v>121</v>
      </c>
      <c r="D75" s="3">
        <v>99</v>
      </c>
      <c r="E75" s="3">
        <v>104</v>
      </c>
      <c r="F75" s="3">
        <f t="shared" si="2"/>
        <v>101.5</v>
      </c>
      <c r="G75" s="4">
        <v>4.5</v>
      </c>
      <c r="H75" s="4">
        <v>4.7272727272699999</v>
      </c>
      <c r="I75" s="4">
        <v>1.04198473282</v>
      </c>
      <c r="J75" s="4">
        <v>1.1173553719</v>
      </c>
      <c r="K75" s="4">
        <f t="shared" si="3"/>
        <v>0.10075396474288834</v>
      </c>
    </row>
    <row r="76" spans="1:11" x14ac:dyDescent="0.2">
      <c r="A76" s="29" t="s">
        <v>381</v>
      </c>
      <c r="B76" s="29" t="s">
        <v>144</v>
      </c>
      <c r="C76" s="3" t="s">
        <v>123</v>
      </c>
      <c r="D76" s="3">
        <v>91</v>
      </c>
      <c r="E76" s="3">
        <v>90</v>
      </c>
      <c r="F76" s="3">
        <f t="shared" si="2"/>
        <v>90.5</v>
      </c>
      <c r="G76" s="4">
        <v>5.6875</v>
      </c>
      <c r="H76" s="4">
        <v>5.625</v>
      </c>
      <c r="I76" s="4">
        <v>1.3169529262099999</v>
      </c>
      <c r="J76" s="4">
        <v>1.3295454545500001</v>
      </c>
      <c r="K76" s="4">
        <f t="shared" si="3"/>
        <v>1.3729322810776151E-2</v>
      </c>
    </row>
    <row r="77" spans="1:11" x14ac:dyDescent="0.2">
      <c r="A77" s="29" t="s">
        <v>381</v>
      </c>
      <c r="B77" s="29" t="s">
        <v>145</v>
      </c>
      <c r="C77" s="3" t="s">
        <v>105</v>
      </c>
      <c r="D77" s="3">
        <v>109</v>
      </c>
      <c r="E77" s="3">
        <v>106</v>
      </c>
      <c r="F77" s="3">
        <f t="shared" si="2"/>
        <v>107.5</v>
      </c>
      <c r="G77" s="4">
        <v>7.2666666666699999</v>
      </c>
      <c r="H77" s="4">
        <v>7.0666666666699998</v>
      </c>
      <c r="I77" s="4">
        <v>1.68261238338</v>
      </c>
      <c r="J77" s="4">
        <v>1.6703030302999999</v>
      </c>
      <c r="K77" s="4">
        <f t="shared" si="3"/>
        <v>-1.0593003543652555E-2</v>
      </c>
    </row>
    <row r="78" spans="1:11" x14ac:dyDescent="0.2">
      <c r="A78" s="29" t="s">
        <v>381</v>
      </c>
      <c r="B78" s="29" t="s">
        <v>146</v>
      </c>
      <c r="C78" s="3" t="s">
        <v>121</v>
      </c>
      <c r="D78" s="3">
        <v>81</v>
      </c>
      <c r="E78" s="3">
        <v>71</v>
      </c>
      <c r="F78" s="3">
        <f t="shared" si="2"/>
        <v>76</v>
      </c>
      <c r="G78" s="4">
        <v>3.6818181818200002</v>
      </c>
      <c r="H78" s="4">
        <v>3.2272727272699999</v>
      </c>
      <c r="I78" s="4">
        <v>0.85253296322100003</v>
      </c>
      <c r="J78" s="4">
        <v>0.76280991735500003</v>
      </c>
      <c r="K78" s="4">
        <f t="shared" si="3"/>
        <v>-0.16043201670601909</v>
      </c>
    </row>
    <row r="79" spans="1:11" x14ac:dyDescent="0.2">
      <c r="A79" s="29" t="s">
        <v>381</v>
      </c>
      <c r="B79" s="29" t="s">
        <v>147</v>
      </c>
      <c r="C79" s="3" t="s">
        <v>148</v>
      </c>
      <c r="D79" s="3">
        <v>68</v>
      </c>
      <c r="E79" s="3">
        <v>76</v>
      </c>
      <c r="F79" s="3">
        <f t="shared" si="2"/>
        <v>72</v>
      </c>
      <c r="G79" s="4">
        <v>3.7777777777799999</v>
      </c>
      <c r="H79" s="4">
        <v>4.2222222222200001</v>
      </c>
      <c r="I79" s="4">
        <v>0.87475261521100001</v>
      </c>
      <c r="J79" s="4">
        <v>0.99797979797900005</v>
      </c>
      <c r="K79" s="4">
        <f t="shared" si="3"/>
        <v>0.19013553886782594</v>
      </c>
    </row>
    <row r="80" spans="1:11" x14ac:dyDescent="0.2">
      <c r="A80" s="29" t="s">
        <v>381</v>
      </c>
      <c r="B80" s="29" t="s">
        <v>149</v>
      </c>
      <c r="C80" s="3" t="s">
        <v>121</v>
      </c>
      <c r="D80" s="3">
        <v>62</v>
      </c>
      <c r="E80" s="3">
        <v>68</v>
      </c>
      <c r="F80" s="3">
        <f t="shared" si="2"/>
        <v>65</v>
      </c>
      <c r="G80" s="4">
        <v>2.8181818181799998</v>
      </c>
      <c r="H80" s="4">
        <v>3.0909090909099999</v>
      </c>
      <c r="I80" s="4">
        <v>0.65255609530400005</v>
      </c>
      <c r="J80" s="4">
        <v>0.730578512397</v>
      </c>
      <c r="K80" s="4">
        <f t="shared" si="3"/>
        <v>0.16293739754082401</v>
      </c>
    </row>
    <row r="81" spans="1:12" x14ac:dyDescent="0.2">
      <c r="A81" s="29" t="s">
        <v>381</v>
      </c>
      <c r="B81" s="29" t="s">
        <v>150</v>
      </c>
      <c r="C81" s="3" t="s">
        <v>151</v>
      </c>
      <c r="D81" s="3">
        <v>60</v>
      </c>
      <c r="E81" s="3">
        <v>50</v>
      </c>
      <c r="F81" s="3">
        <f t="shared" si="2"/>
        <v>55</v>
      </c>
      <c r="G81" s="4">
        <v>6</v>
      </c>
      <c r="H81" s="4">
        <v>5</v>
      </c>
      <c r="I81" s="4">
        <v>1.3893129770999999</v>
      </c>
      <c r="J81" s="4">
        <v>1.18181818182</v>
      </c>
      <c r="K81" s="4">
        <f t="shared" si="3"/>
        <v>-0.2333635391560242</v>
      </c>
    </row>
    <row r="82" spans="1:12" x14ac:dyDescent="0.2">
      <c r="A82" s="29" t="s">
        <v>381</v>
      </c>
      <c r="B82" s="29" t="s">
        <v>152</v>
      </c>
      <c r="C82" s="3" t="s">
        <v>133</v>
      </c>
      <c r="D82" s="3">
        <v>12</v>
      </c>
      <c r="E82" s="3">
        <v>17</v>
      </c>
      <c r="F82" s="3">
        <f t="shared" si="2"/>
        <v>14.5</v>
      </c>
      <c r="G82" s="4">
        <v>1.7142857142900001</v>
      </c>
      <c r="H82" s="4">
        <v>2.4285714285700002</v>
      </c>
      <c r="I82" s="4">
        <v>0.39694656488699998</v>
      </c>
      <c r="J82" s="4">
        <v>0.57402597402599997</v>
      </c>
      <c r="K82" s="4">
        <f t="shared" si="3"/>
        <v>0.53217120720012578</v>
      </c>
    </row>
    <row r="83" spans="1:12" x14ac:dyDescent="0.2">
      <c r="A83" s="29" t="s">
        <v>381</v>
      </c>
      <c r="B83" s="29" t="s">
        <v>153</v>
      </c>
      <c r="C83" s="3" t="s">
        <v>133</v>
      </c>
      <c r="D83" s="3">
        <v>19</v>
      </c>
      <c r="E83" s="3">
        <v>20</v>
      </c>
      <c r="F83" s="3">
        <f t="shared" si="2"/>
        <v>19.5</v>
      </c>
      <c r="G83" s="4">
        <v>2.7142857142899999</v>
      </c>
      <c r="H83" s="4">
        <v>2.8571428571399999</v>
      </c>
      <c r="I83" s="4">
        <v>0.628498727737</v>
      </c>
      <c r="J83" s="4">
        <v>0.67532467532399998</v>
      </c>
      <c r="K83" s="4">
        <f t="shared" si="3"/>
        <v>0.10367144811493298</v>
      </c>
    </row>
    <row r="84" spans="1:12" x14ac:dyDescent="0.2">
      <c r="A84" s="29" t="s">
        <v>381</v>
      </c>
      <c r="B84" s="29" t="s">
        <v>154</v>
      </c>
      <c r="C84" s="3" t="s">
        <v>123</v>
      </c>
      <c r="D84" s="3">
        <v>21</v>
      </c>
      <c r="E84" s="3">
        <v>17</v>
      </c>
      <c r="F84" s="3">
        <f t="shared" si="2"/>
        <v>19</v>
      </c>
      <c r="G84" s="4">
        <v>1.3125</v>
      </c>
      <c r="H84" s="4">
        <v>1.0625</v>
      </c>
      <c r="I84" s="4">
        <v>0.30391221374100003</v>
      </c>
      <c r="J84" s="4">
        <v>0.251136363636</v>
      </c>
      <c r="K84" s="4">
        <f t="shared" si="3"/>
        <v>-0.27518371485674009</v>
      </c>
    </row>
    <row r="85" spans="1:12" x14ac:dyDescent="0.2">
      <c r="A85" s="29" t="s">
        <v>381</v>
      </c>
      <c r="B85" s="29" t="s">
        <v>155</v>
      </c>
      <c r="C85" s="3" t="s">
        <v>138</v>
      </c>
      <c r="D85" s="3">
        <v>8</v>
      </c>
      <c r="E85" s="3">
        <v>6</v>
      </c>
      <c r="F85" s="3">
        <f t="shared" si="2"/>
        <v>7</v>
      </c>
      <c r="G85" s="4">
        <v>0.615384615385</v>
      </c>
      <c r="H85" s="4">
        <v>0.46153846153799999</v>
      </c>
      <c r="I85" s="4">
        <v>0.14249363867699999</v>
      </c>
      <c r="J85" s="4">
        <v>0.109090909091</v>
      </c>
      <c r="K85" s="4">
        <f t="shared" si="3"/>
        <v>-0.38536663260287035</v>
      </c>
    </row>
    <row r="86" spans="1:12" x14ac:dyDescent="0.2">
      <c r="A86" s="29" t="s">
        <v>381</v>
      </c>
      <c r="B86" s="29" t="s">
        <v>156</v>
      </c>
      <c r="C86" s="3" t="s">
        <v>113</v>
      </c>
      <c r="D86" s="3">
        <v>126</v>
      </c>
      <c r="E86" s="3">
        <v>106</v>
      </c>
      <c r="F86" s="3">
        <f t="shared" si="2"/>
        <v>116</v>
      </c>
      <c r="G86" s="4">
        <v>4.5</v>
      </c>
      <c r="H86" s="4">
        <v>3.7857142857100001</v>
      </c>
      <c r="I86" s="4">
        <v>1.04198473282</v>
      </c>
      <c r="J86" s="4">
        <v>0.894805194804</v>
      </c>
      <c r="K86" s="4">
        <f t="shared" si="3"/>
        <v>-0.21968860225617093</v>
      </c>
      <c r="L86" s="2" t="s">
        <v>397</v>
      </c>
    </row>
    <row r="87" spans="1:12" s="10" customFormat="1" x14ac:dyDescent="0.2">
      <c r="A87" s="54"/>
      <c r="B87" s="54" t="s">
        <v>385</v>
      </c>
      <c r="C87" s="11"/>
      <c r="D87" s="12">
        <f>AVERAGE(D49:D86)</f>
        <v>81.973684210526315</v>
      </c>
      <c r="E87" s="12">
        <f>AVERAGE(E49:E86)</f>
        <v>82.315789473684205</v>
      </c>
      <c r="F87" s="12">
        <f>AVERAGE(D87:E87)</f>
        <v>82.14473684210526</v>
      </c>
      <c r="G87" s="12"/>
      <c r="H87" s="12"/>
      <c r="I87" s="12">
        <f>AVERAGE(I49:I86)</f>
        <v>0.99348380429000027</v>
      </c>
      <c r="J87" s="12">
        <f>AVERAGE(J49:J86)</f>
        <v>1.0241996569009739</v>
      </c>
      <c r="K87" s="12"/>
      <c r="L87" s="56">
        <f>AVERAGE(K49:K86)</f>
        <v>4.7205471521968023E-3</v>
      </c>
    </row>
    <row r="88" spans="1:12" x14ac:dyDescent="0.2">
      <c r="A88" s="29" t="s">
        <v>157</v>
      </c>
      <c r="B88" s="29" t="s">
        <v>158</v>
      </c>
      <c r="C88" s="3" t="s">
        <v>82</v>
      </c>
      <c r="D88" s="3">
        <v>39</v>
      </c>
      <c r="E88" s="3">
        <v>78</v>
      </c>
      <c r="F88" s="3">
        <f t="shared" si="2"/>
        <v>58.5</v>
      </c>
      <c r="G88" s="4">
        <v>0.75</v>
      </c>
      <c r="H88" s="4">
        <v>1.5</v>
      </c>
      <c r="I88" s="4">
        <v>0.173664122137</v>
      </c>
      <c r="J88" s="4">
        <v>0.35454545454500003</v>
      </c>
      <c r="K88" s="4">
        <f t="shared" si="3"/>
        <v>1.029670866677854</v>
      </c>
    </row>
    <row r="89" spans="1:12" x14ac:dyDescent="0.2">
      <c r="A89" s="29" t="s">
        <v>157</v>
      </c>
      <c r="B89" s="29" t="s">
        <v>159</v>
      </c>
      <c r="C89" s="3" t="s">
        <v>40</v>
      </c>
      <c r="D89" s="3">
        <v>27</v>
      </c>
      <c r="E89" s="3">
        <v>62</v>
      </c>
      <c r="F89" s="3">
        <f t="shared" si="2"/>
        <v>44.5</v>
      </c>
      <c r="G89" s="4">
        <v>0.44262295082000003</v>
      </c>
      <c r="H89" s="4">
        <v>1.0163934426200001</v>
      </c>
      <c r="I89" s="4">
        <v>0.10249030158899999</v>
      </c>
      <c r="J89" s="4">
        <v>0.24023845007399999</v>
      </c>
      <c r="K89" s="4">
        <f t="shared" si="3"/>
        <v>1.2289796749007063</v>
      </c>
    </row>
    <row r="90" spans="1:12" x14ac:dyDescent="0.2">
      <c r="A90" s="29" t="s">
        <v>157</v>
      </c>
      <c r="B90" s="29" t="s">
        <v>160</v>
      </c>
      <c r="C90" s="3" t="s">
        <v>37</v>
      </c>
      <c r="D90" s="3">
        <v>20</v>
      </c>
      <c r="E90" s="3">
        <v>26</v>
      </c>
      <c r="F90" s="3">
        <f t="shared" si="2"/>
        <v>23</v>
      </c>
      <c r="G90" s="4">
        <v>0.29850746268700001</v>
      </c>
      <c r="H90" s="4">
        <v>0.38805970149300001</v>
      </c>
      <c r="I90" s="4">
        <v>6.9120048611999996E-2</v>
      </c>
      <c r="J90" s="4">
        <v>9.1723202171099999E-2</v>
      </c>
      <c r="K90" s="4">
        <f t="shared" si="3"/>
        <v>0.40818248993018286</v>
      </c>
    </row>
    <row r="91" spans="1:12" x14ac:dyDescent="0.2">
      <c r="A91" s="29" t="s">
        <v>157</v>
      </c>
      <c r="B91" s="29" t="s">
        <v>161</v>
      </c>
      <c r="C91" s="3" t="s">
        <v>162</v>
      </c>
      <c r="D91" s="3">
        <v>18</v>
      </c>
      <c r="E91" s="3">
        <v>1</v>
      </c>
      <c r="F91" s="3">
        <f t="shared" si="2"/>
        <v>9.5</v>
      </c>
      <c r="G91" s="4">
        <v>0.211764705882</v>
      </c>
      <c r="H91" s="4">
        <v>1.1764705882400001E-2</v>
      </c>
      <c r="I91" s="4">
        <v>4.9034575662300003E-2</v>
      </c>
      <c r="J91" s="4">
        <v>2.7807486631100001E-3</v>
      </c>
      <c r="K91" s="4">
        <f t="shared" si="3"/>
        <v>-4.1402541347608492</v>
      </c>
    </row>
    <row r="92" spans="1:12" x14ac:dyDescent="0.2">
      <c r="A92" s="29" t="s">
        <v>157</v>
      </c>
      <c r="B92" s="29" t="s">
        <v>163</v>
      </c>
      <c r="C92" s="3" t="s">
        <v>12</v>
      </c>
      <c r="D92" s="3">
        <v>0</v>
      </c>
      <c r="E92" s="3">
        <v>12</v>
      </c>
      <c r="F92" s="3">
        <f t="shared" si="2"/>
        <v>6</v>
      </c>
      <c r="G92" s="4">
        <v>0</v>
      </c>
      <c r="H92" s="4">
        <v>0.20689655172400001</v>
      </c>
      <c r="I92" s="4">
        <v>1E-3</v>
      </c>
      <c r="J92" s="4">
        <v>4.8902821316600002E-2</v>
      </c>
      <c r="K92" s="4">
        <f t="shared" si="3"/>
        <v>5.6118457948716785</v>
      </c>
    </row>
    <row r="93" spans="1:12" x14ac:dyDescent="0.2">
      <c r="A93" s="29" t="s">
        <v>157</v>
      </c>
      <c r="B93" s="29" t="s">
        <v>164</v>
      </c>
      <c r="C93" s="3" t="s">
        <v>165</v>
      </c>
      <c r="D93" s="3">
        <v>4</v>
      </c>
      <c r="E93" s="3">
        <v>6</v>
      </c>
      <c r="F93" s="3">
        <f t="shared" si="2"/>
        <v>5</v>
      </c>
      <c r="G93" s="4">
        <v>5.8823529411800003E-2</v>
      </c>
      <c r="H93" s="4">
        <v>8.8235294117600005E-2</v>
      </c>
      <c r="I93" s="4">
        <v>1.36207154618E-2</v>
      </c>
      <c r="J93" s="4">
        <v>2.0855614973200001E-2</v>
      </c>
      <c r="K93" s="4">
        <f t="shared" si="3"/>
        <v>0.61463336738867702</v>
      </c>
    </row>
    <row r="94" spans="1:12" x14ac:dyDescent="0.2">
      <c r="A94" s="29" t="s">
        <v>157</v>
      </c>
      <c r="B94" s="29" t="s">
        <v>166</v>
      </c>
      <c r="C94" s="3" t="s">
        <v>167</v>
      </c>
      <c r="D94" s="3">
        <v>2</v>
      </c>
      <c r="E94" s="3">
        <v>5</v>
      </c>
      <c r="F94" s="3">
        <f t="shared" si="2"/>
        <v>3.5</v>
      </c>
      <c r="G94" s="4">
        <v>2.5641025641000001E-2</v>
      </c>
      <c r="H94" s="4">
        <v>6.4102564102599999E-2</v>
      </c>
      <c r="I94" s="4">
        <v>5.9372349448599997E-3</v>
      </c>
      <c r="J94" s="4">
        <v>1.5151515151500001E-2</v>
      </c>
      <c r="K94" s="4">
        <f t="shared" si="3"/>
        <v>1.351598961564336</v>
      </c>
    </row>
    <row r="95" spans="1:12" x14ac:dyDescent="0.2">
      <c r="A95" s="29" t="s">
        <v>157</v>
      </c>
      <c r="B95" s="29" t="s">
        <v>168</v>
      </c>
      <c r="C95" s="3" t="s">
        <v>169</v>
      </c>
      <c r="D95" s="3">
        <v>1</v>
      </c>
      <c r="E95" s="3">
        <v>6</v>
      </c>
      <c r="F95" s="3">
        <f t="shared" si="2"/>
        <v>3.5</v>
      </c>
      <c r="G95" s="4">
        <v>8.6206896551700007E-3</v>
      </c>
      <c r="H95" s="4">
        <v>5.1724137931000003E-2</v>
      </c>
      <c r="I95" s="4">
        <v>1.99613933491E-3</v>
      </c>
      <c r="J95" s="4">
        <v>1.2225705329100001E-2</v>
      </c>
      <c r="K95" s="4">
        <f t="shared" si="3"/>
        <v>2.6146333673931226</v>
      </c>
    </row>
    <row r="96" spans="1:12" x14ac:dyDescent="0.2">
      <c r="A96" s="29" t="s">
        <v>157</v>
      </c>
      <c r="B96" s="29" t="s">
        <v>170</v>
      </c>
      <c r="C96" s="3" t="s">
        <v>171</v>
      </c>
      <c r="D96" s="3">
        <v>1</v>
      </c>
      <c r="E96" s="3">
        <v>2</v>
      </c>
      <c r="F96" s="3">
        <f t="shared" si="2"/>
        <v>1.5</v>
      </c>
      <c r="G96" s="4">
        <v>3.0303030303000002E-2</v>
      </c>
      <c r="H96" s="4">
        <v>6.06060606061E-2</v>
      </c>
      <c r="I96" s="4">
        <v>7.0167322075699997E-3</v>
      </c>
      <c r="J96" s="4">
        <v>1.43250688705E-2</v>
      </c>
      <c r="K96" s="4">
        <f t="shared" si="3"/>
        <v>1.0296708666743759</v>
      </c>
    </row>
    <row r="97" spans="1:11" x14ac:dyDescent="0.2">
      <c r="A97" s="29" t="s">
        <v>157</v>
      </c>
      <c r="B97" s="29" t="s">
        <v>172</v>
      </c>
      <c r="C97" s="3" t="s">
        <v>173</v>
      </c>
      <c r="D97" s="3">
        <v>2</v>
      </c>
      <c r="E97" s="3">
        <v>5</v>
      </c>
      <c r="F97" s="3">
        <f t="shared" si="2"/>
        <v>3.5</v>
      </c>
      <c r="G97" s="4">
        <v>2.7027027027000002E-2</v>
      </c>
      <c r="H97" s="4">
        <v>6.7567567567600004E-2</v>
      </c>
      <c r="I97" s="4">
        <v>6.2581665635099998E-3</v>
      </c>
      <c r="J97" s="4">
        <v>1.5970515970500001E-2</v>
      </c>
      <c r="K97" s="4">
        <f t="shared" si="3"/>
        <v>1.3515989615622799</v>
      </c>
    </row>
    <row r="98" spans="1:11" x14ac:dyDescent="0.2">
      <c r="A98" s="29" t="s">
        <v>157</v>
      </c>
      <c r="B98" s="29" t="s">
        <v>174</v>
      </c>
      <c r="C98" s="3" t="s">
        <v>175</v>
      </c>
      <c r="D98" s="3">
        <v>1</v>
      </c>
      <c r="E98" s="3">
        <v>1</v>
      </c>
      <c r="F98" s="3">
        <f t="shared" si="2"/>
        <v>1</v>
      </c>
      <c r="G98" s="4">
        <v>0.02</v>
      </c>
      <c r="H98" s="4">
        <v>0.02</v>
      </c>
      <c r="I98" s="4">
        <v>4.6310432569999999E-3</v>
      </c>
      <c r="J98" s="4">
        <v>4.7272727272699997E-3</v>
      </c>
      <c r="K98" s="4">
        <f t="shared" si="3"/>
        <v>2.9670866674717789E-2</v>
      </c>
    </row>
    <row r="99" spans="1:11" x14ac:dyDescent="0.2">
      <c r="A99" s="29" t="s">
        <v>157</v>
      </c>
      <c r="B99" s="29" t="s">
        <v>176</v>
      </c>
      <c r="C99" s="3" t="s">
        <v>177</v>
      </c>
      <c r="D99" s="3">
        <v>4</v>
      </c>
      <c r="E99" s="3">
        <v>0</v>
      </c>
      <c r="F99" s="3">
        <f t="shared" si="2"/>
        <v>2</v>
      </c>
      <c r="G99" s="4">
        <v>0.15384615384600001</v>
      </c>
      <c r="H99" s="4">
        <v>0</v>
      </c>
      <c r="I99" s="4">
        <v>3.5623409669200003E-2</v>
      </c>
      <c r="J99" s="4">
        <v>1E-3</v>
      </c>
      <c r="K99" s="4">
        <f t="shared" si="3"/>
        <v>-5.1547537044606315</v>
      </c>
    </row>
    <row r="100" spans="1:11" x14ac:dyDescent="0.2">
      <c r="A100" s="29" t="s">
        <v>157</v>
      </c>
      <c r="B100" s="29" t="s">
        <v>178</v>
      </c>
      <c r="C100" s="3" t="s">
        <v>179</v>
      </c>
      <c r="D100" s="3">
        <v>0</v>
      </c>
      <c r="E100" s="3">
        <v>3</v>
      </c>
      <c r="F100" s="3">
        <f t="shared" si="2"/>
        <v>1.5</v>
      </c>
      <c r="G100" s="4">
        <v>0</v>
      </c>
      <c r="H100" s="4">
        <v>5.0847457627100003E-2</v>
      </c>
      <c r="I100" s="4">
        <v>1E-3</v>
      </c>
      <c r="J100" s="4">
        <v>1.2018489984600001E-2</v>
      </c>
      <c r="K100" s="4">
        <f t="shared" si="3"/>
        <v>3.5871837406388334</v>
      </c>
    </row>
    <row r="101" spans="1:11" x14ac:dyDescent="0.2">
      <c r="A101" s="29" t="s">
        <v>382</v>
      </c>
      <c r="B101" s="29" t="s">
        <v>180</v>
      </c>
      <c r="C101" s="3" t="s">
        <v>181</v>
      </c>
      <c r="D101" s="3">
        <v>45</v>
      </c>
      <c r="E101" s="3">
        <v>31</v>
      </c>
      <c r="F101" s="3">
        <f t="shared" si="2"/>
        <v>38</v>
      </c>
      <c r="G101" s="4">
        <v>1.15384615385</v>
      </c>
      <c r="H101" s="4">
        <v>0.79487179487199999</v>
      </c>
      <c r="I101" s="4">
        <v>0.26717557252000002</v>
      </c>
      <c r="J101" s="4">
        <v>0.187878787879</v>
      </c>
      <c r="K101" s="4">
        <f t="shared" si="3"/>
        <v>-0.50798591926977432</v>
      </c>
    </row>
    <row r="102" spans="1:11" x14ac:dyDescent="0.2">
      <c r="A102" s="29" t="s">
        <v>382</v>
      </c>
      <c r="B102" s="29" t="s">
        <v>182</v>
      </c>
      <c r="C102" s="3" t="s">
        <v>183</v>
      </c>
      <c r="D102" s="3">
        <v>21</v>
      </c>
      <c r="E102" s="3">
        <v>16</v>
      </c>
      <c r="F102" s="3">
        <f t="shared" si="2"/>
        <v>18.5</v>
      </c>
      <c r="G102" s="4">
        <v>0.47727272727300002</v>
      </c>
      <c r="H102" s="4">
        <v>0.36363636363599999</v>
      </c>
      <c r="I102" s="4">
        <v>0.110513532269</v>
      </c>
      <c r="J102" s="4">
        <v>8.5950413222999997E-2</v>
      </c>
      <c r="K102" s="4">
        <f t="shared" si="3"/>
        <v>-0.36264655610141483</v>
      </c>
    </row>
    <row r="103" spans="1:11" x14ac:dyDescent="0.2">
      <c r="A103" s="29" t="s">
        <v>382</v>
      </c>
      <c r="B103" s="29" t="s">
        <v>184</v>
      </c>
      <c r="C103" s="3" t="s">
        <v>24</v>
      </c>
      <c r="D103" s="3">
        <v>21</v>
      </c>
      <c r="E103" s="3">
        <v>14</v>
      </c>
      <c r="F103" s="3">
        <f t="shared" si="2"/>
        <v>17.5</v>
      </c>
      <c r="G103" s="4">
        <v>0.61764705882399995</v>
      </c>
      <c r="H103" s="4">
        <v>0.41176470588199998</v>
      </c>
      <c r="I103" s="4">
        <v>0.14301751234900001</v>
      </c>
      <c r="J103" s="4">
        <v>9.7326203208499995E-2</v>
      </c>
      <c r="K103" s="4">
        <f t="shared" si="3"/>
        <v>-0.55529163405118576</v>
      </c>
    </row>
    <row r="104" spans="1:11" x14ac:dyDescent="0.2">
      <c r="A104" s="29" t="s">
        <v>382</v>
      </c>
      <c r="B104" s="29" t="s">
        <v>185</v>
      </c>
      <c r="C104" s="3" t="s">
        <v>29</v>
      </c>
      <c r="D104" s="3">
        <v>18</v>
      </c>
      <c r="E104" s="3">
        <v>11</v>
      </c>
      <c r="F104" s="3">
        <f t="shared" si="2"/>
        <v>14.5</v>
      </c>
      <c r="G104" s="4">
        <v>1.2857142857099999</v>
      </c>
      <c r="H104" s="4">
        <v>0.78571428571400004</v>
      </c>
      <c r="I104" s="4">
        <v>0.29770992366299998</v>
      </c>
      <c r="J104" s="4">
        <v>0.185714285714</v>
      </c>
      <c r="K104" s="4">
        <f t="shared" si="3"/>
        <v>-0.68082251612545386</v>
      </c>
    </row>
    <row r="105" spans="1:11" x14ac:dyDescent="0.2">
      <c r="A105" s="29" t="s">
        <v>382</v>
      </c>
      <c r="B105" s="29" t="s">
        <v>186</v>
      </c>
      <c r="C105" s="3" t="s">
        <v>121</v>
      </c>
      <c r="D105" s="3">
        <v>20</v>
      </c>
      <c r="E105" s="3">
        <v>11</v>
      </c>
      <c r="F105" s="3">
        <f t="shared" si="2"/>
        <v>15.5</v>
      </c>
      <c r="G105" s="4">
        <v>0.90909090909099999</v>
      </c>
      <c r="H105" s="4">
        <v>0.5</v>
      </c>
      <c r="I105" s="4">
        <v>0.21050196622699999</v>
      </c>
      <c r="J105" s="4">
        <v>0.11818181818200001</v>
      </c>
      <c r="K105" s="4">
        <f t="shared" si="3"/>
        <v>-0.83282560957042617</v>
      </c>
    </row>
    <row r="106" spans="1:11" x14ac:dyDescent="0.2">
      <c r="A106" s="29" t="s">
        <v>382</v>
      </c>
      <c r="B106" s="29" t="s">
        <v>187</v>
      </c>
      <c r="C106" s="3" t="s">
        <v>188</v>
      </c>
      <c r="D106" s="3">
        <v>15</v>
      </c>
      <c r="E106" s="3">
        <v>13</v>
      </c>
      <c r="F106" s="3">
        <f t="shared" si="2"/>
        <v>14</v>
      </c>
      <c r="G106" s="4">
        <v>1.36363636364</v>
      </c>
      <c r="H106" s="4">
        <v>1.18181818182</v>
      </c>
      <c r="I106" s="4">
        <v>0.31575294934199999</v>
      </c>
      <c r="J106" s="4">
        <v>0.27933884297599998</v>
      </c>
      <c r="K106" s="4">
        <f t="shared" si="3"/>
        <v>-0.17678001079276315</v>
      </c>
    </row>
    <row r="107" spans="1:11" x14ac:dyDescent="0.2">
      <c r="A107" s="29" t="s">
        <v>382</v>
      </c>
      <c r="B107" s="29" t="s">
        <v>189</v>
      </c>
      <c r="C107" s="3" t="s">
        <v>62</v>
      </c>
      <c r="D107" s="3">
        <v>10</v>
      </c>
      <c r="E107" s="3">
        <v>14</v>
      </c>
      <c r="F107" s="3">
        <f t="shared" si="2"/>
        <v>12</v>
      </c>
      <c r="G107" s="4">
        <v>0.47619047618999999</v>
      </c>
      <c r="H107" s="4">
        <v>0.66666666666700003</v>
      </c>
      <c r="I107" s="4">
        <v>0.11026293468999999</v>
      </c>
      <c r="J107" s="4">
        <v>0.15757575757600001</v>
      </c>
      <c r="K107" s="4">
        <f t="shared" si="3"/>
        <v>0.51509769385424209</v>
      </c>
    </row>
    <row r="108" spans="1:11" x14ac:dyDescent="0.2">
      <c r="A108" s="29" t="s">
        <v>382</v>
      </c>
      <c r="B108" s="29" t="s">
        <v>190</v>
      </c>
      <c r="C108" s="3" t="s">
        <v>148</v>
      </c>
      <c r="D108" s="3">
        <v>12</v>
      </c>
      <c r="E108" s="3">
        <v>11</v>
      </c>
      <c r="F108" s="3">
        <f t="shared" si="2"/>
        <v>11.5</v>
      </c>
      <c r="G108" s="4">
        <v>0.66666666666700003</v>
      </c>
      <c r="H108" s="4">
        <v>0.61111111111100003</v>
      </c>
      <c r="I108" s="4">
        <v>0.15436810856700001</v>
      </c>
      <c r="J108" s="4">
        <v>0.14444444444400001</v>
      </c>
      <c r="K108" s="4">
        <f t="shared" si="3"/>
        <v>-9.5860015415863184E-2</v>
      </c>
    </row>
    <row r="109" spans="1:11" x14ac:dyDescent="0.2">
      <c r="A109" s="29" t="s">
        <v>382</v>
      </c>
      <c r="B109" s="29" t="s">
        <v>191</v>
      </c>
      <c r="C109" s="3" t="s">
        <v>192</v>
      </c>
      <c r="D109" s="3">
        <v>11</v>
      </c>
      <c r="E109" s="3">
        <v>12</v>
      </c>
      <c r="F109" s="3">
        <f t="shared" si="2"/>
        <v>11.5</v>
      </c>
      <c r="G109" s="4">
        <v>0.55000000000000004</v>
      </c>
      <c r="H109" s="4">
        <v>0.6</v>
      </c>
      <c r="I109" s="4">
        <v>0.12735368956699999</v>
      </c>
      <c r="J109" s="4">
        <v>0.14181818181799999</v>
      </c>
      <c r="K109" s="4">
        <f t="shared" si="3"/>
        <v>0.1552017487632234</v>
      </c>
    </row>
    <row r="110" spans="1:11" x14ac:dyDescent="0.2">
      <c r="A110" s="29" t="s">
        <v>382</v>
      </c>
      <c r="B110" s="29" t="s">
        <v>193</v>
      </c>
      <c r="C110" s="3" t="s">
        <v>24</v>
      </c>
      <c r="D110" s="3">
        <v>15</v>
      </c>
      <c r="E110" s="3">
        <v>10</v>
      </c>
      <c r="F110" s="3">
        <f t="shared" si="2"/>
        <v>12.5</v>
      </c>
      <c r="G110" s="4">
        <v>0.44117647058800002</v>
      </c>
      <c r="H110" s="4">
        <v>0.29411764705900001</v>
      </c>
      <c r="I110" s="4">
        <v>0.102155365963</v>
      </c>
      <c r="J110" s="4">
        <v>6.9518716577600004E-2</v>
      </c>
      <c r="K110" s="4">
        <f t="shared" si="3"/>
        <v>-0.55529163404104009</v>
      </c>
    </row>
    <row r="111" spans="1:11" x14ac:dyDescent="0.2">
      <c r="A111" s="29" t="s">
        <v>382</v>
      </c>
      <c r="B111" s="29" t="s">
        <v>194</v>
      </c>
      <c r="C111" s="3" t="s">
        <v>121</v>
      </c>
      <c r="D111" s="3">
        <v>6</v>
      </c>
      <c r="E111" s="3">
        <v>20</v>
      </c>
      <c r="F111" s="3">
        <f t="shared" si="2"/>
        <v>13</v>
      </c>
      <c r="G111" s="4">
        <v>0.27272727272699998</v>
      </c>
      <c r="H111" s="4">
        <v>0.90909090909099999</v>
      </c>
      <c r="I111" s="4">
        <v>6.3150589868100002E-2</v>
      </c>
      <c r="J111" s="4">
        <v>0.21487603305799999</v>
      </c>
      <c r="K111" s="4">
        <f t="shared" si="3"/>
        <v>1.7666364608446243</v>
      </c>
    </row>
    <row r="112" spans="1:11" x14ac:dyDescent="0.2">
      <c r="A112" s="29" t="s">
        <v>382</v>
      </c>
      <c r="B112" s="29" t="s">
        <v>195</v>
      </c>
      <c r="C112" s="3" t="s">
        <v>148</v>
      </c>
      <c r="D112" s="3">
        <v>9</v>
      </c>
      <c r="E112" s="3">
        <v>5</v>
      </c>
      <c r="F112" s="3">
        <f t="shared" si="2"/>
        <v>7</v>
      </c>
      <c r="G112" s="4">
        <v>0.5</v>
      </c>
      <c r="H112" s="4">
        <v>0.277777777778</v>
      </c>
      <c r="I112" s="4">
        <v>0.115776081425</v>
      </c>
      <c r="J112" s="4">
        <v>6.5656565656599997E-2</v>
      </c>
      <c r="K112" s="4">
        <f t="shared" si="3"/>
        <v>-0.81832603987864538</v>
      </c>
    </row>
    <row r="113" spans="1:11" x14ac:dyDescent="0.2">
      <c r="A113" s="29" t="s">
        <v>382</v>
      </c>
      <c r="B113" s="29" t="s">
        <v>196</v>
      </c>
      <c r="C113" s="3" t="s">
        <v>84</v>
      </c>
      <c r="D113" s="3">
        <v>9</v>
      </c>
      <c r="E113" s="3">
        <v>6</v>
      </c>
      <c r="F113" s="3">
        <f t="shared" si="2"/>
        <v>7.5</v>
      </c>
      <c r="G113" s="4">
        <v>0.375</v>
      </c>
      <c r="H113" s="4">
        <v>0.25</v>
      </c>
      <c r="I113" s="4">
        <v>8.6832061068700006E-2</v>
      </c>
      <c r="J113" s="4">
        <v>5.90909090909E-2</v>
      </c>
      <c r="K113" s="4">
        <f t="shared" si="3"/>
        <v>-0.55529163404499748</v>
      </c>
    </row>
    <row r="114" spans="1:11" x14ac:dyDescent="0.2">
      <c r="A114" s="29" t="s">
        <v>382</v>
      </c>
      <c r="B114" s="29" t="s">
        <v>197</v>
      </c>
      <c r="C114" s="3" t="s">
        <v>123</v>
      </c>
      <c r="D114" s="3">
        <v>10</v>
      </c>
      <c r="E114" s="3">
        <v>3</v>
      </c>
      <c r="F114" s="3">
        <f t="shared" si="2"/>
        <v>6.5</v>
      </c>
      <c r="G114" s="4">
        <v>0.625</v>
      </c>
      <c r="H114" s="4">
        <v>0.1875</v>
      </c>
      <c r="I114" s="4">
        <v>0.144720101781</v>
      </c>
      <c r="J114" s="4">
        <v>4.4318181818199999E-2</v>
      </c>
      <c r="K114" s="4">
        <f t="shared" si="3"/>
        <v>-1.7072947274875723</v>
      </c>
    </row>
    <row r="115" spans="1:11" x14ac:dyDescent="0.2">
      <c r="A115" s="29" t="s">
        <v>382</v>
      </c>
      <c r="B115" s="29" t="s">
        <v>198</v>
      </c>
      <c r="C115" s="3" t="s">
        <v>105</v>
      </c>
      <c r="D115" s="3">
        <v>8</v>
      </c>
      <c r="E115" s="3">
        <v>6</v>
      </c>
      <c r="F115" s="3">
        <f t="shared" si="2"/>
        <v>7</v>
      </c>
      <c r="G115" s="4">
        <v>0.53333333333300004</v>
      </c>
      <c r="H115" s="4">
        <v>0.4</v>
      </c>
      <c r="I115" s="4">
        <v>0.123494486853</v>
      </c>
      <c r="J115" s="4">
        <v>9.4545454545400004E-2</v>
      </c>
      <c r="K115" s="4">
        <f t="shared" si="3"/>
        <v>-0.38536663260023191</v>
      </c>
    </row>
    <row r="116" spans="1:11" x14ac:dyDescent="0.2">
      <c r="A116" s="29" t="s">
        <v>382</v>
      </c>
      <c r="B116" s="29" t="s">
        <v>199</v>
      </c>
      <c r="C116" s="3" t="s">
        <v>84</v>
      </c>
      <c r="D116" s="3">
        <v>8</v>
      </c>
      <c r="E116" s="3">
        <v>2</v>
      </c>
      <c r="F116" s="3">
        <f t="shared" si="2"/>
        <v>5</v>
      </c>
      <c r="G116" s="4">
        <v>0.33333333333300003</v>
      </c>
      <c r="H116" s="4">
        <v>8.3333333333299994E-2</v>
      </c>
      <c r="I116" s="4">
        <v>7.7184054283199993E-2</v>
      </c>
      <c r="J116" s="4">
        <v>1.9696969697000001E-2</v>
      </c>
      <c r="K116" s="4">
        <f t="shared" si="3"/>
        <v>-1.9703291333197379</v>
      </c>
    </row>
    <row r="117" spans="1:11" x14ac:dyDescent="0.2">
      <c r="A117" s="29" t="s">
        <v>382</v>
      </c>
      <c r="B117" s="29" t="s">
        <v>200</v>
      </c>
      <c r="C117" s="3" t="s">
        <v>65</v>
      </c>
      <c r="D117" s="3">
        <v>9</v>
      </c>
      <c r="E117" s="3">
        <v>4</v>
      </c>
      <c r="F117" s="3">
        <f t="shared" si="2"/>
        <v>6.5</v>
      </c>
      <c r="G117" s="4">
        <v>0.36</v>
      </c>
      <c r="H117" s="4">
        <v>0.16</v>
      </c>
      <c r="I117" s="4">
        <v>8.3358778625999996E-2</v>
      </c>
      <c r="J117" s="4">
        <v>3.78181818182E-2</v>
      </c>
      <c r="K117" s="4">
        <f t="shared" si="3"/>
        <v>-1.1402541347660686</v>
      </c>
    </row>
    <row r="118" spans="1:11" x14ac:dyDescent="0.2">
      <c r="A118" s="29" t="s">
        <v>382</v>
      </c>
      <c r="B118" s="29" t="s">
        <v>201</v>
      </c>
      <c r="C118" s="3" t="s">
        <v>148</v>
      </c>
      <c r="D118" s="3">
        <v>7</v>
      </c>
      <c r="E118" s="3">
        <v>7</v>
      </c>
      <c r="F118" s="3">
        <f t="shared" si="2"/>
        <v>7</v>
      </c>
      <c r="G118" s="4">
        <v>0.38888888888899997</v>
      </c>
      <c r="H118" s="4">
        <v>0.38888888888899997</v>
      </c>
      <c r="I118" s="4">
        <v>9.0048063330600003E-2</v>
      </c>
      <c r="J118" s="4">
        <v>9.1919191919200005E-2</v>
      </c>
      <c r="K118" s="4">
        <f t="shared" si="3"/>
        <v>2.9670866674964769E-2</v>
      </c>
    </row>
    <row r="119" spans="1:11" x14ac:dyDescent="0.2">
      <c r="A119" s="29" t="s">
        <v>382</v>
      </c>
      <c r="B119" s="29" t="s">
        <v>202</v>
      </c>
      <c r="C119" s="3" t="s">
        <v>138</v>
      </c>
      <c r="D119" s="3">
        <v>7</v>
      </c>
      <c r="E119" s="3">
        <v>6</v>
      </c>
      <c r="F119" s="3">
        <f t="shared" si="2"/>
        <v>6.5</v>
      </c>
      <c r="G119" s="4">
        <v>0.53846153846199996</v>
      </c>
      <c r="H119" s="4">
        <v>0.46153846153799999</v>
      </c>
      <c r="I119" s="4">
        <v>0.12468193384200001</v>
      </c>
      <c r="J119" s="4">
        <v>0.109090909091</v>
      </c>
      <c r="K119" s="4">
        <f t="shared" si="3"/>
        <v>-0.1927215546561353</v>
      </c>
    </row>
    <row r="120" spans="1:11" x14ac:dyDescent="0.2">
      <c r="A120" s="29" t="s">
        <v>382</v>
      </c>
      <c r="B120" s="29" t="s">
        <v>203</v>
      </c>
      <c r="C120" s="3" t="s">
        <v>62</v>
      </c>
      <c r="D120" s="3">
        <v>6</v>
      </c>
      <c r="E120" s="3">
        <v>4</v>
      </c>
      <c r="F120" s="3">
        <f t="shared" si="2"/>
        <v>5</v>
      </c>
      <c r="G120" s="4">
        <v>0.28571428571399998</v>
      </c>
      <c r="H120" s="4">
        <v>0.19047619047600001</v>
      </c>
      <c r="I120" s="4">
        <v>6.6157760814199995E-2</v>
      </c>
      <c r="J120" s="4">
        <v>4.5021645021599999E-2</v>
      </c>
      <c r="K120" s="4">
        <f t="shared" si="3"/>
        <v>-0.55529163404517967</v>
      </c>
    </row>
    <row r="121" spans="1:11" x14ac:dyDescent="0.2">
      <c r="A121" s="29" t="s">
        <v>382</v>
      </c>
      <c r="B121" s="29" t="s">
        <v>204</v>
      </c>
      <c r="C121" s="3" t="s">
        <v>29</v>
      </c>
      <c r="D121" s="3">
        <v>8</v>
      </c>
      <c r="E121" s="3">
        <v>7</v>
      </c>
      <c r="F121" s="3">
        <f t="shared" si="2"/>
        <v>7.5</v>
      </c>
      <c r="G121" s="4">
        <v>0.57142857142900005</v>
      </c>
      <c r="H121" s="4">
        <v>0.5</v>
      </c>
      <c r="I121" s="4">
        <v>0.13231552162900001</v>
      </c>
      <c r="J121" s="4">
        <v>0.11818181818200001</v>
      </c>
      <c r="K121" s="4">
        <f t="shared" si="3"/>
        <v>-0.16297421126929931</v>
      </c>
    </row>
    <row r="122" spans="1:11" x14ac:dyDescent="0.2">
      <c r="A122" s="29" t="s">
        <v>382</v>
      </c>
      <c r="B122" s="29" t="s">
        <v>205</v>
      </c>
      <c r="C122" s="3" t="s">
        <v>111</v>
      </c>
      <c r="D122" s="3">
        <v>4</v>
      </c>
      <c r="E122" s="3">
        <v>5</v>
      </c>
      <c r="F122" s="3">
        <f t="shared" si="2"/>
        <v>4.5</v>
      </c>
      <c r="G122" s="4">
        <v>0.23529411764700001</v>
      </c>
      <c r="H122" s="4">
        <v>0.29411764705900001</v>
      </c>
      <c r="I122" s="4">
        <v>5.4482861846999998E-2</v>
      </c>
      <c r="J122" s="4">
        <v>6.9518716577600004E-2</v>
      </c>
      <c r="K122" s="4">
        <f t="shared" si="3"/>
        <v>0.35159896156571308</v>
      </c>
    </row>
    <row r="123" spans="1:11" x14ac:dyDescent="0.2">
      <c r="A123" s="29" t="s">
        <v>382</v>
      </c>
      <c r="B123" s="29" t="s">
        <v>206</v>
      </c>
      <c r="C123" s="3" t="s">
        <v>188</v>
      </c>
      <c r="D123" s="3">
        <v>5</v>
      </c>
      <c r="E123" s="3">
        <v>5</v>
      </c>
      <c r="F123" s="3">
        <f t="shared" si="2"/>
        <v>5</v>
      </c>
      <c r="G123" s="4">
        <v>0.45454545454500001</v>
      </c>
      <c r="H123" s="4">
        <v>0.45454545454500001</v>
      </c>
      <c r="I123" s="4">
        <v>0.105250983114</v>
      </c>
      <c r="J123" s="4">
        <v>0.10743801652899999</v>
      </c>
      <c r="K123" s="4">
        <f t="shared" si="3"/>
        <v>2.9670866671564509E-2</v>
      </c>
    </row>
    <row r="124" spans="1:11" x14ac:dyDescent="0.2">
      <c r="A124" s="29" t="s">
        <v>382</v>
      </c>
      <c r="B124" s="29" t="s">
        <v>207</v>
      </c>
      <c r="C124" s="3" t="s">
        <v>136</v>
      </c>
      <c r="D124" s="3">
        <v>3</v>
      </c>
      <c r="E124" s="3">
        <v>3</v>
      </c>
      <c r="F124" s="3">
        <f t="shared" si="2"/>
        <v>3</v>
      </c>
      <c r="G124" s="4">
        <v>0.33333333333300003</v>
      </c>
      <c r="H124" s="4">
        <v>0.33333333333300003</v>
      </c>
      <c r="I124" s="4">
        <v>7.7184054283199993E-2</v>
      </c>
      <c r="J124" s="4">
        <v>7.8787878787799998E-2</v>
      </c>
      <c r="K124" s="4">
        <f t="shared" si="3"/>
        <v>2.967086667659978E-2</v>
      </c>
    </row>
    <row r="125" spans="1:11" x14ac:dyDescent="0.2">
      <c r="A125" s="29" t="s">
        <v>383</v>
      </c>
      <c r="B125" s="29" t="s">
        <v>208</v>
      </c>
      <c r="C125" s="3" t="s">
        <v>192</v>
      </c>
      <c r="D125" s="3">
        <v>31</v>
      </c>
      <c r="E125" s="3">
        <v>35</v>
      </c>
      <c r="F125" s="3">
        <f t="shared" si="2"/>
        <v>33</v>
      </c>
      <c r="G125" s="4">
        <v>1.55</v>
      </c>
      <c r="H125" s="4">
        <v>1.75</v>
      </c>
      <c r="I125" s="4">
        <v>0.35890585241700002</v>
      </c>
      <c r="J125" s="4">
        <v>0.41363636363599998</v>
      </c>
      <c r="K125" s="4">
        <f t="shared" si="3"/>
        <v>0.20475757323438271</v>
      </c>
    </row>
    <row r="126" spans="1:11" x14ac:dyDescent="0.2">
      <c r="A126" s="29" t="s">
        <v>383</v>
      </c>
      <c r="B126" s="29" t="s">
        <v>209</v>
      </c>
      <c r="C126" s="3" t="s">
        <v>113</v>
      </c>
      <c r="D126" s="3">
        <v>27</v>
      </c>
      <c r="E126" s="3">
        <v>34</v>
      </c>
      <c r="F126" s="3">
        <f t="shared" si="2"/>
        <v>30.5</v>
      </c>
      <c r="G126" s="4">
        <v>0.96428571428599996</v>
      </c>
      <c r="H126" s="4">
        <v>1.2142857142900001</v>
      </c>
      <c r="I126" s="4">
        <v>0.22328244274799999</v>
      </c>
      <c r="J126" s="4">
        <v>0.28701298701400002</v>
      </c>
      <c r="K126" s="4">
        <f t="shared" si="3"/>
        <v>0.36224620576889754</v>
      </c>
    </row>
    <row r="127" spans="1:11" x14ac:dyDescent="0.2">
      <c r="A127" s="29" t="s">
        <v>383</v>
      </c>
      <c r="B127" s="29" t="s">
        <v>210</v>
      </c>
      <c r="C127" s="3" t="s">
        <v>113</v>
      </c>
      <c r="D127" s="3">
        <v>21</v>
      </c>
      <c r="E127" s="3">
        <v>25</v>
      </c>
      <c r="F127" s="3">
        <f t="shared" si="2"/>
        <v>23</v>
      </c>
      <c r="G127" s="4">
        <v>0.75</v>
      </c>
      <c r="H127" s="4">
        <v>0.89285714285700002</v>
      </c>
      <c r="I127" s="4">
        <v>0.173664122137</v>
      </c>
      <c r="J127" s="4">
        <v>0.21103896103899999</v>
      </c>
      <c r="K127" s="4">
        <f t="shared" si="3"/>
        <v>0.28120963367593443</v>
      </c>
    </row>
    <row r="128" spans="1:11" x14ac:dyDescent="0.2">
      <c r="A128" s="29" t="s">
        <v>383</v>
      </c>
      <c r="B128" s="29" t="s">
        <v>211</v>
      </c>
      <c r="C128" s="3" t="s">
        <v>212</v>
      </c>
      <c r="D128" s="3">
        <v>12</v>
      </c>
      <c r="E128" s="3">
        <v>14</v>
      </c>
      <c r="F128" s="3">
        <f t="shared" si="2"/>
        <v>13</v>
      </c>
      <c r="G128" s="4">
        <v>0.52173913043499998</v>
      </c>
      <c r="H128" s="4">
        <v>0.60869565217400001</v>
      </c>
      <c r="I128" s="4">
        <v>0.120809824096</v>
      </c>
      <c r="J128" s="4">
        <v>0.143873517787</v>
      </c>
      <c r="K128" s="4">
        <f t="shared" si="3"/>
        <v>0.25206328801224381</v>
      </c>
    </row>
    <row r="129" spans="1:12" x14ac:dyDescent="0.2">
      <c r="A129" s="29" t="s">
        <v>383</v>
      </c>
      <c r="B129" s="29" t="s">
        <v>213</v>
      </c>
      <c r="C129" s="3" t="s">
        <v>44</v>
      </c>
      <c r="D129" s="3">
        <v>18</v>
      </c>
      <c r="E129" s="3">
        <v>8</v>
      </c>
      <c r="F129" s="3">
        <f t="shared" si="2"/>
        <v>13</v>
      </c>
      <c r="G129" s="4">
        <v>0.66666666666700003</v>
      </c>
      <c r="H129" s="4">
        <v>0.29629629629600002</v>
      </c>
      <c r="I129" s="4">
        <v>0.15436810856700001</v>
      </c>
      <c r="J129" s="4">
        <v>7.0033670033600004E-2</v>
      </c>
      <c r="K129" s="4">
        <f t="shared" si="3"/>
        <v>-1.1402541347713204</v>
      </c>
    </row>
    <row r="130" spans="1:12" x14ac:dyDescent="0.2">
      <c r="A130" s="29" t="s">
        <v>383</v>
      </c>
      <c r="B130" s="29" t="s">
        <v>214</v>
      </c>
      <c r="C130" s="3" t="s">
        <v>121</v>
      </c>
      <c r="D130" s="3">
        <v>14</v>
      </c>
      <c r="E130" s="3">
        <v>12</v>
      </c>
      <c r="F130" s="3">
        <f t="shared" ref="F130:F193" si="4">AVERAGE(D130:E130)</f>
        <v>13</v>
      </c>
      <c r="G130" s="4">
        <v>0.63636363636399995</v>
      </c>
      <c r="H130" s="4">
        <v>0.54545454545500005</v>
      </c>
      <c r="I130" s="4">
        <v>0.147351376359</v>
      </c>
      <c r="J130" s="4">
        <v>0.128925619835</v>
      </c>
      <c r="K130" s="4">
        <f t="shared" si="3"/>
        <v>-0.1927215546567709</v>
      </c>
    </row>
    <row r="131" spans="1:12" x14ac:dyDescent="0.2">
      <c r="A131" s="29" t="s">
        <v>383</v>
      </c>
      <c r="B131" s="29" t="s">
        <v>215</v>
      </c>
      <c r="C131" s="3" t="s">
        <v>188</v>
      </c>
      <c r="D131" s="3">
        <v>7</v>
      </c>
      <c r="E131" s="3">
        <v>10</v>
      </c>
      <c r="F131" s="3">
        <f t="shared" si="4"/>
        <v>8.5</v>
      </c>
      <c r="G131" s="4">
        <v>0.63636363636399995</v>
      </c>
      <c r="H131" s="4">
        <v>0.90909090909099999</v>
      </c>
      <c r="I131" s="4">
        <v>0.147351376359</v>
      </c>
      <c r="J131" s="4">
        <v>0.21487603305799999</v>
      </c>
      <c r="K131" s="4">
        <f t="shared" ref="K131:K195" si="5">LOG(J131/I131,2)</f>
        <v>0.54424403950719702</v>
      </c>
    </row>
    <row r="132" spans="1:12" x14ac:dyDescent="0.2">
      <c r="A132" s="29" t="s">
        <v>383</v>
      </c>
      <c r="B132" s="29" t="s">
        <v>216</v>
      </c>
      <c r="C132" s="3" t="s">
        <v>121</v>
      </c>
      <c r="D132" s="3">
        <v>11</v>
      </c>
      <c r="E132" s="3">
        <v>10</v>
      </c>
      <c r="F132" s="3">
        <f t="shared" si="4"/>
        <v>10.5</v>
      </c>
      <c r="G132" s="4">
        <v>0.5</v>
      </c>
      <c r="H132" s="4">
        <v>0.45454545454500001</v>
      </c>
      <c r="I132" s="4">
        <v>0.115776081425</v>
      </c>
      <c r="J132" s="4">
        <v>0.10743801652899999</v>
      </c>
      <c r="K132" s="4">
        <f t="shared" si="5"/>
        <v>-0.10783265707338609</v>
      </c>
    </row>
    <row r="133" spans="1:12" x14ac:dyDescent="0.2">
      <c r="A133" s="29" t="s">
        <v>383</v>
      </c>
      <c r="B133" s="29" t="s">
        <v>217</v>
      </c>
      <c r="C133" s="3" t="s">
        <v>192</v>
      </c>
      <c r="D133" s="3">
        <v>10</v>
      </c>
      <c r="E133" s="3">
        <v>9</v>
      </c>
      <c r="F133" s="3">
        <f t="shared" si="4"/>
        <v>9.5</v>
      </c>
      <c r="G133" s="4">
        <v>0.5</v>
      </c>
      <c r="H133" s="4">
        <v>0.45</v>
      </c>
      <c r="I133" s="4">
        <v>0.115776081425</v>
      </c>
      <c r="J133" s="4">
        <v>0.10636363636399999</v>
      </c>
      <c r="K133" s="4">
        <f t="shared" si="5"/>
        <v>-0.12233222676456761</v>
      </c>
    </row>
    <row r="134" spans="1:12" x14ac:dyDescent="0.2">
      <c r="A134" s="29" t="s">
        <v>383</v>
      </c>
      <c r="B134" s="29" t="s">
        <v>218</v>
      </c>
      <c r="C134" s="3" t="s">
        <v>192</v>
      </c>
      <c r="D134" s="3">
        <v>9</v>
      </c>
      <c r="E134" s="3">
        <v>12</v>
      </c>
      <c r="F134" s="3">
        <f t="shared" si="4"/>
        <v>10.5</v>
      </c>
      <c r="G134" s="4">
        <v>0.45</v>
      </c>
      <c r="H134" s="4">
        <v>0.6</v>
      </c>
      <c r="I134" s="4">
        <v>0.10419847328200001</v>
      </c>
      <c r="J134" s="4">
        <v>0.14181818181799999</v>
      </c>
      <c r="K134" s="4">
        <f t="shared" si="5"/>
        <v>0.44470836595946694</v>
      </c>
    </row>
    <row r="135" spans="1:12" x14ac:dyDescent="0.2">
      <c r="A135" s="29" t="s">
        <v>383</v>
      </c>
      <c r="B135" s="29" t="s">
        <v>219</v>
      </c>
      <c r="C135" s="3" t="s">
        <v>29</v>
      </c>
      <c r="D135" s="3">
        <v>14</v>
      </c>
      <c r="E135" s="3">
        <v>8</v>
      </c>
      <c r="F135" s="3">
        <f t="shared" si="4"/>
        <v>11</v>
      </c>
      <c r="G135" s="4">
        <v>1</v>
      </c>
      <c r="H135" s="4">
        <v>0.57142857142900005</v>
      </c>
      <c r="I135" s="4">
        <v>0.23155216284999999</v>
      </c>
      <c r="J135" s="4">
        <v>0.135064935065</v>
      </c>
      <c r="K135" s="4">
        <f t="shared" si="5"/>
        <v>-0.77768405538136054</v>
      </c>
    </row>
    <row r="136" spans="1:12" x14ac:dyDescent="0.2">
      <c r="A136" s="29" t="s">
        <v>383</v>
      </c>
      <c r="B136" s="29" t="s">
        <v>220</v>
      </c>
      <c r="C136" s="3" t="s">
        <v>123</v>
      </c>
      <c r="D136" s="3">
        <v>9</v>
      </c>
      <c r="E136" s="3">
        <v>8</v>
      </c>
      <c r="F136" s="3">
        <f t="shared" si="4"/>
        <v>8.5</v>
      </c>
      <c r="G136" s="4">
        <v>0.5625</v>
      </c>
      <c r="H136" s="4">
        <v>0.5</v>
      </c>
      <c r="I136" s="4">
        <v>0.13024809160299999</v>
      </c>
      <c r="J136" s="4">
        <v>0.11818181818200001</v>
      </c>
      <c r="K136" s="4">
        <f t="shared" si="5"/>
        <v>-0.14025413476315809</v>
      </c>
    </row>
    <row r="137" spans="1:12" x14ac:dyDescent="0.2">
      <c r="A137" s="29" t="s">
        <v>383</v>
      </c>
      <c r="B137" s="29" t="s">
        <v>221</v>
      </c>
      <c r="C137" s="3" t="s">
        <v>188</v>
      </c>
      <c r="D137" s="3">
        <v>6</v>
      </c>
      <c r="E137" s="3">
        <v>4</v>
      </c>
      <c r="F137" s="3">
        <f t="shared" si="4"/>
        <v>5</v>
      </c>
      <c r="G137" s="4">
        <v>0.54545454545500005</v>
      </c>
      <c r="H137" s="4">
        <v>0.36363636363599999</v>
      </c>
      <c r="I137" s="4">
        <v>0.126301179736</v>
      </c>
      <c r="J137" s="4">
        <v>8.5950413222999997E-2</v>
      </c>
      <c r="K137" s="4">
        <f t="shared" si="5"/>
        <v>-0.55529163404381077</v>
      </c>
    </row>
    <row r="138" spans="1:12" x14ac:dyDescent="0.2">
      <c r="A138" s="29" t="s">
        <v>383</v>
      </c>
      <c r="B138" s="29" t="s">
        <v>222</v>
      </c>
      <c r="C138" s="3" t="s">
        <v>29</v>
      </c>
      <c r="D138" s="3">
        <v>6</v>
      </c>
      <c r="E138" s="3">
        <v>3</v>
      </c>
      <c r="F138" s="3">
        <f t="shared" si="4"/>
        <v>4.5</v>
      </c>
      <c r="G138" s="4">
        <v>0.428571428571</v>
      </c>
      <c r="H138" s="4">
        <v>0.21428571428599999</v>
      </c>
      <c r="I138" s="4">
        <v>9.9236641221300007E-2</v>
      </c>
      <c r="J138" s="4">
        <v>5.0649350649400002E-2</v>
      </c>
      <c r="K138" s="4">
        <f t="shared" si="5"/>
        <v>-0.97032913332117521</v>
      </c>
    </row>
    <row r="139" spans="1:12" x14ac:dyDescent="0.2">
      <c r="A139" s="29" t="s">
        <v>383</v>
      </c>
      <c r="B139" s="29" t="s">
        <v>223</v>
      </c>
      <c r="C139" s="3" t="s">
        <v>151</v>
      </c>
      <c r="D139" s="3">
        <v>3</v>
      </c>
      <c r="E139" s="3">
        <v>4</v>
      </c>
      <c r="F139" s="3">
        <f t="shared" si="4"/>
        <v>3.5</v>
      </c>
      <c r="G139" s="4">
        <v>0.3</v>
      </c>
      <c r="H139" s="4">
        <v>0.4</v>
      </c>
      <c r="I139" s="4">
        <v>6.9465648855000006E-2</v>
      </c>
      <c r="J139" s="4">
        <v>9.4545454545400004E-2</v>
      </c>
      <c r="K139" s="4">
        <f t="shared" si="5"/>
        <v>0.44470836595356134</v>
      </c>
      <c r="L139" s="2" t="s">
        <v>396</v>
      </c>
    </row>
    <row r="140" spans="1:12" s="10" customFormat="1" x14ac:dyDescent="0.2">
      <c r="A140" s="54"/>
      <c r="B140" s="54" t="s">
        <v>395</v>
      </c>
      <c r="C140" s="11"/>
      <c r="D140" s="12">
        <f>AVERAGE(D88:D139)</f>
        <v>11.615384615384615</v>
      </c>
      <c r="E140" s="12">
        <f>AVERAGE(E88:E139)</f>
        <v>12.096153846153847</v>
      </c>
      <c r="F140" s="12">
        <f>AVERAGE(D140:E140)</f>
        <v>11.85576923076923</v>
      </c>
      <c r="G140" s="12"/>
      <c r="H140" s="12"/>
      <c r="I140" s="12">
        <f>AVERAGE(I88:I139)</f>
        <v>0.11486786231618176</v>
      </c>
      <c r="J140" s="12">
        <f>AVERAGE(J88:J139)</f>
        <v>0.11091503349895152</v>
      </c>
      <c r="K140" s="12"/>
      <c r="L140" s="56">
        <f>AVERAGE(K88:K139)</f>
        <v>-5.5366744614123182E-3</v>
      </c>
    </row>
    <row r="141" spans="1:12" x14ac:dyDescent="0.2">
      <c r="A141" s="29" t="s">
        <v>379</v>
      </c>
      <c r="B141" s="27" t="s">
        <v>230</v>
      </c>
      <c r="C141" s="1" t="s">
        <v>37</v>
      </c>
      <c r="D141" s="1">
        <v>95</v>
      </c>
      <c r="E141" s="1">
        <v>109</v>
      </c>
      <c r="F141" s="1">
        <f t="shared" si="4"/>
        <v>102</v>
      </c>
      <c r="G141" s="13">
        <v>1.41791044776</v>
      </c>
      <c r="H141" s="13">
        <v>1.6268656716400001</v>
      </c>
      <c r="I141" s="13">
        <v>0.32832023090599999</v>
      </c>
      <c r="J141" s="13">
        <v>0.38453188602400001</v>
      </c>
      <c r="K141" s="4">
        <f t="shared" si="5"/>
        <v>0.22799958312308832</v>
      </c>
    </row>
    <row r="142" spans="1:12" x14ac:dyDescent="0.2">
      <c r="A142" s="29" t="s">
        <v>379</v>
      </c>
      <c r="B142" s="27" t="s">
        <v>231</v>
      </c>
      <c r="C142" s="1" t="s">
        <v>34</v>
      </c>
      <c r="D142" s="1">
        <v>79</v>
      </c>
      <c r="E142" s="1">
        <v>127</v>
      </c>
      <c r="F142" s="1">
        <f t="shared" si="4"/>
        <v>103</v>
      </c>
      <c r="G142" s="13">
        <v>1.1285714285699999</v>
      </c>
      <c r="H142" s="13">
        <v>1.81428571429</v>
      </c>
      <c r="I142" s="13">
        <v>0.26132315521600002</v>
      </c>
      <c r="J142" s="13">
        <v>0.42883116883200001</v>
      </c>
      <c r="K142" s="4">
        <f t="shared" si="5"/>
        <v>0.71457480527577533</v>
      </c>
    </row>
    <row r="143" spans="1:12" x14ac:dyDescent="0.2">
      <c r="A143" s="29" t="s">
        <v>379</v>
      </c>
      <c r="B143" s="27" t="s">
        <v>232</v>
      </c>
      <c r="C143" s="1" t="s">
        <v>37</v>
      </c>
      <c r="D143" s="1">
        <v>91</v>
      </c>
      <c r="E143" s="1">
        <v>104</v>
      </c>
      <c r="F143" s="1">
        <f t="shared" si="4"/>
        <v>97.5</v>
      </c>
      <c r="G143" s="13">
        <v>1.3582089552200001</v>
      </c>
      <c r="H143" s="13">
        <v>1.5522388059700001</v>
      </c>
      <c r="I143" s="13">
        <v>0.31449622118300002</v>
      </c>
      <c r="J143" s="13">
        <v>0.36689280868399998</v>
      </c>
      <c r="K143" s="4">
        <f t="shared" si="5"/>
        <v>0.22231594462461557</v>
      </c>
    </row>
    <row r="144" spans="1:12" x14ac:dyDescent="0.2">
      <c r="A144" s="29" t="s">
        <v>379</v>
      </c>
      <c r="B144" s="27" t="s">
        <v>233</v>
      </c>
      <c r="C144" s="1" t="s">
        <v>59</v>
      </c>
      <c r="D144" s="1">
        <v>77</v>
      </c>
      <c r="E144" s="1">
        <v>122</v>
      </c>
      <c r="F144" s="1">
        <f t="shared" si="4"/>
        <v>99.5</v>
      </c>
      <c r="G144" s="13">
        <v>1.1159420289899999</v>
      </c>
      <c r="H144" s="13">
        <v>1.7681159420300001</v>
      </c>
      <c r="I144" s="13">
        <v>0.25839879042800001</v>
      </c>
      <c r="J144" s="13">
        <v>0.41791831357100001</v>
      </c>
      <c r="K144" s="4">
        <f t="shared" si="5"/>
        <v>0.69362166353866905</v>
      </c>
    </row>
    <row r="145" spans="1:11" x14ac:dyDescent="0.2">
      <c r="A145" s="29" t="s">
        <v>379</v>
      </c>
      <c r="B145" s="27" t="s">
        <v>234</v>
      </c>
      <c r="C145" s="1" t="s">
        <v>235</v>
      </c>
      <c r="D145" s="1">
        <v>82</v>
      </c>
      <c r="E145" s="1">
        <v>67</v>
      </c>
      <c r="F145" s="1">
        <f t="shared" si="4"/>
        <v>74.5</v>
      </c>
      <c r="G145" s="13">
        <v>0.41206030150799999</v>
      </c>
      <c r="H145" s="13">
        <v>0.33668341708499999</v>
      </c>
      <c r="I145" s="13">
        <v>9.54134540388E-2</v>
      </c>
      <c r="J145" s="13">
        <v>7.9579716765500005E-2</v>
      </c>
      <c r="K145" s="4">
        <f t="shared" si="5"/>
        <v>-0.26179194748902629</v>
      </c>
    </row>
    <row r="146" spans="1:11" x14ac:dyDescent="0.2">
      <c r="A146" s="29" t="s">
        <v>379</v>
      </c>
      <c r="B146" s="27" t="s">
        <v>236</v>
      </c>
      <c r="C146" s="1" t="s">
        <v>237</v>
      </c>
      <c r="D146" s="1">
        <v>23</v>
      </c>
      <c r="E146" s="1">
        <v>59</v>
      </c>
      <c r="F146" s="1">
        <f t="shared" si="4"/>
        <v>41</v>
      </c>
      <c r="G146" s="13">
        <v>0.32394366197199997</v>
      </c>
      <c r="H146" s="13">
        <v>0.83098591549300005</v>
      </c>
      <c r="I146" s="13">
        <v>7.5009855571100001E-2</v>
      </c>
      <c r="J146" s="13">
        <v>0.196414852753</v>
      </c>
      <c r="K146" s="4">
        <f t="shared" si="5"/>
        <v>1.3887519599817679</v>
      </c>
    </row>
    <row r="147" spans="1:11" x14ac:dyDescent="0.2">
      <c r="A147" s="29" t="s">
        <v>379</v>
      </c>
      <c r="B147" s="27" t="s">
        <v>238</v>
      </c>
      <c r="C147" s="1" t="s">
        <v>95</v>
      </c>
      <c r="D147" s="1">
        <v>31</v>
      </c>
      <c r="E147" s="1">
        <v>42</v>
      </c>
      <c r="F147" s="1">
        <f t="shared" si="4"/>
        <v>36.5</v>
      </c>
      <c r="G147" s="13">
        <v>0.86111111111100003</v>
      </c>
      <c r="H147" s="13">
        <v>1.1666666666700001</v>
      </c>
      <c r="I147" s="13">
        <v>0.199392140232</v>
      </c>
      <c r="J147" s="13">
        <v>0.27575757575799997</v>
      </c>
      <c r="K147" s="4">
        <f t="shared" si="5"/>
        <v>0.46779197906925263</v>
      </c>
    </row>
    <row r="148" spans="1:11" x14ac:dyDescent="0.2">
      <c r="A148" s="29" t="s">
        <v>379</v>
      </c>
      <c r="B148" s="27" t="s">
        <v>239</v>
      </c>
      <c r="C148" s="1" t="s">
        <v>240</v>
      </c>
      <c r="D148" s="1">
        <v>21</v>
      </c>
      <c r="E148" s="1">
        <v>39</v>
      </c>
      <c r="F148" s="1">
        <f t="shared" si="4"/>
        <v>30</v>
      </c>
      <c r="G148" s="13">
        <v>0.46666666666700002</v>
      </c>
      <c r="H148" s="13">
        <v>0.86666666666699999</v>
      </c>
      <c r="I148" s="13">
        <v>0.108057675997</v>
      </c>
      <c r="J148" s="13">
        <v>0.20484848484900001</v>
      </c>
      <c r="K148" s="4">
        <f t="shared" si="5"/>
        <v>0.92275566275821597</v>
      </c>
    </row>
    <row r="149" spans="1:11" x14ac:dyDescent="0.2">
      <c r="A149" s="29" t="s">
        <v>379</v>
      </c>
      <c r="B149" s="27" t="s">
        <v>241</v>
      </c>
      <c r="C149" s="1" t="s">
        <v>242</v>
      </c>
      <c r="D149" s="1">
        <v>34</v>
      </c>
      <c r="E149" s="1">
        <v>39</v>
      </c>
      <c r="F149" s="1">
        <f t="shared" si="4"/>
        <v>36.5</v>
      </c>
      <c r="G149" s="13">
        <v>0.70833333333299997</v>
      </c>
      <c r="H149" s="13">
        <v>0.8125</v>
      </c>
      <c r="I149" s="13">
        <v>0.164016115352</v>
      </c>
      <c r="J149" s="13">
        <v>0.19204545454499999</v>
      </c>
      <c r="K149" s="4">
        <f t="shared" si="5"/>
        <v>0.22761024428477725</v>
      </c>
    </row>
    <row r="150" spans="1:11" x14ac:dyDescent="0.2">
      <c r="A150" s="29" t="s">
        <v>379</v>
      </c>
      <c r="B150" s="27" t="s">
        <v>243</v>
      </c>
      <c r="C150" s="1" t="s">
        <v>56</v>
      </c>
      <c r="D150" s="1">
        <v>12</v>
      </c>
      <c r="E150" s="1">
        <v>32</v>
      </c>
      <c r="F150" s="1">
        <f t="shared" si="4"/>
        <v>22</v>
      </c>
      <c r="G150" s="13">
        <v>0.1875</v>
      </c>
      <c r="H150" s="13">
        <v>0.5</v>
      </c>
      <c r="I150" s="13">
        <v>4.3416030534399998E-2</v>
      </c>
      <c r="J150" s="13">
        <v>0.11818181818200001</v>
      </c>
      <c r="K150" s="4">
        <f t="shared" si="5"/>
        <v>1.4447083659557827</v>
      </c>
    </row>
    <row r="151" spans="1:11" x14ac:dyDescent="0.2">
      <c r="A151" s="29" t="s">
        <v>379</v>
      </c>
      <c r="B151" s="27" t="s">
        <v>244</v>
      </c>
      <c r="C151" s="1" t="s">
        <v>65</v>
      </c>
      <c r="D151" s="1">
        <v>20</v>
      </c>
      <c r="E151" s="1">
        <v>27</v>
      </c>
      <c r="F151" s="1">
        <f t="shared" si="4"/>
        <v>23.5</v>
      </c>
      <c r="G151" s="13">
        <v>0.8</v>
      </c>
      <c r="H151" s="13">
        <v>1.08</v>
      </c>
      <c r="I151" s="13">
        <v>0.18524173027999999</v>
      </c>
      <c r="J151" s="13">
        <v>0.25527272727299999</v>
      </c>
      <c r="K151" s="4">
        <f t="shared" si="5"/>
        <v>0.46263027395319761</v>
      </c>
    </row>
    <row r="152" spans="1:11" x14ac:dyDescent="0.2">
      <c r="A152" s="29" t="s">
        <v>379</v>
      </c>
      <c r="B152" s="27" t="s">
        <v>245</v>
      </c>
      <c r="C152" s="1" t="s">
        <v>175</v>
      </c>
      <c r="D152" s="1">
        <v>33</v>
      </c>
      <c r="E152" s="1">
        <v>17</v>
      </c>
      <c r="F152" s="1">
        <f t="shared" si="4"/>
        <v>25</v>
      </c>
      <c r="G152" s="13">
        <v>0.66</v>
      </c>
      <c r="H152" s="13">
        <v>0.34</v>
      </c>
      <c r="I152" s="13">
        <v>0.152824427481</v>
      </c>
      <c r="J152" s="13">
        <v>8.03636363636E-2</v>
      </c>
      <c r="K152" s="4">
        <f t="shared" si="5"/>
        <v>-0.92726041143321669</v>
      </c>
    </row>
    <row r="153" spans="1:11" x14ac:dyDescent="0.2">
      <c r="A153" s="29" t="s">
        <v>379</v>
      </c>
      <c r="B153" s="27" t="s">
        <v>246</v>
      </c>
      <c r="C153" s="1" t="s">
        <v>56</v>
      </c>
      <c r="D153" s="1">
        <v>5</v>
      </c>
      <c r="E153" s="1">
        <v>5</v>
      </c>
      <c r="F153" s="1">
        <f t="shared" si="4"/>
        <v>5</v>
      </c>
      <c r="G153" s="13">
        <v>7.8125E-2</v>
      </c>
      <c r="H153" s="13">
        <v>7.8125E-2</v>
      </c>
      <c r="I153" s="13">
        <v>1.80900127227E-2</v>
      </c>
      <c r="J153" s="13">
        <v>1.8465909090899998E-2</v>
      </c>
      <c r="K153" s="4">
        <f t="shared" si="5"/>
        <v>2.9670866671350483E-2</v>
      </c>
    </row>
    <row r="154" spans="1:11" x14ac:dyDescent="0.2">
      <c r="A154" s="29" t="s">
        <v>379</v>
      </c>
      <c r="B154" s="27" t="s">
        <v>247</v>
      </c>
      <c r="C154" s="1" t="s">
        <v>72</v>
      </c>
      <c r="D154" s="1">
        <v>13</v>
      </c>
      <c r="E154" s="1">
        <v>16</v>
      </c>
      <c r="F154" s="1">
        <f t="shared" si="4"/>
        <v>14.5</v>
      </c>
      <c r="G154" s="13">
        <v>0.40625</v>
      </c>
      <c r="H154" s="13">
        <v>0.5</v>
      </c>
      <c r="I154" s="13">
        <v>9.4068066157800001E-2</v>
      </c>
      <c r="J154" s="13">
        <v>0.11818181818200001</v>
      </c>
      <c r="K154" s="4">
        <f t="shared" si="5"/>
        <v>0.32923114853686919</v>
      </c>
    </row>
    <row r="155" spans="1:11" x14ac:dyDescent="0.2">
      <c r="A155" s="29" t="s">
        <v>379</v>
      </c>
      <c r="B155" s="27" t="s">
        <v>248</v>
      </c>
      <c r="C155" s="1" t="s">
        <v>249</v>
      </c>
      <c r="D155" s="1">
        <v>15</v>
      </c>
      <c r="E155" s="1">
        <v>14</v>
      </c>
      <c r="F155" s="1">
        <f t="shared" si="4"/>
        <v>14.5</v>
      </c>
      <c r="G155" s="13">
        <v>0.22727272727299999</v>
      </c>
      <c r="H155" s="13">
        <v>0.21212121212099999</v>
      </c>
      <c r="I155" s="13">
        <v>5.2625491556900002E-2</v>
      </c>
      <c r="J155" s="13">
        <v>5.0137741046800001E-2</v>
      </c>
      <c r="K155" s="4">
        <f t="shared" si="5"/>
        <v>-6.9864806878526961E-2</v>
      </c>
    </row>
    <row r="156" spans="1:11" x14ac:dyDescent="0.2">
      <c r="A156" s="29" t="s">
        <v>379</v>
      </c>
      <c r="B156" s="27" t="s">
        <v>250</v>
      </c>
      <c r="C156" s="1" t="s">
        <v>40</v>
      </c>
      <c r="D156" s="1">
        <v>36</v>
      </c>
      <c r="E156" s="1">
        <v>11</v>
      </c>
      <c r="F156" s="1">
        <f t="shared" si="4"/>
        <v>23.5</v>
      </c>
      <c r="G156" s="13">
        <v>0.59016393442600001</v>
      </c>
      <c r="H156" s="13">
        <v>0.180327868852</v>
      </c>
      <c r="I156" s="13">
        <v>0.13665373545199999</v>
      </c>
      <c r="J156" s="13">
        <v>4.2622950819599999E-2</v>
      </c>
      <c r="K156" s="4">
        <f t="shared" si="5"/>
        <v>-1.6808225161270605</v>
      </c>
    </row>
    <row r="157" spans="1:11" x14ac:dyDescent="0.2">
      <c r="A157" s="29" t="s">
        <v>379</v>
      </c>
      <c r="B157" s="27" t="s">
        <v>251</v>
      </c>
      <c r="C157" s="1" t="s">
        <v>252</v>
      </c>
      <c r="D157" s="1">
        <v>6</v>
      </c>
      <c r="E157" s="1">
        <v>10</v>
      </c>
      <c r="F157" s="1">
        <f t="shared" si="4"/>
        <v>8</v>
      </c>
      <c r="G157" s="13">
        <v>4.8780487804899998E-2</v>
      </c>
      <c r="H157" s="13">
        <v>8.1300813008100006E-2</v>
      </c>
      <c r="I157" s="13">
        <v>1.1295227456099999E-2</v>
      </c>
      <c r="J157" s="13">
        <v>1.9216555801900001E-2</v>
      </c>
      <c r="K157" s="4">
        <f t="shared" si="5"/>
        <v>0.76663646083981907</v>
      </c>
    </row>
    <row r="158" spans="1:11" x14ac:dyDescent="0.2">
      <c r="A158" s="29" t="s">
        <v>379</v>
      </c>
      <c r="B158" s="27" t="s">
        <v>253</v>
      </c>
      <c r="C158" s="1" t="s">
        <v>26</v>
      </c>
      <c r="D158" s="1">
        <v>19</v>
      </c>
      <c r="E158" s="1">
        <v>10</v>
      </c>
      <c r="F158" s="1">
        <f t="shared" si="4"/>
        <v>14.5</v>
      </c>
      <c r="G158" s="13">
        <v>0.33333333333300003</v>
      </c>
      <c r="H158" s="13">
        <v>0.17543859649099999</v>
      </c>
      <c r="I158" s="13">
        <v>7.7184054283199993E-2</v>
      </c>
      <c r="J158" s="13">
        <v>4.1467304625100003E-2</v>
      </c>
      <c r="K158" s="4">
        <f t="shared" si="5"/>
        <v>-0.89632855188163774</v>
      </c>
    </row>
    <row r="159" spans="1:11" x14ac:dyDescent="0.2">
      <c r="A159" s="29" t="s">
        <v>379</v>
      </c>
      <c r="B159" s="27" t="s">
        <v>254</v>
      </c>
      <c r="C159" s="1" t="s">
        <v>255</v>
      </c>
      <c r="D159" s="1">
        <v>9</v>
      </c>
      <c r="E159" s="1">
        <v>24</v>
      </c>
      <c r="F159" s="1">
        <f t="shared" si="4"/>
        <v>16.5</v>
      </c>
      <c r="G159" s="13">
        <v>0.116883116883</v>
      </c>
      <c r="H159" s="13">
        <v>0.31168831168799999</v>
      </c>
      <c r="I159" s="13">
        <v>2.70645385149E-2</v>
      </c>
      <c r="J159" s="13">
        <v>7.3671782762600002E-2</v>
      </c>
      <c r="K159" s="4">
        <f t="shared" si="5"/>
        <v>1.4447083659544642</v>
      </c>
    </row>
    <row r="160" spans="1:11" x14ac:dyDescent="0.2">
      <c r="A160" s="29" t="s">
        <v>379</v>
      </c>
      <c r="B160" s="27" t="s">
        <v>256</v>
      </c>
      <c r="C160" s="1" t="s">
        <v>101</v>
      </c>
      <c r="D160" s="1">
        <v>13</v>
      </c>
      <c r="E160" s="1">
        <v>11</v>
      </c>
      <c r="F160" s="1">
        <f t="shared" si="4"/>
        <v>12</v>
      </c>
      <c r="G160" s="13">
        <v>0.433333333333</v>
      </c>
      <c r="H160" s="13">
        <v>0.36666666666699999</v>
      </c>
      <c r="I160" s="13">
        <v>0.100339270568</v>
      </c>
      <c r="J160" s="13">
        <v>8.6666666666700004E-2</v>
      </c>
      <c r="K160" s="4">
        <f t="shared" si="5"/>
        <v>-0.21133723282289713</v>
      </c>
    </row>
    <row r="161" spans="1:11" x14ac:dyDescent="0.2">
      <c r="A161" s="29" t="s">
        <v>379</v>
      </c>
      <c r="B161" s="27" t="s">
        <v>257</v>
      </c>
      <c r="C161" s="1" t="s">
        <v>95</v>
      </c>
      <c r="D161" s="1">
        <v>18</v>
      </c>
      <c r="E161" s="1">
        <v>11</v>
      </c>
      <c r="F161" s="1">
        <f t="shared" si="4"/>
        <v>14.5</v>
      </c>
      <c r="G161" s="13">
        <v>0.5</v>
      </c>
      <c r="H161" s="13">
        <v>0.305555555556</v>
      </c>
      <c r="I161" s="13">
        <v>0.115776081425</v>
      </c>
      <c r="J161" s="13">
        <v>7.22222222223E-2</v>
      </c>
      <c r="K161" s="4">
        <f t="shared" si="5"/>
        <v>-0.68082251612791134</v>
      </c>
    </row>
    <row r="162" spans="1:11" x14ac:dyDescent="0.2">
      <c r="A162" s="29" t="s">
        <v>379</v>
      </c>
      <c r="B162" s="27" t="s">
        <v>258</v>
      </c>
      <c r="C162" s="1" t="s">
        <v>259</v>
      </c>
      <c r="D162" s="1">
        <v>13</v>
      </c>
      <c r="E162" s="1">
        <v>14</v>
      </c>
      <c r="F162" s="1">
        <f t="shared" si="4"/>
        <v>13.5</v>
      </c>
      <c r="G162" s="13">
        <v>5.6768558952000003E-2</v>
      </c>
      <c r="H162" s="13">
        <v>6.1135371179000003E-2</v>
      </c>
      <c r="I162" s="13">
        <v>1.31448826072E-2</v>
      </c>
      <c r="J162" s="13">
        <v>1.4450178642300001E-2</v>
      </c>
      <c r="K162" s="4">
        <f t="shared" si="5"/>
        <v>0.13658607059080202</v>
      </c>
    </row>
    <row r="163" spans="1:11" x14ac:dyDescent="0.2">
      <c r="A163" s="29" t="s">
        <v>379</v>
      </c>
      <c r="B163" s="27" t="s">
        <v>260</v>
      </c>
      <c r="C163" s="1" t="s">
        <v>261</v>
      </c>
      <c r="D163" s="1">
        <v>16</v>
      </c>
      <c r="E163" s="1">
        <v>19</v>
      </c>
      <c r="F163" s="1">
        <f t="shared" si="4"/>
        <v>17.5</v>
      </c>
      <c r="G163" s="13">
        <v>0.20253164557</v>
      </c>
      <c r="H163" s="13">
        <v>0.24050632911399999</v>
      </c>
      <c r="I163" s="13">
        <v>4.6896640577300003E-2</v>
      </c>
      <c r="J163" s="13">
        <v>5.6846950517799998E-2</v>
      </c>
      <c r="K163" s="4">
        <f t="shared" si="5"/>
        <v>0.27759838011559756</v>
      </c>
    </row>
    <row r="164" spans="1:11" x14ac:dyDescent="0.2">
      <c r="A164" s="29" t="s">
        <v>379</v>
      </c>
      <c r="B164" s="27" t="s">
        <v>262</v>
      </c>
      <c r="C164" s="1" t="s">
        <v>29</v>
      </c>
      <c r="D164" s="1">
        <v>10</v>
      </c>
      <c r="E164" s="1">
        <v>8</v>
      </c>
      <c r="F164" s="1">
        <f t="shared" si="4"/>
        <v>9</v>
      </c>
      <c r="G164" s="13">
        <v>0.71428571428599996</v>
      </c>
      <c r="H164" s="13">
        <v>0.57142857142900005</v>
      </c>
      <c r="I164" s="13">
        <v>0.165394402036</v>
      </c>
      <c r="J164" s="13">
        <v>0.135064935065</v>
      </c>
      <c r="K164" s="4">
        <f t="shared" si="5"/>
        <v>-0.29225722821361083</v>
      </c>
    </row>
    <row r="165" spans="1:11" x14ac:dyDescent="0.2">
      <c r="A165" s="29" t="s">
        <v>379</v>
      </c>
      <c r="B165" s="27" t="s">
        <v>263</v>
      </c>
      <c r="C165" s="1" t="s">
        <v>29</v>
      </c>
      <c r="D165" s="1">
        <v>10</v>
      </c>
      <c r="E165" s="1">
        <v>9</v>
      </c>
      <c r="F165" s="1">
        <f t="shared" si="4"/>
        <v>9.5</v>
      </c>
      <c r="G165" s="13">
        <v>0.71428571428599996</v>
      </c>
      <c r="H165" s="13">
        <v>0.64285714285700002</v>
      </c>
      <c r="I165" s="13">
        <v>0.165394402036</v>
      </c>
      <c r="J165" s="13">
        <v>0.15194805194800001</v>
      </c>
      <c r="K165" s="4">
        <f t="shared" si="5"/>
        <v>-0.12233222677248533</v>
      </c>
    </row>
    <row r="166" spans="1:11" x14ac:dyDescent="0.2">
      <c r="A166" s="29" t="s">
        <v>379</v>
      </c>
      <c r="B166" s="27" t="s">
        <v>264</v>
      </c>
      <c r="C166" s="1" t="s">
        <v>237</v>
      </c>
      <c r="D166" s="1">
        <v>6</v>
      </c>
      <c r="E166" s="1">
        <v>15</v>
      </c>
      <c r="F166" s="1">
        <f t="shared" si="4"/>
        <v>10.5</v>
      </c>
      <c r="G166" s="13">
        <v>8.4507042253500003E-2</v>
      </c>
      <c r="H166" s="13">
        <v>0.21126760563399999</v>
      </c>
      <c r="I166" s="13">
        <v>1.9567788409799999E-2</v>
      </c>
      <c r="J166" s="13">
        <v>4.9935979513499998E-2</v>
      </c>
      <c r="K166" s="4">
        <f t="shared" si="5"/>
        <v>1.3515989615688828</v>
      </c>
    </row>
    <row r="167" spans="1:11" x14ac:dyDescent="0.2">
      <c r="A167" s="29" t="s">
        <v>379</v>
      </c>
      <c r="B167" s="27" t="s">
        <v>265</v>
      </c>
      <c r="C167" s="1" t="s">
        <v>97</v>
      </c>
      <c r="D167" s="1">
        <v>12</v>
      </c>
      <c r="E167" s="1">
        <v>4</v>
      </c>
      <c r="F167" s="1">
        <f t="shared" si="4"/>
        <v>8</v>
      </c>
      <c r="G167" s="13">
        <v>0.218181818182</v>
      </c>
      <c r="H167" s="13">
        <v>7.2727272727299994E-2</v>
      </c>
      <c r="I167" s="13">
        <v>5.0520471894600003E-2</v>
      </c>
      <c r="J167" s="13">
        <v>1.7190082644600001E-2</v>
      </c>
      <c r="K167" s="4">
        <f t="shared" si="5"/>
        <v>-1.555291634049522</v>
      </c>
    </row>
    <row r="168" spans="1:11" x14ac:dyDescent="0.2">
      <c r="A168" s="29" t="s">
        <v>379</v>
      </c>
      <c r="B168" s="27" t="s">
        <v>266</v>
      </c>
      <c r="C168" s="1" t="s">
        <v>12</v>
      </c>
      <c r="D168" s="1">
        <v>9</v>
      </c>
      <c r="E168" s="1">
        <v>7</v>
      </c>
      <c r="F168" s="1">
        <f t="shared" si="4"/>
        <v>8</v>
      </c>
      <c r="G168" s="13">
        <v>0.15517241379300001</v>
      </c>
      <c r="H168" s="13">
        <v>0.120689655172</v>
      </c>
      <c r="I168" s="13">
        <v>3.5930508028399998E-2</v>
      </c>
      <c r="J168" s="13">
        <v>2.85266457679E-2</v>
      </c>
      <c r="K168" s="4">
        <f t="shared" si="5"/>
        <v>-0.33289921271354544</v>
      </c>
    </row>
    <row r="169" spans="1:11" x14ac:dyDescent="0.2">
      <c r="A169" s="29" t="s">
        <v>379</v>
      </c>
      <c r="B169" s="27" t="s">
        <v>267</v>
      </c>
      <c r="C169" s="1" t="s">
        <v>192</v>
      </c>
      <c r="D169" s="1">
        <v>8</v>
      </c>
      <c r="E169" s="1">
        <v>10</v>
      </c>
      <c r="F169" s="1">
        <f t="shared" si="4"/>
        <v>9</v>
      </c>
      <c r="G169" s="13">
        <v>0.4</v>
      </c>
      <c r="H169" s="13">
        <v>0.5</v>
      </c>
      <c r="I169" s="13">
        <v>9.2620865139999994E-2</v>
      </c>
      <c r="J169" s="13">
        <v>0.11818181818200001</v>
      </c>
      <c r="K169" s="4">
        <f t="shared" si="5"/>
        <v>0.3515989615651321</v>
      </c>
    </row>
    <row r="170" spans="1:11" x14ac:dyDescent="0.2">
      <c r="A170" s="29" t="s">
        <v>379</v>
      </c>
      <c r="B170" s="27" t="s">
        <v>268</v>
      </c>
      <c r="C170" s="1" t="s">
        <v>29</v>
      </c>
      <c r="D170" s="1">
        <v>5</v>
      </c>
      <c r="E170" s="1">
        <v>3</v>
      </c>
      <c r="F170" s="1">
        <f t="shared" si="4"/>
        <v>4</v>
      </c>
      <c r="G170" s="13">
        <v>0.35714285714299998</v>
      </c>
      <c r="H170" s="13">
        <v>0.21428571428599999</v>
      </c>
      <c r="I170" s="13">
        <v>8.2697201017899999E-2</v>
      </c>
      <c r="J170" s="13">
        <v>5.0649350649400002E-2</v>
      </c>
      <c r="K170" s="4">
        <f t="shared" si="5"/>
        <v>-0.70729472748999811</v>
      </c>
    </row>
    <row r="171" spans="1:11" x14ac:dyDescent="0.2">
      <c r="A171" s="29" t="s">
        <v>379</v>
      </c>
      <c r="B171" s="27" t="s">
        <v>269</v>
      </c>
      <c r="C171" s="1" t="s">
        <v>240</v>
      </c>
      <c r="D171" s="1">
        <v>23</v>
      </c>
      <c r="E171" s="1">
        <v>1</v>
      </c>
      <c r="F171" s="1">
        <f t="shared" si="4"/>
        <v>12</v>
      </c>
      <c r="G171" s="13">
        <v>0.51111111111100005</v>
      </c>
      <c r="H171" s="13">
        <v>2.2222222222200001E-2</v>
      </c>
      <c r="I171" s="13">
        <v>0.118348883234</v>
      </c>
      <c r="J171" s="13">
        <v>5.2525252525199998E-3</v>
      </c>
      <c r="K171" s="4">
        <f t="shared" si="5"/>
        <v>-4.4938910893774882</v>
      </c>
    </row>
    <row r="172" spans="1:11" x14ac:dyDescent="0.2">
      <c r="A172" s="29" t="s">
        <v>379</v>
      </c>
      <c r="B172" s="27" t="s">
        <v>270</v>
      </c>
      <c r="C172" s="1" t="s">
        <v>271</v>
      </c>
      <c r="D172" s="1">
        <v>7</v>
      </c>
      <c r="E172" s="1">
        <v>5</v>
      </c>
      <c r="F172" s="1">
        <f t="shared" si="4"/>
        <v>6</v>
      </c>
      <c r="G172" s="13">
        <v>3.3816425120799999E-2</v>
      </c>
      <c r="H172" s="13">
        <v>2.4154589372000001E-2</v>
      </c>
      <c r="I172" s="13">
        <v>7.8302663765699998E-3</v>
      </c>
      <c r="J172" s="13">
        <v>5.7092665788400004E-3</v>
      </c>
      <c r="K172" s="4">
        <f t="shared" si="5"/>
        <v>-0.45575596049260964</v>
      </c>
    </row>
    <row r="173" spans="1:11" x14ac:dyDescent="0.2">
      <c r="A173" s="29" t="s">
        <v>379</v>
      </c>
      <c r="B173" s="27" t="s">
        <v>272</v>
      </c>
      <c r="C173" s="1" t="s">
        <v>169</v>
      </c>
      <c r="D173" s="1">
        <v>8</v>
      </c>
      <c r="E173" s="1">
        <v>5</v>
      </c>
      <c r="F173" s="1">
        <f t="shared" si="4"/>
        <v>6.5</v>
      </c>
      <c r="G173" s="13">
        <v>6.8965517241400001E-2</v>
      </c>
      <c r="H173" s="13">
        <v>4.31034482759E-2</v>
      </c>
      <c r="I173" s="13">
        <v>1.5969114679300001E-2</v>
      </c>
      <c r="J173" s="13">
        <v>1.0188087774299999E-2</v>
      </c>
      <c r="K173" s="4">
        <f t="shared" si="5"/>
        <v>-0.64840103843539865</v>
      </c>
    </row>
    <row r="174" spans="1:11" x14ac:dyDescent="0.2">
      <c r="A174" s="29" t="s">
        <v>379</v>
      </c>
      <c r="B174" s="27" t="s">
        <v>273</v>
      </c>
      <c r="C174" s="1" t="s">
        <v>62</v>
      </c>
      <c r="D174" s="1">
        <v>4</v>
      </c>
      <c r="E174" s="1">
        <v>5</v>
      </c>
      <c r="F174" s="1">
        <f t="shared" si="4"/>
        <v>4.5</v>
      </c>
      <c r="G174" s="13">
        <v>0.19047619047600001</v>
      </c>
      <c r="H174" s="13">
        <v>0.23809523809499999</v>
      </c>
      <c r="I174" s="13">
        <v>4.4105173876100003E-2</v>
      </c>
      <c r="J174" s="13">
        <v>5.6277056276999998E-2</v>
      </c>
      <c r="K174" s="4">
        <f t="shared" si="5"/>
        <v>0.35159896156442916</v>
      </c>
    </row>
    <row r="175" spans="1:11" x14ac:dyDescent="0.2">
      <c r="A175" s="29" t="s">
        <v>379</v>
      </c>
      <c r="B175" s="27" t="s">
        <v>274</v>
      </c>
      <c r="C175" s="1" t="s">
        <v>188</v>
      </c>
      <c r="D175" s="1">
        <v>6</v>
      </c>
      <c r="E175" s="1">
        <v>4</v>
      </c>
      <c r="F175" s="1">
        <f t="shared" si="4"/>
        <v>5</v>
      </c>
      <c r="G175" s="13">
        <v>0.54545454545500005</v>
      </c>
      <c r="H175" s="13">
        <v>0.36363636363599999</v>
      </c>
      <c r="I175" s="13">
        <v>0.126301179736</v>
      </c>
      <c r="J175" s="13">
        <v>8.5950413222999997E-2</v>
      </c>
      <c r="K175" s="4">
        <f t="shared" si="5"/>
        <v>-0.55529163404381077</v>
      </c>
    </row>
    <row r="176" spans="1:11" x14ac:dyDescent="0.2">
      <c r="A176" s="29" t="s">
        <v>379</v>
      </c>
      <c r="B176" s="27" t="s">
        <v>275</v>
      </c>
      <c r="C176" s="1" t="s">
        <v>50</v>
      </c>
      <c r="D176" s="1">
        <v>13</v>
      </c>
      <c r="E176" s="1">
        <v>2</v>
      </c>
      <c r="F176" s="1">
        <f t="shared" si="4"/>
        <v>7.5</v>
      </c>
      <c r="G176" s="13">
        <v>0.35135135135099999</v>
      </c>
      <c r="H176" s="13">
        <v>5.4054054054099999E-2</v>
      </c>
      <c r="I176" s="13">
        <v>8.1356165325599999E-2</v>
      </c>
      <c r="J176" s="13">
        <v>1.2776412776400001E-2</v>
      </c>
      <c r="K176" s="4">
        <f t="shared" si="5"/>
        <v>-2.6707688514656427</v>
      </c>
    </row>
    <row r="177" spans="1:11" x14ac:dyDescent="0.2">
      <c r="A177" s="29" t="s">
        <v>379</v>
      </c>
      <c r="B177" s="27" t="s">
        <v>276</v>
      </c>
      <c r="C177" s="1" t="s">
        <v>277</v>
      </c>
      <c r="D177" s="1">
        <v>4</v>
      </c>
      <c r="E177" s="1">
        <v>3</v>
      </c>
      <c r="F177" s="1">
        <f t="shared" si="4"/>
        <v>3.5</v>
      </c>
      <c r="G177" s="13">
        <v>4.0404040404000002E-2</v>
      </c>
      <c r="H177" s="13">
        <v>3.0303030303000002E-2</v>
      </c>
      <c r="I177" s="13">
        <v>9.3556429434199992E-3</v>
      </c>
      <c r="J177" s="13">
        <v>7.16253443525E-3</v>
      </c>
      <c r="K177" s="4">
        <f t="shared" si="5"/>
        <v>-0.38536663260344006</v>
      </c>
    </row>
    <row r="178" spans="1:11" x14ac:dyDescent="0.2">
      <c r="A178" s="29" t="s">
        <v>379</v>
      </c>
      <c r="B178" s="27" t="s">
        <v>278</v>
      </c>
      <c r="C178" s="1" t="s">
        <v>279</v>
      </c>
      <c r="D178" s="1">
        <v>6</v>
      </c>
      <c r="E178" s="1">
        <v>5</v>
      </c>
      <c r="F178" s="1">
        <f t="shared" si="4"/>
        <v>5.5</v>
      </c>
      <c r="G178" s="13">
        <v>7.4074074074099994E-2</v>
      </c>
      <c r="H178" s="13">
        <v>6.1728395061699998E-2</v>
      </c>
      <c r="I178" s="13">
        <v>1.7152012062999999E-2</v>
      </c>
      <c r="J178" s="13">
        <v>1.45903479237E-2</v>
      </c>
      <c r="K178" s="4">
        <f t="shared" si="5"/>
        <v>-0.23336353915950553</v>
      </c>
    </row>
    <row r="179" spans="1:11" x14ac:dyDescent="0.2">
      <c r="A179" s="29" t="s">
        <v>379</v>
      </c>
      <c r="B179" s="27" t="s">
        <v>280</v>
      </c>
      <c r="C179" s="1" t="s">
        <v>72</v>
      </c>
      <c r="D179" s="1">
        <v>5</v>
      </c>
      <c r="E179" s="1">
        <v>6</v>
      </c>
      <c r="F179" s="1">
        <f t="shared" si="4"/>
        <v>5.5</v>
      </c>
      <c r="G179" s="13">
        <v>0.15625</v>
      </c>
      <c r="H179" s="13">
        <v>0.1875</v>
      </c>
      <c r="I179" s="13">
        <v>3.6180025445300003E-2</v>
      </c>
      <c r="J179" s="13">
        <v>4.4318181818199999E-2</v>
      </c>
      <c r="K179" s="4">
        <f t="shared" si="5"/>
        <v>0.29270527251043399</v>
      </c>
    </row>
    <row r="180" spans="1:11" x14ac:dyDescent="0.2">
      <c r="A180" s="29" t="s">
        <v>379</v>
      </c>
      <c r="B180" s="27" t="s">
        <v>281</v>
      </c>
      <c r="C180" s="1" t="s">
        <v>282</v>
      </c>
      <c r="D180" s="1">
        <v>7</v>
      </c>
      <c r="E180" s="1">
        <v>3</v>
      </c>
      <c r="F180" s="1">
        <f t="shared" si="4"/>
        <v>5</v>
      </c>
      <c r="G180" s="13">
        <v>0.14893617021300001</v>
      </c>
      <c r="H180" s="13">
        <v>6.3829787233999999E-2</v>
      </c>
      <c r="I180" s="13">
        <v>3.4486492339400002E-2</v>
      </c>
      <c r="J180" s="13">
        <v>1.50870406189E-2</v>
      </c>
      <c r="K180" s="4">
        <f t="shared" si="5"/>
        <v>-1.1927215546678085</v>
      </c>
    </row>
    <row r="181" spans="1:11" x14ac:dyDescent="0.2">
      <c r="A181" s="29" t="s">
        <v>379</v>
      </c>
      <c r="B181" s="27" t="s">
        <v>283</v>
      </c>
      <c r="C181" s="1" t="s">
        <v>284</v>
      </c>
      <c r="D181" s="1">
        <v>4</v>
      </c>
      <c r="E181" s="1">
        <v>5</v>
      </c>
      <c r="F181" s="1">
        <f t="shared" si="4"/>
        <v>4.5</v>
      </c>
      <c r="G181" s="13">
        <v>2.5806451612899999E-2</v>
      </c>
      <c r="H181" s="13">
        <v>3.2258064516099999E-2</v>
      </c>
      <c r="I181" s="13">
        <v>5.9755396864500003E-3</v>
      </c>
      <c r="J181" s="13">
        <v>7.6246334310800003E-3</v>
      </c>
      <c r="K181" s="4">
        <f t="shared" si="5"/>
        <v>0.35159896156234743</v>
      </c>
    </row>
    <row r="182" spans="1:11" x14ac:dyDescent="0.2">
      <c r="A182" s="29" t="s">
        <v>379</v>
      </c>
      <c r="B182" s="27" t="s">
        <v>285</v>
      </c>
      <c r="C182" s="1" t="s">
        <v>40</v>
      </c>
      <c r="D182" s="1">
        <v>1</v>
      </c>
      <c r="E182" s="1">
        <v>3</v>
      </c>
      <c r="F182" s="1">
        <f t="shared" si="4"/>
        <v>2</v>
      </c>
      <c r="G182" s="13">
        <v>1.6393442623E-2</v>
      </c>
      <c r="H182" s="13">
        <v>4.9180327868900003E-2</v>
      </c>
      <c r="I182" s="13">
        <v>3.7959370959100001E-3</v>
      </c>
      <c r="J182" s="13">
        <v>1.16244411326E-2</v>
      </c>
      <c r="K182" s="4">
        <f t="shared" si="5"/>
        <v>1.6146333673888307</v>
      </c>
    </row>
    <row r="183" spans="1:11" x14ac:dyDescent="0.2">
      <c r="A183" s="29" t="s">
        <v>379</v>
      </c>
      <c r="B183" s="27" t="s">
        <v>286</v>
      </c>
      <c r="C183" s="1" t="s">
        <v>8</v>
      </c>
      <c r="D183" s="1">
        <v>3</v>
      </c>
      <c r="E183" s="1">
        <v>5</v>
      </c>
      <c r="F183" s="1">
        <f t="shared" si="4"/>
        <v>4</v>
      </c>
      <c r="G183" s="13">
        <v>3.7499999999999999E-2</v>
      </c>
      <c r="H183" s="13">
        <v>6.25E-2</v>
      </c>
      <c r="I183" s="13">
        <v>8.6832061068699996E-3</v>
      </c>
      <c r="J183" s="13">
        <v>1.4772727272700001E-2</v>
      </c>
      <c r="K183" s="4">
        <f t="shared" si="5"/>
        <v>0.76663646083992376</v>
      </c>
    </row>
    <row r="184" spans="1:11" x14ac:dyDescent="0.2">
      <c r="A184" s="29" t="s">
        <v>379</v>
      </c>
      <c r="B184" s="27" t="s">
        <v>287</v>
      </c>
      <c r="C184" s="1" t="s">
        <v>240</v>
      </c>
      <c r="D184" s="1">
        <v>9</v>
      </c>
      <c r="E184" s="1">
        <v>4</v>
      </c>
      <c r="F184" s="1">
        <f t="shared" si="4"/>
        <v>6.5</v>
      </c>
      <c r="G184" s="13">
        <v>0.2</v>
      </c>
      <c r="H184" s="13">
        <v>8.8888888888899995E-2</v>
      </c>
      <c r="I184" s="13">
        <v>4.6310432569999997E-2</v>
      </c>
      <c r="J184" s="13">
        <v>2.10101010101E-2</v>
      </c>
      <c r="K184" s="4">
        <f t="shared" si="5"/>
        <v>-1.1402541347668316</v>
      </c>
    </row>
    <row r="185" spans="1:11" x14ac:dyDescent="0.2">
      <c r="A185" s="29" t="s">
        <v>379</v>
      </c>
      <c r="B185" s="27" t="s">
        <v>288</v>
      </c>
      <c r="C185" s="1" t="s">
        <v>289</v>
      </c>
      <c r="D185" s="1">
        <v>9</v>
      </c>
      <c r="E185" s="1">
        <v>3</v>
      </c>
      <c r="F185" s="1">
        <f t="shared" si="4"/>
        <v>6</v>
      </c>
      <c r="G185" s="13">
        <v>0.21428571428599999</v>
      </c>
      <c r="H185" s="13">
        <v>7.1428571428599999E-2</v>
      </c>
      <c r="I185" s="13">
        <v>4.9618320610800001E-2</v>
      </c>
      <c r="J185" s="13">
        <v>1.6883116883099999E-2</v>
      </c>
      <c r="K185" s="4">
        <f t="shared" si="5"/>
        <v>-1.5552916340495413</v>
      </c>
    </row>
    <row r="186" spans="1:11" x14ac:dyDescent="0.2">
      <c r="A186" s="29" t="s">
        <v>379</v>
      </c>
      <c r="B186" s="27" t="s">
        <v>290</v>
      </c>
      <c r="C186" s="1" t="s">
        <v>291</v>
      </c>
      <c r="D186" s="1">
        <v>10</v>
      </c>
      <c r="E186" s="1">
        <v>2</v>
      </c>
      <c r="F186" s="1">
        <f t="shared" si="4"/>
        <v>6</v>
      </c>
      <c r="G186" s="13">
        <v>0.13157894736799999</v>
      </c>
      <c r="H186" s="13">
        <v>2.6315789473699999E-2</v>
      </c>
      <c r="I186" s="13">
        <v>3.04673898486E-2</v>
      </c>
      <c r="J186" s="13">
        <v>6.2200956937799997E-3</v>
      </c>
      <c r="K186" s="4">
        <f t="shared" si="5"/>
        <v>-2.2922572282078026</v>
      </c>
    </row>
    <row r="187" spans="1:11" x14ac:dyDescent="0.2">
      <c r="A187" s="29" t="s">
        <v>379</v>
      </c>
      <c r="B187" s="27" t="s">
        <v>292</v>
      </c>
      <c r="C187" s="1" t="s">
        <v>293</v>
      </c>
      <c r="D187" s="1">
        <v>2</v>
      </c>
      <c r="E187" s="1">
        <v>2</v>
      </c>
      <c r="F187" s="1">
        <f t="shared" si="4"/>
        <v>2</v>
      </c>
      <c r="G187" s="13">
        <v>3.3333333333299998E-2</v>
      </c>
      <c r="H187" s="13">
        <v>3.3333333333299998E-2</v>
      </c>
      <c r="I187" s="13">
        <v>7.7184054283200004E-3</v>
      </c>
      <c r="J187" s="13">
        <v>7.8787878787800001E-3</v>
      </c>
      <c r="K187" s="4">
        <f t="shared" si="5"/>
        <v>2.9670866676599468E-2</v>
      </c>
    </row>
    <row r="188" spans="1:11" x14ac:dyDescent="0.2">
      <c r="A188" s="29" t="s">
        <v>379</v>
      </c>
      <c r="B188" s="27" t="s">
        <v>294</v>
      </c>
      <c r="C188" s="1" t="s">
        <v>295</v>
      </c>
      <c r="D188" s="1">
        <v>5</v>
      </c>
      <c r="E188" s="1">
        <v>5</v>
      </c>
      <c r="F188" s="1">
        <f t="shared" si="4"/>
        <v>5</v>
      </c>
      <c r="G188" s="13">
        <v>3.5971223021600003E-2</v>
      </c>
      <c r="H188" s="13">
        <v>3.5971223021600003E-2</v>
      </c>
      <c r="I188" s="13">
        <v>8.3292144910099997E-3</v>
      </c>
      <c r="J188" s="13">
        <v>8.5022890778300008E-3</v>
      </c>
      <c r="K188" s="4">
        <f t="shared" si="5"/>
        <v>2.9670866675293964E-2</v>
      </c>
    </row>
    <row r="189" spans="1:11" x14ac:dyDescent="0.2">
      <c r="A189" s="29" t="s">
        <v>379</v>
      </c>
      <c r="B189" s="27" t="s">
        <v>296</v>
      </c>
      <c r="C189" s="1" t="s">
        <v>297</v>
      </c>
      <c r="D189" s="1">
        <v>3</v>
      </c>
      <c r="E189" s="1">
        <v>7</v>
      </c>
      <c r="F189" s="1">
        <f t="shared" si="4"/>
        <v>5</v>
      </c>
      <c r="G189" s="13">
        <v>2.6785714285700001E-2</v>
      </c>
      <c r="H189" s="13">
        <v>6.25E-2</v>
      </c>
      <c r="I189" s="13">
        <v>6.2022900763299997E-3</v>
      </c>
      <c r="J189" s="13">
        <v>1.4772727272700001E-2</v>
      </c>
      <c r="K189" s="4">
        <f t="shared" si="5"/>
        <v>1.2520632880114946</v>
      </c>
    </row>
    <row r="190" spans="1:11" x14ac:dyDescent="0.2">
      <c r="A190" s="29" t="s">
        <v>379</v>
      </c>
      <c r="B190" s="27" t="s">
        <v>298</v>
      </c>
      <c r="C190" s="1" t="s">
        <v>115</v>
      </c>
      <c r="D190" s="1">
        <v>2</v>
      </c>
      <c r="E190" s="1">
        <v>3</v>
      </c>
      <c r="F190" s="1">
        <f t="shared" si="4"/>
        <v>2.5</v>
      </c>
      <c r="G190" s="13">
        <v>5.7142857142900003E-2</v>
      </c>
      <c r="H190" s="13">
        <v>8.5714285714299995E-2</v>
      </c>
      <c r="I190" s="13">
        <v>1.32315521629E-2</v>
      </c>
      <c r="J190" s="13">
        <v>2.0259740259699999E-2</v>
      </c>
      <c r="K190" s="4">
        <f t="shared" si="5"/>
        <v>0.6146333673891663</v>
      </c>
    </row>
    <row r="191" spans="1:11" x14ac:dyDescent="0.2">
      <c r="A191" s="29" t="s">
        <v>379</v>
      </c>
      <c r="B191" s="27" t="s">
        <v>299</v>
      </c>
      <c r="C191" s="1" t="s">
        <v>300</v>
      </c>
      <c r="D191" s="1">
        <v>9</v>
      </c>
      <c r="E191" s="1">
        <v>4</v>
      </c>
      <c r="F191" s="1">
        <f t="shared" si="4"/>
        <v>6.5</v>
      </c>
      <c r="G191" s="13">
        <v>9.67741935484E-2</v>
      </c>
      <c r="H191" s="13">
        <v>4.3010752688200003E-2</v>
      </c>
      <c r="I191" s="13">
        <v>2.2408273824199999E-2</v>
      </c>
      <c r="J191" s="13">
        <v>1.01661779081E-2</v>
      </c>
      <c r="K191" s="4">
        <f t="shared" si="5"/>
        <v>-1.1402541347690782</v>
      </c>
    </row>
    <row r="192" spans="1:11" x14ac:dyDescent="0.2">
      <c r="A192" s="29" t="s">
        <v>379</v>
      </c>
      <c r="B192" s="27" t="s">
        <v>301</v>
      </c>
      <c r="C192" s="1" t="s">
        <v>302</v>
      </c>
      <c r="D192" s="1">
        <v>0</v>
      </c>
      <c r="E192" s="1">
        <v>4</v>
      </c>
      <c r="F192" s="1">
        <f t="shared" si="4"/>
        <v>2</v>
      </c>
      <c r="G192" s="13">
        <v>0</v>
      </c>
      <c r="H192" s="13">
        <v>2.2857142857099999E-2</v>
      </c>
      <c r="I192" s="13">
        <v>1E-3</v>
      </c>
      <c r="J192" s="13">
        <v>5.4025974025899998E-3</v>
      </c>
      <c r="K192" s="4">
        <f t="shared" si="5"/>
        <v>2.4336531774442141</v>
      </c>
    </row>
    <row r="193" spans="1:11" x14ac:dyDescent="0.2">
      <c r="A193" s="29" t="s">
        <v>379</v>
      </c>
      <c r="B193" s="27" t="s">
        <v>303</v>
      </c>
      <c r="C193" s="1" t="s">
        <v>62</v>
      </c>
      <c r="D193" s="1">
        <v>5</v>
      </c>
      <c r="E193" s="1">
        <v>7</v>
      </c>
      <c r="F193" s="1">
        <f t="shared" si="4"/>
        <v>6</v>
      </c>
      <c r="G193" s="13">
        <v>0.23809523809499999</v>
      </c>
      <c r="H193" s="13">
        <v>0.33333333333300003</v>
      </c>
      <c r="I193" s="13">
        <v>5.5131467345199997E-2</v>
      </c>
      <c r="J193" s="13">
        <v>7.8787878787799998E-2</v>
      </c>
      <c r="K193" s="4">
        <f t="shared" si="5"/>
        <v>0.51509769384534621</v>
      </c>
    </row>
    <row r="194" spans="1:11" x14ac:dyDescent="0.2">
      <c r="A194" s="29" t="s">
        <v>379</v>
      </c>
      <c r="B194" s="27" t="s">
        <v>304</v>
      </c>
      <c r="C194" s="1" t="s">
        <v>70</v>
      </c>
      <c r="D194" s="1">
        <v>7</v>
      </c>
      <c r="E194" s="1">
        <v>2</v>
      </c>
      <c r="F194" s="1">
        <f t="shared" ref="F194:F246" si="6">AVERAGE(D194:E194)</f>
        <v>4.5</v>
      </c>
      <c r="G194" s="13">
        <v>0.17499999999999999</v>
      </c>
      <c r="H194" s="13">
        <v>0.05</v>
      </c>
      <c r="I194" s="13">
        <v>4.0521628498700002E-2</v>
      </c>
      <c r="J194" s="13">
        <v>1.18181818182E-2</v>
      </c>
      <c r="K194" s="4">
        <f t="shared" si="5"/>
        <v>-1.7776840553780546</v>
      </c>
    </row>
    <row r="195" spans="1:11" x14ac:dyDescent="0.2">
      <c r="A195" s="29" t="s">
        <v>379</v>
      </c>
      <c r="B195" s="27" t="s">
        <v>305</v>
      </c>
      <c r="C195" s="1" t="s">
        <v>289</v>
      </c>
      <c r="D195" s="1">
        <v>0</v>
      </c>
      <c r="E195" s="1">
        <v>5</v>
      </c>
      <c r="F195" s="1">
        <f t="shared" si="6"/>
        <v>2.5</v>
      </c>
      <c r="G195" s="13">
        <v>0</v>
      </c>
      <c r="H195" s="13">
        <v>0.119047619048</v>
      </c>
      <c r="I195" s="13">
        <v>1E-3</v>
      </c>
      <c r="J195" s="13">
        <v>2.8138528138599999E-2</v>
      </c>
      <c r="K195" s="4">
        <f t="shared" si="5"/>
        <v>4.8144749613908067</v>
      </c>
    </row>
    <row r="196" spans="1:11" x14ac:dyDescent="0.2">
      <c r="A196" s="29" t="s">
        <v>379</v>
      </c>
      <c r="B196" s="27" t="s">
        <v>306</v>
      </c>
      <c r="C196" s="1" t="s">
        <v>307</v>
      </c>
      <c r="D196" s="1">
        <v>2</v>
      </c>
      <c r="E196" s="1">
        <v>1</v>
      </c>
      <c r="F196" s="1">
        <f t="shared" si="6"/>
        <v>1.5</v>
      </c>
      <c r="G196" s="13">
        <v>6.9930069930100001E-3</v>
      </c>
      <c r="H196" s="13">
        <v>3.4965034965000002E-3</v>
      </c>
      <c r="I196" s="13">
        <v>1.6192458940599999E-3</v>
      </c>
      <c r="J196" s="13">
        <v>8.2644628099099999E-4</v>
      </c>
      <c r="K196" s="4">
        <f t="shared" ref="K196:K245" si="7">LOG(J196/I196,2)</f>
        <v>-0.97032913332934756</v>
      </c>
    </row>
    <row r="197" spans="1:11" x14ac:dyDescent="0.2">
      <c r="A197" s="29" t="s">
        <v>379</v>
      </c>
      <c r="B197" s="27" t="s">
        <v>308</v>
      </c>
      <c r="C197" s="1" t="s">
        <v>175</v>
      </c>
      <c r="D197" s="1">
        <v>2</v>
      </c>
      <c r="E197" s="1">
        <v>4</v>
      </c>
      <c r="F197" s="1">
        <f t="shared" si="6"/>
        <v>3</v>
      </c>
      <c r="G197" s="13">
        <v>0.04</v>
      </c>
      <c r="H197" s="13">
        <v>0.08</v>
      </c>
      <c r="I197" s="13">
        <v>9.2620865139999998E-3</v>
      </c>
      <c r="J197" s="13">
        <v>1.89090909091E-2</v>
      </c>
      <c r="K197" s="4">
        <f t="shared" si="7"/>
        <v>1.0296708666762435</v>
      </c>
    </row>
    <row r="198" spans="1:11" x14ac:dyDescent="0.2">
      <c r="A198" s="29" t="s">
        <v>379</v>
      </c>
      <c r="B198" s="27" t="s">
        <v>309</v>
      </c>
      <c r="C198" s="1" t="s">
        <v>72</v>
      </c>
      <c r="D198" s="1">
        <v>1</v>
      </c>
      <c r="E198" s="1">
        <v>3</v>
      </c>
      <c r="F198" s="1">
        <f t="shared" si="6"/>
        <v>2</v>
      </c>
      <c r="G198" s="13">
        <v>3.125E-2</v>
      </c>
      <c r="H198" s="13">
        <v>9.375E-2</v>
      </c>
      <c r="I198" s="13">
        <v>7.23600508906E-3</v>
      </c>
      <c r="J198" s="13">
        <v>2.2159090909099999E-2</v>
      </c>
      <c r="K198" s="4">
        <f t="shared" si="7"/>
        <v>1.6146333673977964</v>
      </c>
    </row>
    <row r="199" spans="1:11" x14ac:dyDescent="0.2">
      <c r="A199" s="29" t="s">
        <v>379</v>
      </c>
      <c r="B199" s="27" t="s">
        <v>310</v>
      </c>
      <c r="C199" s="1" t="s">
        <v>115</v>
      </c>
      <c r="D199" s="1">
        <v>1</v>
      </c>
      <c r="E199" s="1">
        <v>2</v>
      </c>
      <c r="F199" s="1">
        <f t="shared" si="6"/>
        <v>1.5</v>
      </c>
      <c r="G199" s="13">
        <v>2.85714285714E-2</v>
      </c>
      <c r="H199" s="13">
        <v>5.7142857142900003E-2</v>
      </c>
      <c r="I199" s="13">
        <v>6.6157760814200004E-3</v>
      </c>
      <c r="J199" s="13">
        <v>1.35064935065E-2</v>
      </c>
      <c r="K199" s="4">
        <f t="shared" si="7"/>
        <v>1.0296708666781127</v>
      </c>
    </row>
    <row r="200" spans="1:11" x14ac:dyDescent="0.2">
      <c r="A200" s="29" t="s">
        <v>379</v>
      </c>
      <c r="B200" s="27" t="s">
        <v>311</v>
      </c>
      <c r="C200" s="1" t="s">
        <v>21</v>
      </c>
      <c r="D200" s="1">
        <v>2</v>
      </c>
      <c r="E200" s="1">
        <v>4</v>
      </c>
      <c r="F200" s="1">
        <f t="shared" si="6"/>
        <v>3</v>
      </c>
      <c r="G200" s="13">
        <v>1.8867924528299999E-2</v>
      </c>
      <c r="H200" s="13">
        <v>3.7735849056599997E-2</v>
      </c>
      <c r="I200" s="13">
        <v>4.3689087330200001E-3</v>
      </c>
      <c r="J200" s="13">
        <v>8.9193825042900004E-3</v>
      </c>
      <c r="K200" s="4">
        <f t="shared" si="7"/>
        <v>1.0296708666754733</v>
      </c>
    </row>
    <row r="201" spans="1:11" x14ac:dyDescent="0.2">
      <c r="A201" s="29" t="s">
        <v>379</v>
      </c>
      <c r="B201" s="27" t="s">
        <v>312</v>
      </c>
      <c r="C201" s="1" t="s">
        <v>42</v>
      </c>
      <c r="D201" s="1">
        <v>3</v>
      </c>
      <c r="E201" s="1">
        <v>4</v>
      </c>
      <c r="F201" s="1">
        <f t="shared" si="6"/>
        <v>3.5</v>
      </c>
      <c r="G201" s="13">
        <v>7.3170731707299999E-2</v>
      </c>
      <c r="H201" s="13">
        <v>9.7560975609799996E-2</v>
      </c>
      <c r="I201" s="13">
        <v>1.6942841184099999E-2</v>
      </c>
      <c r="J201" s="13">
        <v>2.3059866962299998E-2</v>
      </c>
      <c r="K201" s="4">
        <f t="shared" si="7"/>
        <v>0.44470836595796531</v>
      </c>
    </row>
    <row r="202" spans="1:11" x14ac:dyDescent="0.2">
      <c r="A202" s="29" t="s">
        <v>379</v>
      </c>
      <c r="B202" s="27" t="s">
        <v>313</v>
      </c>
      <c r="C202" s="1" t="s">
        <v>42</v>
      </c>
      <c r="D202" s="1">
        <v>1</v>
      </c>
      <c r="E202" s="1">
        <v>3</v>
      </c>
      <c r="F202" s="1">
        <f t="shared" si="6"/>
        <v>2</v>
      </c>
      <c r="G202" s="13">
        <v>2.4390243902400001E-2</v>
      </c>
      <c r="H202" s="13">
        <v>7.3170731707299999E-2</v>
      </c>
      <c r="I202" s="13">
        <v>5.6476137280399999E-3</v>
      </c>
      <c r="J202" s="13">
        <v>1.7294900221700001E-2</v>
      </c>
      <c r="K202" s="4">
        <f t="shared" si="7"/>
        <v>1.6146333673964894</v>
      </c>
    </row>
    <row r="203" spans="1:11" x14ac:dyDescent="0.2">
      <c r="A203" s="29" t="s">
        <v>379</v>
      </c>
      <c r="B203" s="27" t="s">
        <v>314</v>
      </c>
      <c r="C203" s="1" t="s">
        <v>315</v>
      </c>
      <c r="D203" s="1">
        <v>2</v>
      </c>
      <c r="E203" s="1">
        <v>2</v>
      </c>
      <c r="F203" s="1">
        <f t="shared" si="6"/>
        <v>2</v>
      </c>
      <c r="G203" s="13">
        <v>2.2222222222200001E-2</v>
      </c>
      <c r="H203" s="13">
        <v>2.2222222222200001E-2</v>
      </c>
      <c r="I203" s="13">
        <v>5.1456036188799997E-3</v>
      </c>
      <c r="J203" s="13">
        <v>5.2525252525199998E-3</v>
      </c>
      <c r="K203" s="4">
        <f t="shared" si="7"/>
        <v>2.9670866676599468E-2</v>
      </c>
    </row>
    <row r="204" spans="1:11" x14ac:dyDescent="0.2">
      <c r="A204" s="29" t="s">
        <v>379</v>
      </c>
      <c r="B204" s="27" t="s">
        <v>316</v>
      </c>
      <c r="C204" s="1" t="s">
        <v>47</v>
      </c>
      <c r="D204" s="1">
        <v>2</v>
      </c>
      <c r="E204" s="1">
        <v>2</v>
      </c>
      <c r="F204" s="1">
        <f t="shared" si="6"/>
        <v>2</v>
      </c>
      <c r="G204" s="13">
        <v>2.2988505747099999E-2</v>
      </c>
      <c r="H204" s="13">
        <v>2.2988505747099999E-2</v>
      </c>
      <c r="I204" s="13">
        <v>5.3230382264300002E-3</v>
      </c>
      <c r="J204" s="13">
        <v>5.4336468129500002E-3</v>
      </c>
      <c r="K204" s="4">
        <f t="shared" si="7"/>
        <v>2.9670866675487597E-2</v>
      </c>
    </row>
    <row r="205" spans="1:11" x14ac:dyDescent="0.2">
      <c r="A205" s="29" t="s">
        <v>379</v>
      </c>
      <c r="B205" s="27" t="s">
        <v>317</v>
      </c>
      <c r="C205" s="1" t="s">
        <v>318</v>
      </c>
      <c r="D205" s="1">
        <v>0</v>
      </c>
      <c r="E205" s="1">
        <v>2</v>
      </c>
      <c r="F205" s="1">
        <f t="shared" si="6"/>
        <v>1</v>
      </c>
      <c r="G205" s="13">
        <v>0</v>
      </c>
      <c r="H205" s="13">
        <v>2.0618556701000001E-2</v>
      </c>
      <c r="I205" s="13">
        <v>1E-3</v>
      </c>
      <c r="J205" s="13">
        <v>4.87347703842E-3</v>
      </c>
      <c r="K205" s="4">
        <f t="shared" si="7"/>
        <v>2.2849514470897661</v>
      </c>
    </row>
    <row r="206" spans="1:11" x14ac:dyDescent="0.2">
      <c r="A206" s="29" t="s">
        <v>379</v>
      </c>
      <c r="B206" s="27" t="s">
        <v>319</v>
      </c>
      <c r="C206" s="1" t="s">
        <v>169</v>
      </c>
      <c r="D206" s="1">
        <v>4</v>
      </c>
      <c r="E206" s="1">
        <v>1</v>
      </c>
      <c r="F206" s="1">
        <f t="shared" si="6"/>
        <v>2.5</v>
      </c>
      <c r="G206" s="13">
        <v>3.4482758620700001E-2</v>
      </c>
      <c r="H206" s="13">
        <v>8.6206896551700007E-3</v>
      </c>
      <c r="I206" s="13">
        <v>7.9845573396599995E-3</v>
      </c>
      <c r="J206" s="13">
        <v>2.0376175548600002E-3</v>
      </c>
      <c r="K206" s="4">
        <f t="shared" si="7"/>
        <v>-1.9703291333245674</v>
      </c>
    </row>
    <row r="207" spans="1:11" x14ac:dyDescent="0.2">
      <c r="A207" s="29" t="s">
        <v>379</v>
      </c>
      <c r="B207" s="27" t="s">
        <v>320</v>
      </c>
      <c r="C207" s="1" t="s">
        <v>321</v>
      </c>
      <c r="D207" s="1">
        <v>4</v>
      </c>
      <c r="E207" s="1">
        <v>1</v>
      </c>
      <c r="F207" s="1">
        <f t="shared" si="6"/>
        <v>2.5</v>
      </c>
      <c r="G207" s="13">
        <v>1.7621145374399998E-2</v>
      </c>
      <c r="H207" s="13">
        <v>4.4052863436100003E-3</v>
      </c>
      <c r="I207" s="13">
        <v>4.0802143233400002E-3</v>
      </c>
      <c r="J207" s="13">
        <v>1.0412494994E-3</v>
      </c>
      <c r="K207" s="4">
        <f t="shared" si="7"/>
        <v>-1.9703291333206163</v>
      </c>
    </row>
    <row r="208" spans="1:11" x14ac:dyDescent="0.2">
      <c r="A208" s="29" t="s">
        <v>379</v>
      </c>
      <c r="B208" s="27" t="s">
        <v>322</v>
      </c>
      <c r="C208" s="1" t="s">
        <v>47</v>
      </c>
      <c r="D208" s="1">
        <v>3</v>
      </c>
      <c r="E208" s="1">
        <v>2</v>
      </c>
      <c r="F208" s="1">
        <f t="shared" si="6"/>
        <v>2.5</v>
      </c>
      <c r="G208" s="13">
        <v>3.4482758620700001E-2</v>
      </c>
      <c r="H208" s="13">
        <v>2.2988505747099999E-2</v>
      </c>
      <c r="I208" s="13">
        <v>7.9845573396599995E-3</v>
      </c>
      <c r="J208" s="13">
        <v>5.4336468129500002E-3</v>
      </c>
      <c r="K208" s="4">
        <f t="shared" si="7"/>
        <v>-0.55529163404837878</v>
      </c>
    </row>
    <row r="209" spans="1:11" x14ac:dyDescent="0.2">
      <c r="A209" s="29" t="s">
        <v>379</v>
      </c>
      <c r="B209" s="27" t="s">
        <v>323</v>
      </c>
      <c r="C209" s="1" t="s">
        <v>255</v>
      </c>
      <c r="D209" s="1">
        <v>1</v>
      </c>
      <c r="E209" s="1">
        <v>5</v>
      </c>
      <c r="F209" s="1">
        <f t="shared" si="6"/>
        <v>3</v>
      </c>
      <c r="G209" s="13">
        <v>1.2987012987E-2</v>
      </c>
      <c r="H209" s="13">
        <v>6.4935064935099998E-2</v>
      </c>
      <c r="I209" s="13">
        <v>3.0071709461E-3</v>
      </c>
      <c r="J209" s="13">
        <v>1.53482880756E-2</v>
      </c>
      <c r="K209" s="4">
        <f t="shared" si="7"/>
        <v>2.3515989615684658</v>
      </c>
    </row>
    <row r="210" spans="1:11" x14ac:dyDescent="0.2">
      <c r="A210" s="29" t="s">
        <v>379</v>
      </c>
      <c r="B210" s="27" t="s">
        <v>324</v>
      </c>
      <c r="C210" s="1" t="s">
        <v>87</v>
      </c>
      <c r="D210" s="1">
        <v>1</v>
      </c>
      <c r="E210" s="1">
        <v>0</v>
      </c>
      <c r="F210" s="1">
        <f t="shared" si="6"/>
        <v>0.5</v>
      </c>
      <c r="G210" s="13">
        <v>1.8867924528299999E-2</v>
      </c>
      <c r="H210" s="13">
        <v>0</v>
      </c>
      <c r="I210" s="13">
        <v>4.3689087330200001E-3</v>
      </c>
      <c r="J210" s="13">
        <v>1E-3</v>
      </c>
      <c r="K210" s="4">
        <f t="shared" si="7"/>
        <v>-2.1272729680401441</v>
      </c>
    </row>
    <row r="211" spans="1:11" x14ac:dyDescent="0.2">
      <c r="A211" s="29" t="s">
        <v>379</v>
      </c>
      <c r="B211" s="27" t="s">
        <v>325</v>
      </c>
      <c r="C211" s="1" t="s">
        <v>326</v>
      </c>
      <c r="D211" s="1">
        <v>3</v>
      </c>
      <c r="E211" s="1">
        <v>2</v>
      </c>
      <c r="F211" s="1">
        <f t="shared" si="6"/>
        <v>2.5</v>
      </c>
      <c r="G211" s="13">
        <v>6.3694267515900004E-3</v>
      </c>
      <c r="H211" s="13">
        <v>4.2462845010600003E-3</v>
      </c>
      <c r="I211" s="13">
        <v>1.4748545404400001E-3</v>
      </c>
      <c r="J211" s="13">
        <v>1.0036672457E-3</v>
      </c>
      <c r="K211" s="4">
        <f t="shared" si="7"/>
        <v>-0.55529163404772564</v>
      </c>
    </row>
    <row r="212" spans="1:11" x14ac:dyDescent="0.2">
      <c r="A212" s="29" t="s">
        <v>379</v>
      </c>
      <c r="B212" s="27" t="s">
        <v>327</v>
      </c>
      <c r="C212" s="1" t="s">
        <v>328</v>
      </c>
      <c r="D212" s="1">
        <v>0</v>
      </c>
      <c r="E212" s="1">
        <v>1</v>
      </c>
      <c r="F212" s="1">
        <f t="shared" si="6"/>
        <v>0.5</v>
      </c>
      <c r="G212" s="13">
        <v>0</v>
      </c>
      <c r="H212" s="13">
        <v>7.6335877862599997E-3</v>
      </c>
      <c r="I212" s="13">
        <v>1E-3</v>
      </c>
      <c r="J212" s="13">
        <v>1.80430256766E-3</v>
      </c>
      <c r="K212" s="4">
        <f t="shared" si="7"/>
        <v>0.85144128773999284</v>
      </c>
    </row>
    <row r="213" spans="1:11" x14ac:dyDescent="0.2">
      <c r="A213" s="29" t="s">
        <v>379</v>
      </c>
      <c r="B213" s="27" t="s">
        <v>329</v>
      </c>
      <c r="C213" s="1" t="s">
        <v>330</v>
      </c>
      <c r="D213" s="1">
        <v>4</v>
      </c>
      <c r="E213" s="1">
        <v>0</v>
      </c>
      <c r="F213" s="1">
        <f t="shared" si="6"/>
        <v>2</v>
      </c>
      <c r="G213" s="13">
        <v>3.9215686274499999E-2</v>
      </c>
      <c r="H213" s="13">
        <v>0</v>
      </c>
      <c r="I213" s="13">
        <v>9.0804769745099993E-3</v>
      </c>
      <c r="J213" s="13">
        <v>1E-3</v>
      </c>
      <c r="K213" s="4">
        <f t="shared" si="7"/>
        <v>-3.1827680806315048</v>
      </c>
    </row>
    <row r="214" spans="1:11" x14ac:dyDescent="0.2">
      <c r="A214" s="29" t="s">
        <v>379</v>
      </c>
      <c r="B214" s="27" t="s">
        <v>331</v>
      </c>
      <c r="C214" s="1" t="s">
        <v>97</v>
      </c>
      <c r="D214" s="1">
        <v>3</v>
      </c>
      <c r="E214" s="1">
        <v>0</v>
      </c>
      <c r="F214" s="1">
        <f t="shared" si="6"/>
        <v>1.5</v>
      </c>
      <c r="G214" s="13">
        <v>5.4545454545499999E-2</v>
      </c>
      <c r="H214" s="13">
        <v>0</v>
      </c>
      <c r="I214" s="13">
        <v>1.2630117973600001E-2</v>
      </c>
      <c r="J214" s="13">
        <v>1E-3</v>
      </c>
      <c r="K214" s="4">
        <f t="shared" si="7"/>
        <v>-3.6587962097953124</v>
      </c>
    </row>
    <row r="215" spans="1:11" x14ac:dyDescent="0.2">
      <c r="A215" s="29" t="s">
        <v>379</v>
      </c>
      <c r="B215" s="27" t="s">
        <v>332</v>
      </c>
      <c r="C215" s="1" t="s">
        <v>333</v>
      </c>
      <c r="D215" s="1">
        <v>1</v>
      </c>
      <c r="E215" s="1">
        <v>0</v>
      </c>
      <c r="F215" s="1">
        <f t="shared" si="6"/>
        <v>0.5</v>
      </c>
      <c r="G215" s="13">
        <v>5.15463917526E-3</v>
      </c>
      <c r="H215" s="13">
        <v>0</v>
      </c>
      <c r="I215" s="13">
        <v>1.1935678497399999E-3</v>
      </c>
      <c r="J215" s="13">
        <v>1E-3</v>
      </c>
      <c r="K215" s="4">
        <f t="shared" si="7"/>
        <v>-0.2552805804131002</v>
      </c>
    </row>
    <row r="216" spans="1:11" x14ac:dyDescent="0.2">
      <c r="A216" s="29" t="s">
        <v>379</v>
      </c>
      <c r="B216" s="27" t="s">
        <v>334</v>
      </c>
      <c r="C216" s="1" t="s">
        <v>335</v>
      </c>
      <c r="D216" s="1">
        <v>3</v>
      </c>
      <c r="E216" s="1">
        <v>0</v>
      </c>
      <c r="F216" s="1">
        <f t="shared" si="6"/>
        <v>1.5</v>
      </c>
      <c r="G216" s="13">
        <v>6.5217391304300001E-2</v>
      </c>
      <c r="H216" s="13">
        <v>0</v>
      </c>
      <c r="I216" s="13">
        <v>1.51012280119E-2</v>
      </c>
      <c r="J216" s="13">
        <v>1E-3</v>
      </c>
      <c r="K216" s="4">
        <f t="shared" si="7"/>
        <v>-3.9165939672617136</v>
      </c>
    </row>
    <row r="217" spans="1:11" x14ac:dyDescent="0.2">
      <c r="A217" s="29" t="s">
        <v>379</v>
      </c>
      <c r="B217" s="27" t="s">
        <v>336</v>
      </c>
      <c r="C217" s="1" t="s">
        <v>337</v>
      </c>
      <c r="D217" s="1">
        <v>2</v>
      </c>
      <c r="E217" s="1">
        <v>0</v>
      </c>
      <c r="F217" s="1">
        <f t="shared" si="6"/>
        <v>1</v>
      </c>
      <c r="G217" s="13">
        <v>7.9051383399199992E-3</v>
      </c>
      <c r="H217" s="13">
        <v>0</v>
      </c>
      <c r="I217" s="13">
        <v>1.8304518802399999E-3</v>
      </c>
      <c r="J217" s="13">
        <v>1E-3</v>
      </c>
      <c r="K217" s="4">
        <f t="shared" si="7"/>
        <v>-0.87219984791090222</v>
      </c>
    </row>
    <row r="218" spans="1:11" x14ac:dyDescent="0.2">
      <c r="A218" s="29" t="s">
        <v>379</v>
      </c>
      <c r="B218" s="27" t="s">
        <v>338</v>
      </c>
      <c r="C218" s="1" t="s">
        <v>339</v>
      </c>
      <c r="D218" s="1">
        <v>0</v>
      </c>
      <c r="E218" s="1">
        <v>2</v>
      </c>
      <c r="F218" s="1">
        <f t="shared" si="6"/>
        <v>1</v>
      </c>
      <c r="G218" s="13">
        <v>0</v>
      </c>
      <c r="H218" s="13">
        <v>2.17391304348E-2</v>
      </c>
      <c r="I218" s="13">
        <v>1E-3</v>
      </c>
      <c r="J218" s="13">
        <v>5.1383399209499999E-3</v>
      </c>
      <c r="K218" s="4">
        <f t="shared" si="7"/>
        <v>2.3613023332218952</v>
      </c>
    </row>
    <row r="219" spans="1:11" x14ac:dyDescent="0.2">
      <c r="A219" s="29" t="s">
        <v>379</v>
      </c>
      <c r="B219" s="27" t="s">
        <v>340</v>
      </c>
      <c r="C219" s="1" t="s">
        <v>341</v>
      </c>
      <c r="D219" s="1">
        <v>1</v>
      </c>
      <c r="E219" s="1">
        <v>3</v>
      </c>
      <c r="F219" s="1">
        <f t="shared" si="6"/>
        <v>2</v>
      </c>
      <c r="G219" s="13">
        <v>6.4935064935099998E-3</v>
      </c>
      <c r="H219" s="13">
        <v>1.9480519480499999E-2</v>
      </c>
      <c r="I219" s="13">
        <v>1.50358547305E-3</v>
      </c>
      <c r="J219" s="13">
        <v>4.6044864226600004E-3</v>
      </c>
      <c r="K219" s="4">
        <f t="shared" si="7"/>
        <v>1.6146333673959934</v>
      </c>
    </row>
    <row r="220" spans="1:11" x14ac:dyDescent="0.2">
      <c r="A220" s="29" t="s">
        <v>379</v>
      </c>
      <c r="B220" s="27" t="s">
        <v>342</v>
      </c>
      <c r="C220" s="1" t="s">
        <v>113</v>
      </c>
      <c r="D220" s="1">
        <v>3</v>
      </c>
      <c r="E220" s="1">
        <v>2</v>
      </c>
      <c r="F220" s="1">
        <f t="shared" si="6"/>
        <v>2.5</v>
      </c>
      <c r="G220" s="13">
        <v>0.10714285714299999</v>
      </c>
      <c r="H220" s="13">
        <v>7.1428571428599999E-2</v>
      </c>
      <c r="I220" s="13">
        <v>2.4809160305400001E-2</v>
      </c>
      <c r="J220" s="13">
        <v>1.6883116883099999E-2</v>
      </c>
      <c r="K220" s="4">
        <f t="shared" si="7"/>
        <v>-0.55529163404954129</v>
      </c>
    </row>
    <row r="221" spans="1:11" x14ac:dyDescent="0.2">
      <c r="A221" s="29" t="s">
        <v>379</v>
      </c>
      <c r="B221" s="27" t="s">
        <v>343</v>
      </c>
      <c r="C221" s="1" t="s">
        <v>344</v>
      </c>
      <c r="D221" s="1">
        <v>3</v>
      </c>
      <c r="E221" s="1">
        <v>2</v>
      </c>
      <c r="F221" s="1">
        <f t="shared" si="6"/>
        <v>2.5</v>
      </c>
      <c r="G221" s="13">
        <v>2.6548672566399999E-2</v>
      </c>
      <c r="H221" s="13">
        <v>1.7699115044199999E-2</v>
      </c>
      <c r="I221" s="13">
        <v>6.14740255354E-3</v>
      </c>
      <c r="J221" s="13">
        <v>4.1834271922599996E-3</v>
      </c>
      <c r="K221" s="4">
        <f t="shared" si="7"/>
        <v>-0.55529163405142412</v>
      </c>
    </row>
    <row r="222" spans="1:11" x14ac:dyDescent="0.2">
      <c r="A222" s="29" t="s">
        <v>379</v>
      </c>
      <c r="B222" s="27" t="s">
        <v>345</v>
      </c>
      <c r="C222" s="1" t="s">
        <v>346</v>
      </c>
      <c r="D222" s="1">
        <v>0</v>
      </c>
      <c r="E222" s="1">
        <v>0</v>
      </c>
      <c r="F222" s="1">
        <f t="shared" si="6"/>
        <v>0</v>
      </c>
      <c r="G222" s="13">
        <v>0</v>
      </c>
      <c r="H222" s="13">
        <v>0</v>
      </c>
      <c r="I222" s="13">
        <v>1E-3</v>
      </c>
      <c r="J222" s="13">
        <v>1E-3</v>
      </c>
      <c r="K222" s="4">
        <f t="shared" si="7"/>
        <v>0</v>
      </c>
    </row>
    <row r="223" spans="1:11" x14ac:dyDescent="0.2">
      <c r="A223" s="29" t="s">
        <v>379</v>
      </c>
      <c r="B223" s="27" t="s">
        <v>347</v>
      </c>
      <c r="C223" s="1" t="s">
        <v>44</v>
      </c>
      <c r="D223" s="1">
        <v>1</v>
      </c>
      <c r="E223" s="1">
        <v>1</v>
      </c>
      <c r="F223" s="1">
        <f t="shared" si="6"/>
        <v>1</v>
      </c>
      <c r="G223" s="13">
        <v>3.7037037037000002E-2</v>
      </c>
      <c r="H223" s="13">
        <v>3.7037037037000002E-2</v>
      </c>
      <c r="I223" s="13">
        <v>8.5760060314700008E-3</v>
      </c>
      <c r="J223" s="13">
        <v>8.7542087542000005E-3</v>
      </c>
      <c r="K223" s="4">
        <f t="shared" si="7"/>
        <v>2.9670866676038667E-2</v>
      </c>
    </row>
    <row r="224" spans="1:11" x14ac:dyDescent="0.2">
      <c r="A224" s="29" t="s">
        <v>379</v>
      </c>
      <c r="B224" s="27" t="s">
        <v>348</v>
      </c>
      <c r="C224" s="1" t="s">
        <v>240</v>
      </c>
      <c r="D224" s="1">
        <v>0</v>
      </c>
      <c r="E224" s="1">
        <v>2</v>
      </c>
      <c r="F224" s="1">
        <f t="shared" si="6"/>
        <v>1</v>
      </c>
      <c r="G224" s="13">
        <v>0</v>
      </c>
      <c r="H224" s="13">
        <v>4.4444444444400003E-2</v>
      </c>
      <c r="I224" s="13">
        <v>1E-3</v>
      </c>
      <c r="J224" s="13">
        <v>1.0505050505E-2</v>
      </c>
      <c r="K224" s="4">
        <f t="shared" si="7"/>
        <v>3.3930111929419091</v>
      </c>
    </row>
    <row r="225" spans="1:11" x14ac:dyDescent="0.2">
      <c r="A225" s="29" t="s">
        <v>379</v>
      </c>
      <c r="B225" s="27" t="s">
        <v>349</v>
      </c>
      <c r="C225" s="1" t="s">
        <v>350</v>
      </c>
      <c r="D225" s="1">
        <v>1</v>
      </c>
      <c r="E225" s="1">
        <v>2</v>
      </c>
      <c r="F225" s="1">
        <f t="shared" si="6"/>
        <v>1.5</v>
      </c>
      <c r="G225" s="13">
        <v>7.7519379845000002E-3</v>
      </c>
      <c r="H225" s="13">
        <v>1.5503875969E-2</v>
      </c>
      <c r="I225" s="13">
        <v>1.7949780065900001E-3</v>
      </c>
      <c r="J225" s="13">
        <v>3.66455250176E-3</v>
      </c>
      <c r="K225" s="4">
        <f t="shared" si="7"/>
        <v>1.0296708666741545</v>
      </c>
    </row>
    <row r="226" spans="1:11" x14ac:dyDescent="0.2">
      <c r="A226" s="29" t="s">
        <v>379</v>
      </c>
      <c r="B226" s="27" t="s">
        <v>351</v>
      </c>
      <c r="C226" s="1" t="s">
        <v>162</v>
      </c>
      <c r="D226" s="1">
        <v>1</v>
      </c>
      <c r="E226" s="1">
        <v>0</v>
      </c>
      <c r="F226" s="1">
        <f t="shared" si="6"/>
        <v>0.5</v>
      </c>
      <c r="G226" s="13">
        <v>1.1764705882400001E-2</v>
      </c>
      <c r="H226" s="13">
        <v>0</v>
      </c>
      <c r="I226" s="13">
        <v>2.7241430923599999E-3</v>
      </c>
      <c r="J226" s="13">
        <v>1E-3</v>
      </c>
      <c r="K226" s="4">
        <f t="shared" si="7"/>
        <v>-1.445802486469006</v>
      </c>
    </row>
    <row r="227" spans="1:11" x14ac:dyDescent="0.2">
      <c r="A227" s="29" t="s">
        <v>379</v>
      </c>
      <c r="B227" s="27" t="s">
        <v>352</v>
      </c>
      <c r="C227" s="1" t="s">
        <v>353</v>
      </c>
      <c r="D227" s="1">
        <v>2</v>
      </c>
      <c r="E227" s="1">
        <v>1</v>
      </c>
      <c r="F227" s="1">
        <f t="shared" si="6"/>
        <v>1.5</v>
      </c>
      <c r="G227" s="13">
        <v>1.10497237569E-2</v>
      </c>
      <c r="H227" s="13">
        <v>5.5248618784500001E-3</v>
      </c>
      <c r="I227" s="13">
        <v>2.5585874348E-3</v>
      </c>
      <c r="J227" s="13">
        <v>1.305876444E-3</v>
      </c>
      <c r="K227" s="4">
        <f t="shared" si="7"/>
        <v>-0.97032913331849202</v>
      </c>
    </row>
    <row r="228" spans="1:11" x14ac:dyDescent="0.2">
      <c r="A228" s="29" t="s">
        <v>379</v>
      </c>
      <c r="B228" s="27" t="s">
        <v>354</v>
      </c>
      <c r="C228" s="1" t="s">
        <v>355</v>
      </c>
      <c r="D228" s="1">
        <v>2</v>
      </c>
      <c r="E228" s="1">
        <v>0</v>
      </c>
      <c r="F228" s="1">
        <f t="shared" si="6"/>
        <v>1</v>
      </c>
      <c r="G228" s="13">
        <v>1.21951219512E-2</v>
      </c>
      <c r="H228" s="13">
        <v>0</v>
      </c>
      <c r="I228" s="13">
        <v>2.82380686402E-3</v>
      </c>
      <c r="J228" s="13">
        <v>1E-3</v>
      </c>
      <c r="K228" s="4">
        <f t="shared" si="7"/>
        <v>-1.4976414179826429</v>
      </c>
    </row>
    <row r="229" spans="1:11" x14ac:dyDescent="0.2">
      <c r="A229" s="29" t="s">
        <v>379</v>
      </c>
      <c r="B229" s="27" t="s">
        <v>356</v>
      </c>
      <c r="C229" s="1" t="s">
        <v>26</v>
      </c>
      <c r="D229" s="1">
        <v>2</v>
      </c>
      <c r="E229" s="1">
        <v>1</v>
      </c>
      <c r="F229" s="1">
        <f t="shared" si="6"/>
        <v>1.5</v>
      </c>
      <c r="G229" s="13">
        <v>3.5087719298200003E-2</v>
      </c>
      <c r="H229" s="13">
        <v>1.7543859649100001E-2</v>
      </c>
      <c r="I229" s="13">
        <v>8.1246372929699995E-3</v>
      </c>
      <c r="J229" s="13">
        <v>4.1467304625100003E-3</v>
      </c>
      <c r="K229" s="4">
        <f t="shared" si="7"/>
        <v>-0.97032913332569493</v>
      </c>
    </row>
    <row r="230" spans="1:11" x14ac:dyDescent="0.2">
      <c r="A230" s="29" t="s">
        <v>379</v>
      </c>
      <c r="B230" s="27" t="s">
        <v>357</v>
      </c>
      <c r="C230" s="1" t="s">
        <v>358</v>
      </c>
      <c r="D230" s="1">
        <v>2</v>
      </c>
      <c r="E230" s="1">
        <v>4</v>
      </c>
      <c r="F230" s="1">
        <f t="shared" si="6"/>
        <v>3</v>
      </c>
      <c r="G230" s="13">
        <v>1.53846153846E-2</v>
      </c>
      <c r="H230" s="13">
        <v>3.07692307692E-2</v>
      </c>
      <c r="I230" s="13">
        <v>3.56234096692E-3</v>
      </c>
      <c r="J230" s="13">
        <v>7.2727272727199999E-3</v>
      </c>
      <c r="K230" s="4">
        <f t="shared" si="7"/>
        <v>1.0296708666753536</v>
      </c>
    </row>
    <row r="231" spans="1:11" x14ac:dyDescent="0.2">
      <c r="A231" s="29" t="s">
        <v>379</v>
      </c>
      <c r="B231" s="27" t="s">
        <v>359</v>
      </c>
      <c r="C231" s="1" t="s">
        <v>261</v>
      </c>
      <c r="D231" s="1">
        <v>0</v>
      </c>
      <c r="E231" s="1">
        <v>0</v>
      </c>
      <c r="F231" s="1">
        <f t="shared" si="6"/>
        <v>0</v>
      </c>
      <c r="G231" s="13">
        <v>0</v>
      </c>
      <c r="H231" s="13">
        <v>0</v>
      </c>
      <c r="I231" s="13">
        <v>1E-3</v>
      </c>
      <c r="J231" s="13">
        <v>1E-3</v>
      </c>
      <c r="K231" s="4">
        <f t="shared" si="7"/>
        <v>0</v>
      </c>
    </row>
    <row r="232" spans="1:11" x14ac:dyDescent="0.2">
      <c r="A232" s="29" t="s">
        <v>379</v>
      </c>
      <c r="B232" s="27" t="s">
        <v>360</v>
      </c>
      <c r="C232" s="1" t="s">
        <v>339</v>
      </c>
      <c r="D232" s="1">
        <v>4</v>
      </c>
      <c r="E232" s="1">
        <v>0</v>
      </c>
      <c r="F232" s="1">
        <f t="shared" si="6"/>
        <v>2</v>
      </c>
      <c r="G232" s="13">
        <v>4.3478260869600001E-2</v>
      </c>
      <c r="H232" s="13">
        <v>0</v>
      </c>
      <c r="I232" s="13">
        <v>1.00674853413E-2</v>
      </c>
      <c r="J232" s="13">
        <v>1E-3</v>
      </c>
      <c r="K232" s="4">
        <f t="shared" si="7"/>
        <v>-3.3316314665453337</v>
      </c>
    </row>
    <row r="233" spans="1:11" x14ac:dyDescent="0.2">
      <c r="A233" s="29" t="s">
        <v>379</v>
      </c>
      <c r="B233" s="27" t="s">
        <v>361</v>
      </c>
      <c r="C233" s="1" t="s">
        <v>44</v>
      </c>
      <c r="D233" s="1">
        <v>4</v>
      </c>
      <c r="E233" s="1">
        <v>0</v>
      </c>
      <c r="F233" s="1">
        <f t="shared" si="6"/>
        <v>2</v>
      </c>
      <c r="G233" s="13">
        <v>0.14814814814800001</v>
      </c>
      <c r="H233" s="13">
        <v>0</v>
      </c>
      <c r="I233" s="13">
        <v>3.4304024125900001E-2</v>
      </c>
      <c r="J233" s="13">
        <v>1E-3</v>
      </c>
      <c r="K233" s="4">
        <f t="shared" si="7"/>
        <v>-5.1003059204384105</v>
      </c>
    </row>
    <row r="234" spans="1:11" x14ac:dyDescent="0.2">
      <c r="A234" s="29" t="s">
        <v>379</v>
      </c>
      <c r="B234" s="27" t="s">
        <v>362</v>
      </c>
      <c r="C234" s="1" t="s">
        <v>363</v>
      </c>
      <c r="D234" s="1">
        <v>2</v>
      </c>
      <c r="E234" s="1">
        <v>1</v>
      </c>
      <c r="F234" s="1">
        <f t="shared" si="6"/>
        <v>1.5</v>
      </c>
      <c r="G234" s="13">
        <v>1.8518518518500001E-2</v>
      </c>
      <c r="H234" s="13">
        <v>9.2592592592599995E-3</v>
      </c>
      <c r="I234" s="13">
        <v>4.2880030157399999E-3</v>
      </c>
      <c r="J234" s="13">
        <v>2.1885521885500001E-3</v>
      </c>
      <c r="K234" s="4">
        <f t="shared" si="7"/>
        <v>-0.97032913332564341</v>
      </c>
    </row>
    <row r="235" spans="1:11" x14ac:dyDescent="0.2">
      <c r="A235" s="29" t="s">
        <v>379</v>
      </c>
      <c r="B235" s="27" t="s">
        <v>364</v>
      </c>
      <c r="C235" s="1" t="s">
        <v>87</v>
      </c>
      <c r="D235" s="1">
        <v>1</v>
      </c>
      <c r="E235" s="1">
        <v>2</v>
      </c>
      <c r="F235" s="1">
        <f t="shared" si="6"/>
        <v>1.5</v>
      </c>
      <c r="G235" s="13">
        <v>1.8867924528299999E-2</v>
      </c>
      <c r="H235" s="13">
        <v>3.7735849056599997E-2</v>
      </c>
      <c r="I235" s="13">
        <v>4.3689087330200001E-3</v>
      </c>
      <c r="J235" s="13">
        <v>8.9193825042900004E-3</v>
      </c>
      <c r="K235" s="4">
        <f t="shared" si="7"/>
        <v>1.0296708666754733</v>
      </c>
    </row>
    <row r="236" spans="1:11" x14ac:dyDescent="0.2">
      <c r="A236" s="29" t="s">
        <v>379</v>
      </c>
      <c r="B236" s="27" t="s">
        <v>365</v>
      </c>
      <c r="C236" s="1" t="s">
        <v>366</v>
      </c>
      <c r="D236" s="1">
        <v>2</v>
      </c>
      <c r="E236" s="1">
        <v>1</v>
      </c>
      <c r="F236" s="1">
        <f t="shared" si="6"/>
        <v>1.5</v>
      </c>
      <c r="G236" s="13">
        <v>3.7037037037000002E-2</v>
      </c>
      <c r="H236" s="13">
        <v>1.8518518518500001E-2</v>
      </c>
      <c r="I236" s="13">
        <v>8.5760060314700008E-3</v>
      </c>
      <c r="J236" s="13">
        <v>4.3771043771000002E-3</v>
      </c>
      <c r="K236" s="4">
        <f t="shared" si="7"/>
        <v>-0.97032913332396142</v>
      </c>
    </row>
    <row r="237" spans="1:11" x14ac:dyDescent="0.2">
      <c r="A237" s="29" t="s">
        <v>379</v>
      </c>
      <c r="B237" s="27" t="s">
        <v>367</v>
      </c>
      <c r="C237" s="1" t="s">
        <v>37</v>
      </c>
      <c r="D237" s="1">
        <v>1</v>
      </c>
      <c r="E237" s="1">
        <v>1</v>
      </c>
      <c r="F237" s="1">
        <f t="shared" si="6"/>
        <v>1</v>
      </c>
      <c r="G237" s="13">
        <v>1.49253731343E-2</v>
      </c>
      <c r="H237" s="13">
        <v>1.49253731343E-2</v>
      </c>
      <c r="I237" s="13">
        <v>3.45600243059E-3</v>
      </c>
      <c r="J237" s="13">
        <v>3.5278154681100001E-3</v>
      </c>
      <c r="K237" s="4">
        <f t="shared" si="7"/>
        <v>2.9670866676852717E-2</v>
      </c>
    </row>
    <row r="238" spans="1:11" x14ac:dyDescent="0.2">
      <c r="A238" s="29" t="s">
        <v>379</v>
      </c>
      <c r="B238" s="27" t="s">
        <v>368</v>
      </c>
      <c r="C238" s="1" t="s">
        <v>369</v>
      </c>
      <c r="D238" s="1">
        <v>0</v>
      </c>
      <c r="E238" s="1">
        <v>0</v>
      </c>
      <c r="F238" s="1">
        <f t="shared" si="6"/>
        <v>0</v>
      </c>
      <c r="G238" s="13">
        <v>0</v>
      </c>
      <c r="H238" s="13">
        <v>0</v>
      </c>
      <c r="I238" s="13">
        <v>1E-3</v>
      </c>
      <c r="J238" s="13">
        <v>1E-3</v>
      </c>
      <c r="K238" s="4">
        <f t="shared" si="7"/>
        <v>0</v>
      </c>
    </row>
    <row r="239" spans="1:11" x14ac:dyDescent="0.2">
      <c r="A239" s="29" t="s">
        <v>379</v>
      </c>
      <c r="B239" s="27" t="s">
        <v>370</v>
      </c>
      <c r="C239" s="1" t="s">
        <v>97</v>
      </c>
      <c r="D239" s="1">
        <v>1</v>
      </c>
      <c r="E239" s="1">
        <v>3</v>
      </c>
      <c r="F239" s="1">
        <f t="shared" si="6"/>
        <v>2</v>
      </c>
      <c r="G239" s="13">
        <v>1.8181818181800001E-2</v>
      </c>
      <c r="H239" s="13">
        <v>5.4545454545499999E-2</v>
      </c>
      <c r="I239" s="13">
        <v>4.2100393245400004E-3</v>
      </c>
      <c r="J239" s="13">
        <v>1.28925619835E-2</v>
      </c>
      <c r="K239" s="4">
        <f t="shared" si="7"/>
        <v>1.6146333674018123</v>
      </c>
    </row>
    <row r="240" spans="1:11" x14ac:dyDescent="0.2">
      <c r="A240" s="29" t="s">
        <v>379</v>
      </c>
      <c r="B240" s="27" t="s">
        <v>371</v>
      </c>
      <c r="C240" s="1" t="s">
        <v>372</v>
      </c>
      <c r="D240" s="1">
        <v>0</v>
      </c>
      <c r="E240" s="1">
        <v>2</v>
      </c>
      <c r="F240" s="1">
        <f t="shared" si="6"/>
        <v>1</v>
      </c>
      <c r="G240" s="13">
        <v>0</v>
      </c>
      <c r="H240" s="13">
        <v>2.7397260273999999E-2</v>
      </c>
      <c r="I240" s="13">
        <v>1E-3</v>
      </c>
      <c r="J240" s="13">
        <v>6.4757160647599997E-3</v>
      </c>
      <c r="K240" s="4">
        <f t="shared" si="7"/>
        <v>2.6950397303991349</v>
      </c>
    </row>
    <row r="241" spans="1:12" x14ac:dyDescent="0.2">
      <c r="A241" s="29" t="s">
        <v>379</v>
      </c>
      <c r="B241" s="27" t="s">
        <v>373</v>
      </c>
      <c r="C241" s="1" t="s">
        <v>82</v>
      </c>
      <c r="D241" s="1">
        <v>1</v>
      </c>
      <c r="E241" s="1">
        <v>0</v>
      </c>
      <c r="F241" s="1">
        <f t="shared" si="6"/>
        <v>0.5</v>
      </c>
      <c r="G241" s="13">
        <v>1.9230769230799999E-2</v>
      </c>
      <c r="H241" s="13">
        <v>0</v>
      </c>
      <c r="I241" s="13">
        <v>4.4529262086600001E-3</v>
      </c>
      <c r="J241" s="13">
        <v>1E-3</v>
      </c>
      <c r="K241" s="4">
        <f t="shared" si="7"/>
        <v>-2.1547537044638712</v>
      </c>
    </row>
    <row r="242" spans="1:12" x14ac:dyDescent="0.2">
      <c r="A242" s="29" t="s">
        <v>379</v>
      </c>
      <c r="B242" s="27" t="s">
        <v>374</v>
      </c>
      <c r="C242" s="1" t="s">
        <v>70</v>
      </c>
      <c r="D242" s="1">
        <v>3</v>
      </c>
      <c r="E242" s="1">
        <v>0</v>
      </c>
      <c r="F242" s="1">
        <f t="shared" si="6"/>
        <v>1.5</v>
      </c>
      <c r="G242" s="13">
        <v>7.4999999999999997E-2</v>
      </c>
      <c r="H242" s="13">
        <v>0</v>
      </c>
      <c r="I242" s="13">
        <v>1.73664122137E-2</v>
      </c>
      <c r="J242" s="13">
        <v>1E-3</v>
      </c>
      <c r="K242" s="4">
        <f t="shared" si="7"/>
        <v>-4.1182278284326097</v>
      </c>
    </row>
    <row r="243" spans="1:12" x14ac:dyDescent="0.2">
      <c r="A243" s="29" t="s">
        <v>379</v>
      </c>
      <c r="B243" s="27" t="s">
        <v>375</v>
      </c>
      <c r="C243" s="1" t="s">
        <v>363</v>
      </c>
      <c r="D243" s="1">
        <v>1</v>
      </c>
      <c r="E243" s="1">
        <v>0</v>
      </c>
      <c r="F243" s="1">
        <f t="shared" si="6"/>
        <v>0.5</v>
      </c>
      <c r="G243" s="13">
        <v>9.2592592592599995E-3</v>
      </c>
      <c r="H243" s="13">
        <v>0</v>
      </c>
      <c r="I243" s="13">
        <v>2.1440015078699999E-3</v>
      </c>
      <c r="J243" s="13">
        <v>1E-3</v>
      </c>
      <c r="K243" s="4">
        <f t="shared" si="7"/>
        <v>-1.1003059204392518</v>
      </c>
    </row>
    <row r="244" spans="1:12" x14ac:dyDescent="0.2">
      <c r="A244" s="29" t="s">
        <v>379</v>
      </c>
      <c r="B244" s="27" t="s">
        <v>376</v>
      </c>
      <c r="C244" s="1" t="s">
        <v>377</v>
      </c>
      <c r="D244" s="1">
        <v>2</v>
      </c>
      <c r="E244" s="1">
        <v>0</v>
      </c>
      <c r="F244" s="1">
        <f t="shared" si="6"/>
        <v>1</v>
      </c>
      <c r="G244" s="13">
        <v>2.10526315789E-2</v>
      </c>
      <c r="H244" s="13">
        <v>0</v>
      </c>
      <c r="I244" s="13">
        <v>4.8747823757800002E-3</v>
      </c>
      <c r="J244" s="13">
        <v>1E-3</v>
      </c>
      <c r="K244" s="4">
        <f t="shared" si="7"/>
        <v>-2.285337814269218</v>
      </c>
    </row>
    <row r="245" spans="1:12" x14ac:dyDescent="0.2">
      <c r="A245" s="29" t="s">
        <v>379</v>
      </c>
      <c r="B245" s="27" t="s">
        <v>378</v>
      </c>
      <c r="C245" s="1" t="s">
        <v>279</v>
      </c>
      <c r="D245" s="1">
        <v>2</v>
      </c>
      <c r="E245" s="1">
        <v>0</v>
      </c>
      <c r="F245" s="1">
        <f t="shared" si="6"/>
        <v>1</v>
      </c>
      <c r="G245" s="13">
        <v>2.4691358024699999E-2</v>
      </c>
      <c r="H245" s="13">
        <v>0</v>
      </c>
      <c r="I245" s="13">
        <v>5.7173373543199998E-3</v>
      </c>
      <c r="J245" s="13">
        <v>1E-3</v>
      </c>
      <c r="K245" s="4">
        <f t="shared" si="7"/>
        <v>-2.5153434197180955</v>
      </c>
      <c r="L245" s="2" t="s">
        <v>398</v>
      </c>
    </row>
    <row r="246" spans="1:12" s="10" customFormat="1" x14ac:dyDescent="0.2">
      <c r="A246" s="55"/>
      <c r="B246" s="55" t="s">
        <v>386</v>
      </c>
      <c r="C246" s="14"/>
      <c r="D246" s="15">
        <f>AVERAGE(D141:D245)</f>
        <v>10.095238095238095</v>
      </c>
      <c r="E246" s="15">
        <f>AVERAGE(E141:E245)</f>
        <v>10.990476190476191</v>
      </c>
      <c r="F246" s="15">
        <f t="shared" si="6"/>
        <v>10.542857142857143</v>
      </c>
      <c r="G246" s="14"/>
      <c r="H246" s="14"/>
      <c r="I246" s="15">
        <f>AVERAGE(I141:I245)</f>
        <v>4.3695236976498221E-2</v>
      </c>
      <c r="J246" s="15">
        <f>AVERAGE(J141:J245)</f>
        <v>4.7019072566607492E-2</v>
      </c>
      <c r="K246" s="12"/>
      <c r="L246" s="56">
        <f>AVERAGE(K141:K245)</f>
        <v>-0.22086870669252387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Rps2-Summary</vt:lpstr>
      <vt:lpstr>MassSpecData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James Black</dc:creator>
  <cp:lastModifiedBy>Joshua James Black</cp:lastModifiedBy>
  <dcterms:created xsi:type="dcterms:W3CDTF">2021-08-26T16:22:55Z</dcterms:created>
  <dcterms:modified xsi:type="dcterms:W3CDTF">2021-12-01T21:59:35Z</dcterms:modified>
</cp:coreProperties>
</file>