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8705"/>
  <workbookPr autoCompressPictures="0"/>
  <bookViews>
    <workbookView xWindow="0" yWindow="0" windowWidth="25600" windowHeight="16060"/>
  </bookViews>
  <sheets>
    <sheet name="Info " sheetId="3" r:id="rId1"/>
    <sheet name="Table S1 PA-ᴪ-seq run list" sheetId="4" r:id="rId2"/>
    <sheet name="Table S2 Sensitivity" sheetId="2" r:id="rId3"/>
    <sheet name="Table S3 FPR" sheetId="8" r:id="rId4"/>
    <sheet name="Table S4 Known ψ sites " sheetId="1" r:id="rId5"/>
    <sheet name="Table S5 Pus1 sites" sheetId="5" r:id="rId6"/>
    <sheet name="Table S6 TRUB1 sites" sheetId="7" r:id="rId7"/>
    <sheet name="Table S7 Pus7 sites" sheetId="6" r:id="rId8"/>
  </sheets>
  <definedNames>
    <definedName name="_ENREF_1" localSheetId="4">'Table S4 Known ψ sites '!#REF!</definedName>
    <definedName name="_ENREF_2" localSheetId="4">'Table S4 Known ψ sites '!#REF!</definedName>
    <definedName name="_ENREF_3" localSheetId="4">'Table S4 Known ψ sites '!#REF!</definedName>
    <definedName name="_ENREF_4" localSheetId="4">'Table S4 Known ψ sites '!#REF!</definedName>
    <definedName name="_ENREF_5" localSheetId="4">'Table S4 Known ψ sites '!#REF!</definedName>
    <definedName name="_ENREF_6" localSheetId="4">'Table S4 Known ψ sites '!#REF!</definedName>
  </definedName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6" i="8" l="1"/>
  <c r="I112" i="2"/>
  <c r="H112" i="2"/>
  <c r="G112" i="2"/>
  <c r="D112" i="2"/>
  <c r="H17" i="4"/>
  <c r="H16" i="4"/>
  <c r="H15" i="4"/>
</calcChain>
</file>

<file path=xl/sharedStrings.xml><?xml version="1.0" encoding="utf-8"?>
<sst xmlns="http://schemas.openxmlformats.org/spreadsheetml/2006/main" count="1647" uniqueCount="363">
  <si>
    <t>Gene</t>
  </si>
  <si>
    <t>Sequence (Pseudouridine in red)</t>
  </si>
  <si>
    <t>Strand</t>
  </si>
  <si>
    <t>Gene type/Gene region</t>
  </si>
  <si>
    <t>Reference</t>
  </si>
  <si>
    <t>NOTCH2</t>
  </si>
  <si>
    <t>chr1: 120544003</t>
  </si>
  <si>
    <t>protein coding/intronic</t>
  </si>
  <si>
    <t>NOTCH2NL</t>
  </si>
  <si>
    <t>chr1:145277372</t>
  </si>
  <si>
    <t>other/intronic</t>
  </si>
  <si>
    <t>MRPS21</t>
  </si>
  <si>
    <t>chr1:150280720</t>
  </si>
  <si>
    <t>other/UTR3</t>
  </si>
  <si>
    <t>HFM1</t>
  </si>
  <si>
    <t>chr1:91852842</t>
  </si>
  <si>
    <t>chr1:91852854</t>
  </si>
  <si>
    <t>chr1:91852869</t>
  </si>
  <si>
    <t>chr1:91852880</t>
  </si>
  <si>
    <t>chr1:91852908</t>
  </si>
  <si>
    <t>chr1:91853012</t>
  </si>
  <si>
    <t>chr1:91853015</t>
  </si>
  <si>
    <t>ANKRD30BL</t>
  </si>
  <si>
    <t>chr2:133012727</t>
  </si>
  <si>
    <t>other/intergenic</t>
  </si>
  <si>
    <t>chr2:133012737</t>
  </si>
  <si>
    <t>chr2:133012738</t>
  </si>
  <si>
    <t>chr2:133012863</t>
  </si>
  <si>
    <t>AGBL5</t>
  </si>
  <si>
    <t>chr2:27273684</t>
  </si>
  <si>
    <t>chr2:27273720</t>
  </si>
  <si>
    <t>RPL35A</t>
  </si>
  <si>
    <t>chr3:197682675</t>
  </si>
  <si>
    <t>protein coding/UTR3</t>
  </si>
  <si>
    <t>RPL15</t>
  </si>
  <si>
    <t>chr3:23959949</t>
  </si>
  <si>
    <t>protein coding/CDS</t>
  </si>
  <si>
    <t>GSTA4</t>
  </si>
  <si>
    <t>chr6:52860667</t>
  </si>
  <si>
    <t>misc_RNA/ncRNA_exonic</t>
  </si>
  <si>
    <t>LUC7L2</t>
  </si>
  <si>
    <t>chr7:139025500</t>
  </si>
  <si>
    <t>ABCA13</t>
  </si>
  <si>
    <t>chr7:48672378</t>
  </si>
  <si>
    <t>SLCO5A1</t>
  </si>
  <si>
    <t>chr8:70602394</t>
  </si>
  <si>
    <t>chr8:70602583</t>
  </si>
  <si>
    <t>GCNT1</t>
  </si>
  <si>
    <t>chr9:79186853</t>
  </si>
  <si>
    <t>other/downstream</t>
  </si>
  <si>
    <t>chr9:79186854</t>
  </si>
  <si>
    <t>RPS24</t>
  </si>
  <si>
    <t>chr10:79795160</t>
  </si>
  <si>
    <t>WDR74</t>
  </si>
  <si>
    <t>chr11:62609191</t>
  </si>
  <si>
    <t>snRNA/ncRNA_exonic</t>
  </si>
  <si>
    <t>chr11:62609193</t>
  </si>
  <si>
    <t>chr11:62609213</t>
  </si>
  <si>
    <t>chr11:62609222</t>
  </si>
  <si>
    <t>chr11:62609224</t>
  </si>
  <si>
    <t>chr11:62609228</t>
  </si>
  <si>
    <t>chr11:62609238</t>
  </si>
  <si>
    <t>chr11:62609239</t>
  </si>
  <si>
    <t>chr11:62609241</t>
  </si>
  <si>
    <t>chr11:62609243</t>
  </si>
  <si>
    <t>LINC00273</t>
  </si>
  <si>
    <t>lincRNA/upstream</t>
  </si>
  <si>
    <t>PDE3A</t>
  </si>
  <si>
    <t>chr12:20704427</t>
  </si>
  <si>
    <t>chr12:20704448</t>
  </si>
  <si>
    <t>ALG10</t>
  </si>
  <si>
    <t>chr12:34372626</t>
  </si>
  <si>
    <t>SNORD59A</t>
  </si>
  <si>
    <t>chr12:57038856</t>
  </si>
  <si>
    <t>snoRNA/ncRNA_exonic</t>
  </si>
  <si>
    <t>RPL4</t>
  </si>
  <si>
    <t>chr15:66793385</t>
  </si>
  <si>
    <t>LINC02405</t>
  </si>
  <si>
    <t>chr16:33963360</t>
  </si>
  <si>
    <t>lincRNA/downstream</t>
  </si>
  <si>
    <t>SRSF1</t>
  </si>
  <si>
    <t>chr17:56082545</t>
  </si>
  <si>
    <t>other/UTR5;UTR3</t>
  </si>
  <si>
    <t>ZNF492</t>
  </si>
  <si>
    <t>chr19:	22877633</t>
  </si>
  <si>
    <t>antisense/ncRNA_intronic</t>
  </si>
  <si>
    <t>chr19:22877676</t>
  </si>
  <si>
    <t>MIR3687-1</t>
  </si>
  <si>
    <t>chr21:	9827410</t>
  </si>
  <si>
    <t>miRNA/downstream</t>
  </si>
  <si>
    <t>chr21:9827038</t>
  </si>
  <si>
    <t>chr21:9827040</t>
  </si>
  <si>
    <t>chr21:9827097</t>
  </si>
  <si>
    <t>chr21:9827109</t>
  </si>
  <si>
    <t>chr21:9827113</t>
  </si>
  <si>
    <t>chr21:9827114</t>
  </si>
  <si>
    <t>chr21:9827123</t>
  </si>
  <si>
    <t>chr21:9827124</t>
  </si>
  <si>
    <t>chr21:9827214</t>
  </si>
  <si>
    <t>chr21:9827222</t>
  </si>
  <si>
    <t>chr21:9827223</t>
  </si>
  <si>
    <t>chr21:9827224</t>
  </si>
  <si>
    <t>TEKT4P2</t>
  </si>
  <si>
    <t>chr21:9827410</t>
  </si>
  <si>
    <t>RNR2</t>
  </si>
  <si>
    <t>chrM:15974</t>
  </si>
  <si>
    <t>Mt_tRNA/ncRNA_exonic</t>
  </si>
  <si>
    <t>chrM:15989</t>
  </si>
  <si>
    <t>TTTY23</t>
  </si>
  <si>
    <t>chrY:10035473</t>
  </si>
  <si>
    <t>processed_pseudogene/ncRNA_exonic</t>
  </si>
  <si>
    <t>chrY:10035901</t>
  </si>
  <si>
    <t>chrY:10037817</t>
  </si>
  <si>
    <t>chrY:10037831</t>
  </si>
  <si>
    <t>CEM 4SU</t>
  </si>
  <si>
    <t>293T 4SU</t>
  </si>
  <si>
    <t>293T 6SG</t>
  </si>
  <si>
    <t>U closest to Peak summit</t>
  </si>
  <si>
    <t>5.8S</t>
  </si>
  <si>
    <t>18S</t>
  </si>
  <si>
    <t>28S</t>
  </si>
  <si>
    <t>Total T's in the region</t>
  </si>
  <si>
    <t>Counting likely Us close to the summit of peak</t>
  </si>
  <si>
    <t>Only counting a single U per peak</t>
  </si>
  <si>
    <t>Label</t>
  </si>
  <si>
    <t>Cell</t>
  </si>
  <si>
    <t>4SU</t>
  </si>
  <si>
    <t>CEM</t>
  </si>
  <si>
    <t>293T</t>
  </si>
  <si>
    <t>6SG</t>
  </si>
  <si>
    <t>Pus1KO</t>
  </si>
  <si>
    <t>TRUB1KO</t>
  </si>
  <si>
    <t>Pus7KO</t>
  </si>
  <si>
    <t>List of all sequencing runs used in this study and the associated read depth</t>
  </si>
  <si>
    <t>CETN2</t>
  </si>
  <si>
    <t>chrX</t>
  </si>
  <si>
    <t>PTDSS1</t>
  </si>
  <si>
    <t>chr8</t>
  </si>
  <si>
    <t>ASAH1</t>
  </si>
  <si>
    <t>MEF2C</t>
  </si>
  <si>
    <t>chr5</t>
  </si>
  <si>
    <t>SERP1</t>
  </si>
  <si>
    <t>chr3</t>
  </si>
  <si>
    <t>GLS</t>
  </si>
  <si>
    <t>chr2</t>
  </si>
  <si>
    <t>ARID4A</t>
  </si>
  <si>
    <t>chr14</t>
  </si>
  <si>
    <t>AP5M1</t>
  </si>
  <si>
    <t>ATP11A</t>
  </si>
  <si>
    <t>chr13</t>
  </si>
  <si>
    <t>TXNRD1</t>
  </si>
  <si>
    <t>chr12</t>
  </si>
  <si>
    <t>WNK1</t>
  </si>
  <si>
    <t>STT3A</t>
  </si>
  <si>
    <t>chr11</t>
  </si>
  <si>
    <t>Chr</t>
  </si>
  <si>
    <t>EMD</t>
  </si>
  <si>
    <t>PRPS1</t>
  </si>
  <si>
    <t>ATP6AP2</t>
  </si>
  <si>
    <t>SET</t>
  </si>
  <si>
    <t>chr9</t>
  </si>
  <si>
    <t>B4GALT1</t>
  </si>
  <si>
    <t>C7orf73</t>
  </si>
  <si>
    <t>chr7</t>
  </si>
  <si>
    <t>CCT6A</t>
  </si>
  <si>
    <t>KDELR2</t>
  </si>
  <si>
    <t>TTYH3</t>
  </si>
  <si>
    <t>PSMG3</t>
  </si>
  <si>
    <t>SESN1</t>
  </si>
  <si>
    <t>chr6</t>
  </si>
  <si>
    <t>GLO1</t>
  </si>
  <si>
    <t>PPP2CA</t>
  </si>
  <si>
    <t>GOLPH3</t>
  </si>
  <si>
    <t>TRA2B</t>
  </si>
  <si>
    <t>BRWD1</t>
  </si>
  <si>
    <t>chr21</t>
  </si>
  <si>
    <t>FOXN2</t>
  </si>
  <si>
    <t>TPM4</t>
  </si>
  <si>
    <t>chr19</t>
  </si>
  <si>
    <t>MIDN</t>
  </si>
  <si>
    <t>MED24</t>
  </si>
  <si>
    <t>chr17</t>
  </si>
  <si>
    <t>TMEM98</t>
  </si>
  <si>
    <t>NCOR1</t>
  </si>
  <si>
    <t>UBE2G1</t>
  </si>
  <si>
    <t>MAZ</t>
  </si>
  <si>
    <t>chr16</t>
  </si>
  <si>
    <t>EDC3</t>
  </si>
  <si>
    <t>chr15</t>
  </si>
  <si>
    <t>PARP6</t>
  </si>
  <si>
    <t>SUSD6</t>
  </si>
  <si>
    <t>DAD1</t>
  </si>
  <si>
    <t>STK24</t>
  </si>
  <si>
    <t>SLC15A4</t>
  </si>
  <si>
    <t>RPL6</t>
  </si>
  <si>
    <t>NAP1L!</t>
  </si>
  <si>
    <t>TFCP2</t>
  </si>
  <si>
    <t>SLC38A2</t>
  </si>
  <si>
    <t>TMEM126B</t>
  </si>
  <si>
    <t>NHLRC2</t>
  </si>
  <si>
    <t>chr10</t>
  </si>
  <si>
    <t>CHUK</t>
  </si>
  <si>
    <t>ADO</t>
  </si>
  <si>
    <t>RSU1</t>
  </si>
  <si>
    <t>LBR</t>
  </si>
  <si>
    <t>chr1</t>
  </si>
  <si>
    <t>TMEM9</t>
  </si>
  <si>
    <t>MPZL1</t>
  </si>
  <si>
    <t>C1orf43</t>
  </si>
  <si>
    <t>CFAP157/PTRH1</t>
  </si>
  <si>
    <t>GOLGA7</t>
  </si>
  <si>
    <t>PTK7</t>
  </si>
  <si>
    <t>CANX</t>
  </si>
  <si>
    <t>CMTM6</t>
  </si>
  <si>
    <t>CKLF</t>
  </si>
  <si>
    <t>IP</t>
  </si>
  <si>
    <t>Index#</t>
  </si>
  <si>
    <t>source</t>
  </si>
  <si>
    <t>Ψ</t>
  </si>
  <si>
    <t>viral</t>
  </si>
  <si>
    <t>cellular</t>
  </si>
  <si>
    <t>m6A</t>
  </si>
  <si>
    <t>Position in the snoRNA database</t>
  </si>
  <si>
    <t>snoRNA Database</t>
  </si>
  <si>
    <t>+</t>
  </si>
  <si>
    <t>-</t>
  </si>
  <si>
    <t>105</t>
  </si>
  <si>
    <t>0</t>
  </si>
  <si>
    <t>Sensitivity (%)</t>
  </si>
  <si>
    <t>100</t>
  </si>
  <si>
    <t>known pseudoU sites</t>
  </si>
  <si>
    <t xml:space="preserve"> -</t>
  </si>
  <si>
    <r>
      <t>GAAACTCTGGTGGAGGTCCG</t>
    </r>
    <r>
      <rPr>
        <b/>
        <sz val="11"/>
        <color rgb="FFFF0000"/>
        <rFont val="Courier New"/>
        <family val="3"/>
      </rPr>
      <t>ψ</t>
    </r>
    <r>
      <rPr>
        <sz val="11"/>
        <rFont val="Courier New"/>
        <family val="3"/>
      </rPr>
      <t>AGCAGTCCTGATGTGCAAAT</t>
    </r>
  </si>
  <si>
    <r>
      <t>GAAACTCTGGTGGAGGTCCG</t>
    </r>
    <r>
      <rPr>
        <b/>
        <sz val="11"/>
        <color rgb="FFFF0000"/>
        <rFont val="Courier New"/>
        <family val="3"/>
      </rPr>
      <t>ψ</t>
    </r>
    <r>
      <rPr>
        <sz val="11"/>
        <color rgb="FF333333"/>
        <rFont val="Courier New"/>
        <family val="3"/>
      </rPr>
      <t>AGCAGTCCTGATGTGCAAAT</t>
    </r>
  </si>
  <si>
    <r>
      <t>CAGTTTTCTCTCCATCTCTT</t>
    </r>
    <r>
      <rPr>
        <b/>
        <sz val="11"/>
        <color rgb="FFFF0000"/>
        <rFont val="Courier New"/>
        <family val="3"/>
      </rPr>
      <t>ψ</t>
    </r>
    <r>
      <rPr>
        <sz val="11"/>
        <color rgb="FF333333"/>
        <rFont val="Courier New"/>
        <family val="3"/>
      </rPr>
      <t>TCTTTGTACAATCCCATTTC</t>
    </r>
  </si>
  <si>
    <r>
      <t>GCCAAGCGTTCATAGCGACG</t>
    </r>
    <r>
      <rPr>
        <b/>
        <sz val="11"/>
        <color rgb="FFFF0000"/>
        <rFont val="Courier New"/>
        <family val="3"/>
      </rPr>
      <t>ψ</t>
    </r>
    <r>
      <rPr>
        <sz val="11"/>
        <color rgb="FF333333"/>
        <rFont val="Courier New"/>
        <family val="3"/>
      </rPr>
      <t>CGCTTTTTGATCCTTCGATG</t>
    </r>
  </si>
  <si>
    <r>
      <t>GTCGGCTCTTCCTATCATTG</t>
    </r>
    <r>
      <rPr>
        <b/>
        <sz val="11"/>
        <color rgb="FFFF0000"/>
        <rFont val="Courier New"/>
        <family val="3"/>
      </rPr>
      <t>ψ</t>
    </r>
    <r>
      <rPr>
        <sz val="11"/>
        <color rgb="FF333333"/>
        <rFont val="Courier New"/>
        <family val="3"/>
      </rPr>
      <t>GAAGCAGAATTCACCAAGCG</t>
    </r>
  </si>
  <si>
    <r>
      <t>ATAGCGACGTCGCTTTTTGA</t>
    </r>
    <r>
      <rPr>
        <b/>
        <sz val="11"/>
        <color rgb="FFFF0000"/>
        <rFont val="Courier New"/>
        <family val="3"/>
      </rPr>
      <t>ψ</t>
    </r>
    <r>
      <rPr>
        <sz val="11"/>
        <color rgb="FF333333"/>
        <rFont val="Courier New"/>
        <family val="3"/>
      </rPr>
      <t>CCTTCGATGTCGGCTCTTCC</t>
    </r>
  </si>
  <si>
    <r>
      <t>TTTGATCCTTCGATGTCGGC</t>
    </r>
    <r>
      <rPr>
        <b/>
        <sz val="11"/>
        <color rgb="FFFF0000"/>
        <rFont val="Courier New"/>
        <family val="3"/>
      </rPr>
      <t>ψ</t>
    </r>
    <r>
      <rPr>
        <sz val="11"/>
        <color rgb="FF333333"/>
        <rFont val="Courier New"/>
        <family val="3"/>
      </rPr>
      <t>CTTCCTATCATTGTGAAGCA</t>
    </r>
  </si>
  <si>
    <r>
      <t>TTACCACAGGGATAACTGGC</t>
    </r>
    <r>
      <rPr>
        <b/>
        <sz val="11"/>
        <color rgb="FFFF0000"/>
        <rFont val="Courier New"/>
        <family val="3"/>
      </rPr>
      <t>ψ</t>
    </r>
    <r>
      <rPr>
        <sz val="11"/>
        <color rgb="FF333333"/>
        <rFont val="Courier New"/>
        <family val="3"/>
      </rPr>
      <t>TGTGGCGGCCAAGCGTTCAT</t>
    </r>
  </si>
  <si>
    <r>
      <t>AAAAGCTCGCTTGATCTTGA</t>
    </r>
    <r>
      <rPr>
        <b/>
        <sz val="11"/>
        <color rgb="FFFF0000"/>
        <rFont val="Courier New"/>
        <family val="3"/>
      </rPr>
      <t>ψ</t>
    </r>
    <r>
      <rPr>
        <sz val="11"/>
        <color rgb="FF333333"/>
        <rFont val="Courier New"/>
        <family val="3"/>
      </rPr>
      <t>TTTCAGTACGAATACAGACC</t>
    </r>
  </si>
  <si>
    <r>
      <t>GGCAAAAGCTCGCTTGATCT</t>
    </r>
    <r>
      <rPr>
        <b/>
        <sz val="11"/>
        <color rgb="FFFF0000"/>
        <rFont val="Courier New"/>
        <family val="3"/>
      </rPr>
      <t>ψ</t>
    </r>
    <r>
      <rPr>
        <sz val="11"/>
        <color rgb="FF333333"/>
        <rFont val="Courier New"/>
        <family val="3"/>
      </rPr>
      <t>GATTTTCAGTACGAATACAG</t>
    </r>
  </si>
  <si>
    <r>
      <t>AGTCGGAGGTTCGAAGACGA</t>
    </r>
    <r>
      <rPr>
        <b/>
        <sz val="11"/>
        <color rgb="FFFF0000"/>
        <rFont val="Courier New"/>
        <family val="3"/>
      </rPr>
      <t>ψ</t>
    </r>
    <r>
      <rPr>
        <sz val="11"/>
        <color rgb="FF333333"/>
        <rFont val="Courier New"/>
        <family val="3"/>
      </rPr>
      <t>CAGATACCGTTGTAATTCCG</t>
    </r>
  </si>
  <si>
    <r>
      <t>CAAGAACGAAAGTCGGAGGT</t>
    </r>
    <r>
      <rPr>
        <b/>
        <sz val="11"/>
        <color rgb="FFFF0000"/>
        <rFont val="Courier New"/>
        <family val="3"/>
      </rPr>
      <t>ψ</t>
    </r>
    <r>
      <rPr>
        <sz val="11"/>
        <color rgb="FF333333"/>
        <rFont val="Courier New"/>
        <family val="3"/>
      </rPr>
      <t>CGAAGACGATCAGATACCGT</t>
    </r>
  </si>
  <si>
    <r>
      <t>TCAAGAACGAAAGTCGGAGG</t>
    </r>
    <r>
      <rPr>
        <b/>
        <sz val="11"/>
        <color rgb="FFFF0000"/>
        <rFont val="Courier New"/>
        <family val="3"/>
      </rPr>
      <t>ψ</t>
    </r>
    <r>
      <rPr>
        <sz val="11"/>
        <color rgb="FF333333"/>
        <rFont val="Courier New"/>
        <family val="3"/>
      </rPr>
      <t>TCGAAGACGATCAGATACCG</t>
    </r>
  </si>
  <si>
    <r>
      <t>TTCGGAACTGAGGCCATGAT</t>
    </r>
    <r>
      <rPr>
        <b/>
        <sz val="11"/>
        <color rgb="FFFF0000"/>
        <rFont val="Courier New"/>
        <family val="3"/>
      </rPr>
      <t>ψ</t>
    </r>
    <r>
      <rPr>
        <sz val="11"/>
        <color rgb="FF333333"/>
        <rFont val="Courier New"/>
        <family val="3"/>
      </rPr>
      <t>AAGAGGGACGGCCGGGGGCA</t>
    </r>
  </si>
  <si>
    <r>
      <t>GTTGGTAGAGCGGAGGACTG</t>
    </r>
    <r>
      <rPr>
        <b/>
        <sz val="11"/>
        <color rgb="FFFF0000"/>
        <rFont val="Courier New"/>
        <family val="3"/>
      </rPr>
      <t>ψ</t>
    </r>
    <r>
      <rPr>
        <sz val="11"/>
        <color rgb="FF333333"/>
        <rFont val="Courier New"/>
        <family val="3"/>
      </rPr>
      <t>AGTGGATAGGGCGTGGCAAT</t>
    </r>
  </si>
  <si>
    <r>
      <t>GCAATCCTTAGGTCGCTGGT</t>
    </r>
    <r>
      <rPr>
        <b/>
        <sz val="11"/>
        <color rgb="FFFF0000"/>
        <rFont val="Courier New"/>
        <family val="3"/>
      </rPr>
      <t>ψ</t>
    </r>
    <r>
      <rPr>
        <sz val="11"/>
        <color rgb="FF333333"/>
        <rFont val="Courier New"/>
        <family val="3"/>
      </rPr>
      <t>CGATTCCGGCTCGAAGGACT</t>
    </r>
  </si>
  <si>
    <r>
      <t>AATCAATAAATAAATGTGGA</t>
    </r>
    <r>
      <rPr>
        <b/>
        <sz val="11"/>
        <color rgb="FFC9211E"/>
        <rFont val="Courier New"/>
        <family val="3"/>
      </rPr>
      <t>ψ</t>
    </r>
    <r>
      <rPr>
        <sz val="11"/>
        <rFont val="Courier New"/>
        <family val="3"/>
      </rPr>
      <t>TTGTGCTCTTGTATTTTTAA</t>
    </r>
  </si>
  <si>
    <r>
      <t>AAGCTCTCAAGGTCCATTTG</t>
    </r>
    <r>
      <rPr>
        <b/>
        <sz val="11"/>
        <color rgb="FFFF0000"/>
        <rFont val="Courier New"/>
        <family val="3"/>
      </rPr>
      <t>ψ</t>
    </r>
    <r>
      <rPr>
        <sz val="11"/>
        <color rgb="FF333333"/>
        <rFont val="Courier New"/>
        <family val="3"/>
      </rPr>
      <t>AGGAGAACGTAGGGTAGTCA</t>
    </r>
  </si>
  <si>
    <r>
      <t>CTAAGCCAGGGATTGTGGGT</t>
    </r>
    <r>
      <rPr>
        <b/>
        <sz val="11"/>
        <color rgb="FFFF0000"/>
        <rFont val="Courier New"/>
        <family val="3"/>
      </rPr>
      <t>ψ</t>
    </r>
    <r>
      <rPr>
        <sz val="11"/>
        <color rgb="FF333333"/>
        <rFont val="Courier New"/>
        <family val="3"/>
      </rPr>
      <t>CGAGTCCCATCTGGGGTGGC</t>
    </r>
  </si>
  <si>
    <r>
      <t>CTATTCAGACATTTGGTGTA</t>
    </r>
    <r>
      <rPr>
        <b/>
        <sz val="11"/>
        <color rgb="FFFF0000"/>
        <rFont val="Courier New"/>
        <family val="3"/>
      </rPr>
      <t>ψ</t>
    </r>
    <r>
      <rPr>
        <sz val="11"/>
        <color rgb="FF333333"/>
        <rFont val="Courier New"/>
        <family val="3"/>
      </rPr>
      <t>GTGCTTGGCTGAGGAGCCAA</t>
    </r>
  </si>
  <si>
    <r>
      <t>CACAGCCAAGGGAACGGGCT</t>
    </r>
    <r>
      <rPr>
        <b/>
        <sz val="11"/>
        <color rgb="FFFF0000"/>
        <rFont val="Courier New"/>
        <family val="3"/>
      </rPr>
      <t>ψ</t>
    </r>
    <r>
      <rPr>
        <sz val="11"/>
        <color rgb="FF333333"/>
        <rFont val="Courier New"/>
        <family val="3"/>
      </rPr>
      <t>GGCGGAATCAGCGGGGAAAG</t>
    </r>
  </si>
  <si>
    <r>
      <t>GGTGTTGACGCGATGTGATT</t>
    </r>
    <r>
      <rPr>
        <b/>
        <sz val="11"/>
        <color rgb="FFFF0000"/>
        <rFont val="Courier New"/>
        <family val="3"/>
      </rPr>
      <t>ψ</t>
    </r>
    <r>
      <rPr>
        <sz val="11"/>
        <color rgb="FF333333"/>
        <rFont val="Courier New"/>
        <family val="3"/>
      </rPr>
      <t>CTGCCCAGTGCTCTGAATGT</t>
    </r>
  </si>
  <si>
    <r>
      <t>GGGAACCTGGCGCTAAACCA</t>
    </r>
    <r>
      <rPr>
        <b/>
        <sz val="11"/>
        <color rgb="FFFF0000"/>
        <rFont val="Courier New"/>
        <family val="3"/>
      </rPr>
      <t>ψ</t>
    </r>
    <r>
      <rPr>
        <sz val="11"/>
        <color rgb="FF333333"/>
        <rFont val="Courier New"/>
        <family val="3"/>
      </rPr>
      <t>TCGTAGACGACCTGCTTCTG</t>
    </r>
  </si>
  <si>
    <r>
      <t>GGAACCTGGCGCTAAACCAT</t>
    </r>
    <r>
      <rPr>
        <b/>
        <sz val="11"/>
        <color rgb="FFFF0000"/>
        <rFont val="Courier New"/>
        <family val="3"/>
      </rPr>
      <t>ψ</t>
    </r>
    <r>
      <rPr>
        <sz val="11"/>
        <color rgb="FF333333"/>
        <rFont val="Courier New"/>
        <family val="3"/>
      </rPr>
      <t>CGTAGACGACCTGCTTCTGG</t>
    </r>
  </si>
  <si>
    <r>
      <t>TTCATGACCAACCGACTACT</t>
    </r>
    <r>
      <rPr>
        <b/>
        <sz val="11"/>
        <color rgb="FFFF0000"/>
        <rFont val="Courier New"/>
        <family val="3"/>
      </rPr>
      <t>ψ</t>
    </r>
    <r>
      <rPr>
        <sz val="11"/>
        <color rgb="FF333333"/>
        <rFont val="Courier New"/>
        <family val="3"/>
      </rPr>
      <t>CAGAGGAAACAAATGGTAAG</t>
    </r>
  </si>
  <si>
    <r>
      <t>CTCTATCCGAGGACAATATA</t>
    </r>
    <r>
      <rPr>
        <b/>
        <sz val="11"/>
        <color rgb="FFC9211E"/>
        <rFont val="Courier New"/>
        <family val="3"/>
      </rPr>
      <t>ψ</t>
    </r>
    <r>
      <rPr>
        <sz val="11"/>
        <rFont val="Courier New"/>
        <family val="3"/>
      </rPr>
      <t xml:space="preserve">TAAATGGATTTTTGGAAATA </t>
    </r>
  </si>
  <si>
    <r>
      <t>TCCTCTATCCGAGGACAATA</t>
    </r>
    <r>
      <rPr>
        <b/>
        <sz val="11"/>
        <color rgb="FFC9211E"/>
        <rFont val="Courier New"/>
        <family val="3"/>
      </rPr>
      <t>ψ</t>
    </r>
    <r>
      <rPr>
        <sz val="11"/>
        <rFont val="Courier New"/>
        <family val="3"/>
      </rPr>
      <t xml:space="preserve">ATTAAATGGATTTTTGGAAA </t>
    </r>
  </si>
  <si>
    <r>
      <t>TCAGTTTAATATCTGATACG</t>
    </r>
    <r>
      <rPr>
        <b/>
        <sz val="11"/>
        <color rgb="FFC9211E"/>
        <rFont val="Courier New"/>
        <family val="3"/>
      </rPr>
      <t>ψ</t>
    </r>
    <r>
      <rPr>
        <sz val="11"/>
        <rFont val="Courier New"/>
        <family val="3"/>
      </rPr>
      <t xml:space="preserve">CCTCTATCCGAGGACAATAT </t>
    </r>
  </si>
  <si>
    <r>
      <t>CTGTTCTTATCAGTTTAATA</t>
    </r>
    <r>
      <rPr>
        <b/>
        <sz val="11"/>
        <color rgb="FFC9211E"/>
        <rFont val="Courier New"/>
        <family val="3"/>
      </rPr>
      <t>ψ</t>
    </r>
    <r>
      <rPr>
        <sz val="11"/>
        <rFont val="Courier New"/>
        <family val="3"/>
      </rPr>
      <t xml:space="preserve">CTGATACGTCCTCTATCCGA </t>
    </r>
  </si>
  <si>
    <r>
      <t>ATCTGTTCTTATCAGTTTAA</t>
    </r>
    <r>
      <rPr>
        <b/>
        <sz val="11"/>
        <color rgb="FFC9211E"/>
        <rFont val="Courier New"/>
        <family val="3"/>
      </rPr>
      <t>ψ</t>
    </r>
    <r>
      <rPr>
        <sz val="11"/>
        <rFont val="Courier New"/>
        <family val="3"/>
      </rPr>
      <t xml:space="preserve">ATCTGATACGTCCTCTATCC </t>
    </r>
  </si>
  <si>
    <r>
      <t>TAGTATCTGTTCTTATCAGT</t>
    </r>
    <r>
      <rPr>
        <b/>
        <sz val="11"/>
        <color rgb="FFC9211E"/>
        <rFont val="Courier New"/>
        <family val="3"/>
      </rPr>
      <t>ψ</t>
    </r>
    <r>
      <rPr>
        <sz val="11"/>
        <rFont val="Courier New"/>
        <family val="3"/>
      </rPr>
      <t xml:space="preserve">TAATATCTGATACGTCCTCT </t>
    </r>
  </si>
  <si>
    <r>
      <t>AGATCAAGTGTAGTATCTGT</t>
    </r>
    <r>
      <rPr>
        <b/>
        <sz val="11"/>
        <color rgb="FFC9211E"/>
        <rFont val="Courier New"/>
        <family val="3"/>
      </rPr>
      <t>ψ</t>
    </r>
    <r>
      <rPr>
        <sz val="11"/>
        <rFont val="Courier New"/>
        <family val="3"/>
      </rPr>
      <t xml:space="preserve">CTTATCAGTTTAATATCTGA </t>
    </r>
  </si>
  <si>
    <r>
      <t>AAGATCAAGTGTAGTATCTG</t>
    </r>
    <r>
      <rPr>
        <b/>
        <sz val="11"/>
        <color rgb="FFC9211E"/>
        <rFont val="Courier New"/>
        <family val="3"/>
      </rPr>
      <t>ψ</t>
    </r>
    <r>
      <rPr>
        <sz val="11"/>
        <rFont val="Courier New"/>
        <family val="3"/>
      </rPr>
      <t xml:space="preserve">TCTTATCAGTTTAATATCTG </t>
    </r>
  </si>
  <si>
    <r>
      <t>CTAAGATCAAGTGTAGTATC</t>
    </r>
    <r>
      <rPr>
        <b/>
        <sz val="11"/>
        <color rgb="FFC9211E"/>
        <rFont val="Courier New"/>
        <family val="3"/>
      </rPr>
      <t>ψ</t>
    </r>
    <r>
      <rPr>
        <sz val="11"/>
        <rFont val="Courier New"/>
        <family val="3"/>
      </rPr>
      <t xml:space="preserve">GTTCTTATCAGTTTAATATC </t>
    </r>
  </si>
  <si>
    <r>
      <t>GGTGCATGGCCGTTCTTAGT</t>
    </r>
    <r>
      <rPr>
        <b/>
        <sz val="11"/>
        <color rgb="FFFF0000"/>
        <rFont val="Courier New"/>
        <family val="3"/>
      </rPr>
      <t>ψ</t>
    </r>
    <r>
      <rPr>
        <sz val="11"/>
        <color rgb="FF333333"/>
        <rFont val="Courier New"/>
        <family val="3"/>
      </rPr>
      <t>GGTGGAGCGATTTGTCTGGT</t>
    </r>
  </si>
  <si>
    <r>
      <t>GGTGGAGCGATTTGTCTGGT</t>
    </r>
    <r>
      <rPr>
        <b/>
        <sz val="11"/>
        <color rgb="FFFF0000"/>
        <rFont val="Courier New"/>
        <family val="3"/>
      </rPr>
      <t>ψ</t>
    </r>
    <r>
      <rPr>
        <sz val="11"/>
        <color rgb="FF333333"/>
        <rFont val="Courier New"/>
        <family val="3"/>
      </rPr>
      <t>AATTCCGATAACGAACGAGA</t>
    </r>
  </si>
  <si>
    <r>
      <t>GGAACCGCAGGTTCAGACAT</t>
    </r>
    <r>
      <rPr>
        <b/>
        <sz val="11"/>
        <color rgb="FFFF0000"/>
        <rFont val="Courier New"/>
        <family val="3"/>
      </rPr>
      <t>ψ</t>
    </r>
    <r>
      <rPr>
        <sz val="11"/>
        <color rgb="FF333333"/>
        <rFont val="Courier New"/>
        <family val="3"/>
      </rPr>
      <t>TTGTGTATGTGCTTGGCTTT</t>
    </r>
  </si>
  <si>
    <r>
      <t>ATGATTTTATCAAAATGACT</t>
    </r>
    <r>
      <rPr>
        <b/>
        <sz val="11"/>
        <color rgb="FFFF0000"/>
        <rFont val="Courier New"/>
        <family val="3"/>
      </rPr>
      <t>ψ</t>
    </r>
    <r>
      <rPr>
        <sz val="11"/>
        <rFont val="Courier New"/>
        <family val="3"/>
      </rPr>
      <t>TCGTTCTTCTGAGTTTGCTG</t>
    </r>
  </si>
  <si>
    <r>
      <t>AAGCTTGCTCCTGGTGGGCA</t>
    </r>
    <r>
      <rPr>
        <b/>
        <sz val="11"/>
        <color rgb="FFC9211E"/>
        <rFont val="Courier New"/>
        <family val="3"/>
      </rPr>
      <t>ψ</t>
    </r>
    <r>
      <rPr>
        <sz val="11"/>
        <rFont val="Courier New"/>
        <family val="3"/>
      </rPr>
      <t>GTGGGACGTTTCTGCATTTG</t>
    </r>
  </si>
  <si>
    <r>
      <t>CTGGGTCGGGGTTTCGTACG</t>
    </r>
    <r>
      <rPr>
        <b/>
        <sz val="11"/>
        <color rgb="FFFF0000"/>
        <rFont val="Courier New"/>
        <family val="3"/>
      </rPr>
      <t>ψ</t>
    </r>
    <r>
      <rPr>
        <sz val="11"/>
        <color rgb="FF333333"/>
        <rFont val="Courier New"/>
        <family val="3"/>
      </rPr>
      <t>AGCAGAGCAGCTCCCTCGCT</t>
    </r>
  </si>
  <si>
    <r>
      <t>CAGGATTGTTTAAATTTAGT</t>
    </r>
    <r>
      <rPr>
        <b/>
        <sz val="11"/>
        <color rgb="FFC9211E"/>
        <rFont val="Courier New"/>
        <family val="3"/>
      </rPr>
      <t>ψ</t>
    </r>
    <r>
      <rPr>
        <sz val="11"/>
        <rFont val="Courier New"/>
        <family val="3"/>
      </rPr>
      <t xml:space="preserve">AACTCCATACTCTTCAGACT </t>
    </r>
  </si>
  <si>
    <r>
      <t>TGGTGGAGCGATTTGTCTGG</t>
    </r>
    <r>
      <rPr>
        <b/>
        <sz val="11"/>
        <color rgb="FFFF0000"/>
        <rFont val="Courier New"/>
        <family val="3"/>
      </rPr>
      <t>ψ</t>
    </r>
    <r>
      <rPr>
        <sz val="11"/>
        <color rgb="FF333333"/>
        <rFont val="Courier New"/>
        <family val="3"/>
      </rPr>
      <t>TAATTCCGATAATAAATGTC</t>
    </r>
  </si>
  <si>
    <r>
      <t>GTCGGCGTCCCCCAACTTCT</t>
    </r>
    <r>
      <rPr>
        <b/>
        <sz val="11"/>
        <color rgb="FFFF0000"/>
        <rFont val="Courier New"/>
        <family val="3"/>
      </rPr>
      <t>ψ</t>
    </r>
    <r>
      <rPr>
        <sz val="11"/>
        <color rgb="FF333333"/>
        <rFont val="Courier New"/>
        <family val="3"/>
      </rPr>
      <t>AGAGGGACAAGTGGCGTTTA</t>
    </r>
  </si>
  <si>
    <r>
      <t>CCTACCATGGTGACCACGGG</t>
    </r>
    <r>
      <rPr>
        <b/>
        <sz val="11"/>
        <color rgb="FFFF0000"/>
        <rFont val="Courier New"/>
        <family val="3"/>
      </rPr>
      <t>ψ</t>
    </r>
    <r>
      <rPr>
        <sz val="11"/>
        <color rgb="FF333333"/>
        <rFont val="Courier New"/>
        <family val="3"/>
      </rPr>
      <t>GACGGGGAATCAGGGTTCGA</t>
    </r>
  </si>
  <si>
    <r>
      <t>CTGCCAGTAGCATATGCTTG</t>
    </r>
    <r>
      <rPr>
        <b/>
        <sz val="11"/>
        <color rgb="FFFF0000"/>
        <rFont val="Courier New"/>
        <family val="3"/>
      </rPr>
      <t>ψ</t>
    </r>
    <r>
      <rPr>
        <sz val="11"/>
        <color rgb="FF333333"/>
        <rFont val="Courier New"/>
        <family val="3"/>
      </rPr>
      <t>CTCAAAGATTAAGCCATGCA</t>
    </r>
  </si>
  <si>
    <r>
      <t>GCCAGTAGCATATGCTTGTC</t>
    </r>
    <r>
      <rPr>
        <b/>
        <sz val="11"/>
        <color rgb="FFFF0000"/>
        <rFont val="Courier New"/>
        <family val="3"/>
      </rPr>
      <t>ψ</t>
    </r>
    <r>
      <rPr>
        <sz val="11"/>
        <color rgb="FF333333"/>
        <rFont val="Courier New"/>
        <family val="3"/>
      </rPr>
      <t>CAAAGATTAAGCCATGCATG</t>
    </r>
  </si>
  <si>
    <r>
      <t>CGGTACAGTGAAACTGCGAA</t>
    </r>
    <r>
      <rPr>
        <b/>
        <sz val="11"/>
        <color rgb="FFFF0000"/>
        <rFont val="Courier New"/>
        <family val="3"/>
      </rPr>
      <t>ψ</t>
    </r>
    <r>
      <rPr>
        <sz val="11"/>
        <color rgb="FF333333"/>
        <rFont val="Courier New"/>
        <family val="3"/>
      </rPr>
      <t>GGCTCATTAAATCAGTTATG</t>
    </r>
  </si>
  <si>
    <r>
      <t>ACTGCGAATGGCTCATTAAA</t>
    </r>
    <r>
      <rPr>
        <b/>
        <sz val="11"/>
        <color rgb="FFFF0000"/>
        <rFont val="Courier New"/>
        <family val="3"/>
      </rPr>
      <t>ψ</t>
    </r>
    <r>
      <rPr>
        <sz val="11"/>
        <color rgb="FF333333"/>
        <rFont val="Courier New"/>
        <family val="3"/>
      </rPr>
      <t>CAGTTATGGTTCCTTTGGTC</t>
    </r>
  </si>
  <si>
    <r>
      <t>CGAATGGCTCATTAAATCAG</t>
    </r>
    <r>
      <rPr>
        <b/>
        <sz val="11"/>
        <color rgb="FFFF0000"/>
        <rFont val="Courier New"/>
        <family val="3"/>
      </rPr>
      <t>ψ</t>
    </r>
    <r>
      <rPr>
        <sz val="11"/>
        <color rgb="FF333333"/>
        <rFont val="Courier New"/>
        <family val="3"/>
      </rPr>
      <t>TATGGTTCCTTTGGTCGCTC</t>
    </r>
  </si>
  <si>
    <r>
      <t>GAATGGCTCATTAAATCAGT</t>
    </r>
    <r>
      <rPr>
        <b/>
        <sz val="11"/>
        <color rgb="FFFF0000"/>
        <rFont val="Courier New"/>
        <family val="3"/>
      </rPr>
      <t>ψ</t>
    </r>
    <r>
      <rPr>
        <sz val="11"/>
        <color rgb="FF333333"/>
        <rFont val="Courier New"/>
        <family val="3"/>
      </rPr>
      <t>ATGGTTCCTTTGGTCGCTCG</t>
    </r>
  </si>
  <si>
    <r>
      <t>ATTAAATCAGTTATGGTTCC</t>
    </r>
    <r>
      <rPr>
        <b/>
        <sz val="11"/>
        <color rgb="FFFF0000"/>
        <rFont val="Courier New"/>
        <family val="3"/>
      </rPr>
      <t>ψ</t>
    </r>
    <r>
      <rPr>
        <sz val="11"/>
        <color rgb="FF333333"/>
        <rFont val="Courier New"/>
        <family val="3"/>
      </rPr>
      <t>TTGGTCGCTCGCTCCTCTCC</t>
    </r>
  </si>
  <si>
    <r>
      <t>TTAAATCAGTTATGGTTCCT</t>
    </r>
    <r>
      <rPr>
        <b/>
        <sz val="11"/>
        <color rgb="FFFF0000"/>
        <rFont val="Courier New"/>
        <family val="3"/>
      </rPr>
      <t>ψ</t>
    </r>
    <r>
      <rPr>
        <sz val="11"/>
        <color rgb="FF333333"/>
        <rFont val="Courier New"/>
        <family val="3"/>
      </rPr>
      <t>TGGTCGCTCGCTCCTCTCCT</t>
    </r>
  </si>
  <si>
    <r>
      <t>GACCCCCTTCGCGGGGGGGA</t>
    </r>
    <r>
      <rPr>
        <b/>
        <sz val="11"/>
        <color rgb="FFFF0000"/>
        <rFont val="Courier New"/>
        <family val="3"/>
      </rPr>
      <t>ψ</t>
    </r>
    <r>
      <rPr>
        <sz val="11"/>
        <color rgb="FF333333"/>
        <rFont val="Courier New"/>
        <family val="3"/>
      </rPr>
      <t>GCGTGCATTTATCAGATCAA</t>
    </r>
  </si>
  <si>
    <r>
      <t>TCGCGGGGGGGATGCGTGCA</t>
    </r>
    <r>
      <rPr>
        <b/>
        <sz val="11"/>
        <color rgb="FFFF0000"/>
        <rFont val="Courier New"/>
        <family val="3"/>
      </rPr>
      <t>ψ</t>
    </r>
    <r>
      <rPr>
        <sz val="11"/>
        <color rgb="FF333333"/>
        <rFont val="Courier New"/>
        <family val="3"/>
      </rPr>
      <t>TTATCAGATCAAAACCAACC</t>
    </r>
  </si>
  <si>
    <r>
      <t>CGCGGGGGGGATGCGTGCAT</t>
    </r>
    <r>
      <rPr>
        <b/>
        <sz val="11"/>
        <color rgb="FFFF0000"/>
        <rFont val="Courier New"/>
        <family val="3"/>
      </rPr>
      <t>ψ</t>
    </r>
    <r>
      <rPr>
        <sz val="11"/>
        <color rgb="FF333333"/>
        <rFont val="Courier New"/>
        <family val="3"/>
      </rPr>
      <t>TATCAGATCAAAACCAACCC</t>
    </r>
  </si>
  <si>
    <r>
      <t>GCGGGGGGGATGCGTGCATT</t>
    </r>
    <r>
      <rPr>
        <b/>
        <sz val="11"/>
        <color rgb="FFFF0000"/>
        <rFont val="Courier New"/>
        <family val="3"/>
      </rPr>
      <t>ψ</t>
    </r>
    <r>
      <rPr>
        <sz val="11"/>
        <color rgb="FF333333"/>
        <rFont val="Courier New"/>
        <family val="3"/>
      </rPr>
      <t>ATCAGATCAAAACCAACCCG</t>
    </r>
  </si>
  <si>
    <r>
      <t>TTGGGTGCTAATGGTGGAGT</t>
    </r>
    <r>
      <rPr>
        <b/>
        <sz val="11"/>
        <color rgb="FFFF0000"/>
        <rFont val="Courier New"/>
        <family val="3"/>
      </rPr>
      <t>ψ</t>
    </r>
    <r>
      <rPr>
        <sz val="11"/>
        <color rgb="FF333333"/>
        <rFont val="Courier New"/>
        <family val="3"/>
      </rPr>
      <t>AAAGACTTTTTCTCTGATTT</t>
    </r>
  </si>
  <si>
    <r>
      <t>ATTAGAATCTTAGCTTTGGG</t>
    </r>
    <r>
      <rPr>
        <b/>
        <sz val="11"/>
        <color rgb="FFFF0000"/>
        <rFont val="Courier New"/>
        <family val="3"/>
      </rPr>
      <t>ψ</t>
    </r>
    <r>
      <rPr>
        <sz val="11"/>
        <color rgb="FF333333"/>
        <rFont val="Courier New"/>
        <family val="3"/>
      </rPr>
      <t>GCTAATGGTGGAGTTAAAGA</t>
    </r>
  </si>
  <si>
    <r>
      <t>GATCCATTGGAGGGCAAGTC</t>
    </r>
    <r>
      <rPr>
        <b/>
        <sz val="11"/>
        <color rgb="FFFF0000"/>
        <rFont val="Courier New"/>
        <family val="3"/>
      </rPr>
      <t>ψ</t>
    </r>
    <r>
      <rPr>
        <sz val="11"/>
        <color rgb="FF333333"/>
        <rFont val="Courier New"/>
        <family val="3"/>
      </rPr>
      <t>GGTGCCAGCAGCCACAGTAA</t>
    </r>
  </si>
  <si>
    <r>
      <t>AGTCGGAGTTTCGAAGACGA</t>
    </r>
    <r>
      <rPr>
        <b/>
        <sz val="11"/>
        <color rgb="FFFF0000"/>
        <rFont val="Courier New"/>
        <family val="3"/>
      </rPr>
      <t>ψ</t>
    </r>
    <r>
      <rPr>
        <sz val="11"/>
        <color rgb="FF333333"/>
        <rFont val="Courier New"/>
        <family val="3"/>
      </rPr>
      <t>CAGATACCGTCGTTGTTCCG</t>
    </r>
  </si>
  <si>
    <r>
      <t>TGATGAAGAATGCAGCTAGC</t>
    </r>
    <r>
      <rPr>
        <b/>
        <sz val="11"/>
        <color rgb="FFFF0000"/>
        <rFont val="Courier New"/>
        <family val="3"/>
      </rPr>
      <t>ψ</t>
    </r>
    <r>
      <rPr>
        <sz val="11"/>
        <color rgb="FF333333"/>
        <rFont val="Courier New"/>
        <family val="3"/>
      </rPr>
      <t>GTGAGAATTAATGTGAATTG</t>
    </r>
  </si>
  <si>
    <r>
      <t>GCTAGCTGTGAGAATTAATG</t>
    </r>
    <r>
      <rPr>
        <b/>
        <sz val="11"/>
        <color rgb="FFFF0000"/>
        <rFont val="Courier New"/>
        <family val="3"/>
      </rPr>
      <t>ψ</t>
    </r>
    <r>
      <rPr>
        <sz val="11"/>
        <color rgb="FF333333"/>
        <rFont val="Courier New"/>
        <family val="3"/>
      </rPr>
      <t>GAATTGCAGGACACATTGAT</t>
    </r>
  </si>
  <si>
    <r>
      <t>GGCTAAGATCAAGTGTAGTA</t>
    </r>
    <r>
      <rPr>
        <b/>
        <sz val="11"/>
        <color rgb="FFFF0000"/>
        <rFont val="Courier New"/>
        <family val="3"/>
      </rPr>
      <t>ψ</t>
    </r>
    <r>
      <rPr>
        <sz val="11"/>
        <rFont val="Courier New"/>
        <family val="3"/>
      </rPr>
      <t>CTGTTCTTATCAGTTTAATA</t>
    </r>
  </si>
  <si>
    <r>
      <t>AGGTTACGTTATATATAGGA</t>
    </r>
    <r>
      <rPr>
        <b/>
        <sz val="11"/>
        <color rgb="FFFF0000"/>
        <rFont val="Courier New"/>
        <family val="3"/>
      </rPr>
      <t>ψ</t>
    </r>
    <r>
      <rPr>
        <sz val="11"/>
        <rFont val="Courier New"/>
        <family val="3"/>
      </rPr>
      <t>TCGTGTTCGCCGTGGTGGCC</t>
    </r>
  </si>
  <si>
    <t>A</t>
  </si>
  <si>
    <t>B</t>
  </si>
  <si>
    <t>C</t>
  </si>
  <si>
    <t>D</t>
  </si>
  <si>
    <t>E</t>
  </si>
  <si>
    <t>(Aug/2019)</t>
  </si>
  <si>
    <t>(Aug/2020)</t>
  </si>
  <si>
    <t>Using peaks that don't cover a known site to estimate the False positive rate</t>
  </si>
  <si>
    <t>False positive rate</t>
  </si>
  <si>
    <t>(Nov/2020)</t>
  </si>
  <si>
    <t>(Jan/2021)</t>
  </si>
  <si>
    <t>(March/2021)</t>
  </si>
  <si>
    <t>Data set</t>
  </si>
  <si>
    <t>Peak start</t>
  </si>
  <si>
    <t>Peak end</t>
  </si>
  <si>
    <r>
      <t>List of known ψ sites as listed on the PIANO database, detected with PA-</t>
    </r>
    <r>
      <rPr>
        <sz val="11"/>
        <color theme="1"/>
        <rFont val="Calibri"/>
        <family val="2"/>
      </rPr>
      <t>ᴪ</t>
    </r>
    <r>
      <rPr>
        <sz val="11"/>
        <color theme="1"/>
        <rFont val="Arial"/>
        <family val="2"/>
      </rPr>
      <t>-seq</t>
    </r>
  </si>
  <si>
    <r>
      <t>List of TRUB1 dependent sites discovered with PA-</t>
    </r>
    <r>
      <rPr>
        <sz val="11"/>
        <color theme="1"/>
        <rFont val="Calibri"/>
        <family val="2"/>
      </rPr>
      <t>ᴪ-seq</t>
    </r>
  </si>
  <si>
    <r>
      <t>List of Pus7 dependent sites discovered with PA-</t>
    </r>
    <r>
      <rPr>
        <sz val="11"/>
        <color theme="1"/>
        <rFont val="Calibri"/>
        <family val="2"/>
      </rPr>
      <t>ᴪ-seq</t>
    </r>
  </si>
  <si>
    <r>
      <t>List of PUS1 dependent sites discovered with PA-</t>
    </r>
    <r>
      <rPr>
        <sz val="11"/>
        <color theme="1"/>
        <rFont val="Calibri"/>
        <family val="2"/>
      </rPr>
      <t>ᴪ-seq</t>
    </r>
  </si>
  <si>
    <t>Table S6 Discovered Trub1 dependent mRNA sites</t>
  </si>
  <si>
    <r>
      <t xml:space="preserve"> reads passed filter (10</t>
    </r>
    <r>
      <rPr>
        <b/>
        <vertAlign val="superscript"/>
        <sz val="11"/>
        <color rgb="FF000000"/>
        <rFont val="Arial"/>
        <family val="2"/>
      </rPr>
      <t>6</t>
    </r>
    <r>
      <rPr>
        <b/>
        <sz val="11"/>
        <color rgb="FF000000"/>
        <rFont val="Arial"/>
        <family val="2"/>
      </rPr>
      <t>)</t>
    </r>
  </si>
  <si>
    <t>PA-ψ-seq</t>
  </si>
  <si>
    <r>
      <t>Carlile</t>
    </r>
    <r>
      <rPr>
        <i/>
        <sz val="11"/>
        <color theme="1"/>
        <rFont val="Arial"/>
        <family val="2"/>
      </rPr>
      <t xml:space="preserve"> et al</t>
    </r>
    <r>
      <rPr>
        <sz val="11"/>
        <color theme="1"/>
        <rFont val="Arial"/>
        <family val="2"/>
      </rPr>
      <t xml:space="preserve"> 2014</t>
    </r>
  </si>
  <si>
    <r>
      <t>Taoka</t>
    </r>
    <r>
      <rPr>
        <i/>
        <sz val="11"/>
        <color theme="1"/>
        <rFont val="Arial"/>
        <family val="2"/>
      </rPr>
      <t xml:space="preserve"> et al</t>
    </r>
    <r>
      <rPr>
        <sz val="11"/>
        <color theme="1"/>
        <rFont val="Arial"/>
        <family val="2"/>
      </rPr>
      <t>., 2018</t>
    </r>
  </si>
  <si>
    <t>Reported Pseudouridine modifications detected with PA-ᴪ-seq</t>
  </si>
  <si>
    <r>
      <t>ATTCCAGCTCCAATAGCGTA</t>
    </r>
    <r>
      <rPr>
        <b/>
        <sz val="11"/>
        <color rgb="FFC00000"/>
        <rFont val="Courier New"/>
        <family val="3"/>
      </rPr>
      <t>ψ</t>
    </r>
    <r>
      <rPr>
        <sz val="11"/>
        <color rgb="FF333333"/>
        <rFont val="Courier New"/>
        <family val="3"/>
      </rPr>
      <t>ATTAAAGTTGCTGCAGTTAA</t>
    </r>
  </si>
  <si>
    <t>chr16:33963147</t>
  </si>
  <si>
    <t>chr16:33963359</t>
  </si>
  <si>
    <r>
      <t>CTGGATACCGCAGCTAGGAA</t>
    </r>
    <r>
      <rPr>
        <sz val="11"/>
        <color rgb="FFFF0000"/>
        <rFont val="Courier New"/>
        <family val="3"/>
      </rPr>
      <t>ψ</t>
    </r>
    <r>
      <rPr>
        <sz val="11"/>
        <color rgb="FF333333"/>
        <rFont val="Courier New"/>
        <family val="3"/>
      </rPr>
      <t>AATGGAATAGGACCGCGGTT</t>
    </r>
  </si>
  <si>
    <r>
      <t>TGTAATTGGAATGAGTCCAC</t>
    </r>
    <r>
      <rPr>
        <sz val="11"/>
        <color rgb="FFFF0000"/>
        <rFont val="Courier New"/>
        <family val="3"/>
      </rPr>
      <t>ψ</t>
    </r>
    <r>
      <rPr>
        <sz val="11"/>
        <color rgb="FF333333"/>
        <rFont val="Courier New"/>
        <family val="3"/>
      </rPr>
      <t>TTAAATCCTTTAACGAAGAT</t>
    </r>
  </si>
  <si>
    <t>chr16:33963069</t>
  </si>
  <si>
    <r>
      <t>AGTGGAGCCTGCGGCTTAAT</t>
    </r>
    <r>
      <rPr>
        <sz val="11"/>
        <color rgb="FFFF0000"/>
        <rFont val="Courier New"/>
        <family val="3"/>
      </rPr>
      <t>ψ</t>
    </r>
    <r>
      <rPr>
        <sz val="11"/>
        <color rgb="FF333333"/>
        <rFont val="Courier New"/>
        <family val="3"/>
      </rPr>
      <t>TGACTCAACATGGGAAAAAT</t>
    </r>
  </si>
  <si>
    <t>chr16:33963747</t>
  </si>
  <si>
    <t>chr16:33963945</t>
  </si>
  <si>
    <r>
      <t>GTCGGCGTCCCCCAACTTCT</t>
    </r>
    <r>
      <rPr>
        <b/>
        <sz val="11"/>
        <color rgb="FFC00000"/>
        <rFont val="Courier New"/>
        <family val="3"/>
      </rPr>
      <t>ψ</t>
    </r>
    <r>
      <rPr>
        <sz val="11"/>
        <color rgb="FF333333"/>
        <rFont val="Courier New"/>
        <family val="3"/>
      </rPr>
      <t>AGAGGGACAAGTGGCCTTCA</t>
    </r>
  </si>
  <si>
    <r>
      <t>TGCACCGCTAGAGGTGAAAT</t>
    </r>
    <r>
      <rPr>
        <sz val="11"/>
        <color rgb="FFFF0000"/>
        <rFont val="Courier New"/>
        <family val="3"/>
      </rPr>
      <t>ψ</t>
    </r>
    <r>
      <rPr>
        <sz val="11"/>
        <color rgb="FF333333"/>
        <rFont val="Courier New"/>
        <family val="3"/>
      </rPr>
      <t>CTTGGACCGGCGCAGTTTGG</t>
    </r>
  </si>
  <si>
    <t>chr16:33963462</t>
  </si>
  <si>
    <t>chr16:33962601</t>
  </si>
  <si>
    <t>chr16:33964124</t>
  </si>
  <si>
    <r>
      <t>ACTGCGAATGGCTCATTAAA</t>
    </r>
    <r>
      <rPr>
        <sz val="11"/>
        <color rgb="FFFF0000"/>
        <rFont val="Courier New"/>
        <family val="3"/>
      </rPr>
      <t>ψ</t>
    </r>
    <r>
      <rPr>
        <sz val="11"/>
        <color rgb="FF333333"/>
        <rFont val="Courier New"/>
        <family val="3"/>
      </rPr>
      <t>CAGTTATGGTTCTTTTGGTC</t>
    </r>
  </si>
  <si>
    <r>
      <t>GGATGGGGGATTGCAATTAT</t>
    </r>
    <r>
      <rPr>
        <sz val="11"/>
        <color rgb="FFFF0000"/>
        <rFont val="Courier New"/>
        <family val="3"/>
      </rPr>
      <t>ψ</t>
    </r>
    <r>
      <rPr>
        <sz val="11"/>
        <color rgb="FF333333"/>
        <rFont val="Courier New"/>
        <family val="3"/>
      </rPr>
      <t>CCCCATGAAGGAGGAATTTC</t>
    </r>
  </si>
  <si>
    <t>Using known sites to calculate sensitivity</t>
  </si>
  <si>
    <t>Total false positive (+)</t>
  </si>
  <si>
    <t>Total True positive (+)</t>
  </si>
  <si>
    <t>Total false negative (-)</t>
  </si>
  <si>
    <t xml:space="preserve">List of ψ sites in rRNA detected by PA-ψ-seq and sensitivity calculations </t>
  </si>
  <si>
    <t>List of false positive ψ sites in rRNA and FPR &amp; Specificity calculations</t>
  </si>
  <si>
    <t>Table S4 Known ψ sites</t>
  </si>
  <si>
    <t>Table S5 Discovered Pus1 dependent mRNA sites</t>
  </si>
  <si>
    <t>Specificity (%)</t>
  </si>
  <si>
    <t>Table S7 Discovered Pus7 dependent mRNA sites</t>
  </si>
  <si>
    <t>True negatives</t>
  </si>
  <si>
    <r>
      <t>Table S1 PA-</t>
    </r>
    <r>
      <rPr>
        <b/>
        <sz val="11"/>
        <color theme="1"/>
        <rFont val="Calibri"/>
        <family val="2"/>
      </rPr>
      <t>ᴪ</t>
    </r>
    <r>
      <rPr>
        <b/>
        <sz val="11"/>
        <color theme="1"/>
        <rFont val="Arial"/>
        <family val="2"/>
      </rPr>
      <t xml:space="preserve">-seq run list </t>
    </r>
  </si>
  <si>
    <t>Table S2 PA-ᴪ-seq  sensitivity as compared to known ψ sites on rRNA</t>
  </si>
  <si>
    <t xml:space="preserve">Table S3 PA-ᴪ-seq  False positive rate (FPR) &amp; Specificity </t>
  </si>
  <si>
    <t>PA-ᴪ-seq list</t>
  </si>
  <si>
    <t>Reported position  (PIANO database )</t>
  </si>
  <si>
    <t>Lestrade &amp; Weber, 2006.</t>
  </si>
  <si>
    <t xml:space="preserve">Li et al., 2015. </t>
  </si>
  <si>
    <t xml:space="preserve">Carlile et al. 2014. </t>
  </si>
  <si>
    <t xml:space="preserve"> Machnicka et al., 2013. </t>
  </si>
  <si>
    <t xml:space="preserve">Schwartz  et al.,  2014. </t>
  </si>
  <si>
    <t xml:space="preserve">Machnicka et al., 2013; Schwartz  et al.,  2014. </t>
  </si>
  <si>
    <t xml:space="preserve">Lestrade &amp; Weber, 2006; Carlile et al. 2014. </t>
  </si>
  <si>
    <t xml:space="preserve">Khoddami et al., 2019. </t>
  </si>
  <si>
    <t xml:space="preserve">Lestrade &amp; Weber, 2006; Schwartz  et al.,  2014. </t>
  </si>
  <si>
    <t xml:space="preserve">Lestrade &amp; Weber, 2006; Khoddami et al., 2019.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</si>
</sst>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33333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ourier New"/>
      <family val="3"/>
    </font>
    <font>
      <b/>
      <sz val="11"/>
      <color rgb="FFFF0000"/>
      <name val="Courier New"/>
      <family val="3"/>
    </font>
    <font>
      <sz val="11"/>
      <color rgb="FF333333"/>
      <name val="Courier New"/>
      <family val="3"/>
    </font>
    <font>
      <b/>
      <sz val="11"/>
      <color rgb="FFC9211E"/>
      <name val="Courier New"/>
      <family val="3"/>
    </font>
    <font>
      <sz val="11"/>
      <color rgb="FFFF0000"/>
      <name val="Courier New"/>
      <family val="3"/>
    </font>
    <font>
      <sz val="11"/>
      <color theme="1"/>
      <name val="Calibri"/>
      <family val="2"/>
    </font>
    <font>
      <i/>
      <sz val="11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1"/>
      <color rgb="FF000000"/>
      <name val="Arial"/>
      <family val="2"/>
    </font>
    <font>
      <b/>
      <vertAlign val="superscript"/>
      <sz val="11"/>
      <color rgb="FF000000"/>
      <name val="Arial"/>
      <family val="2"/>
    </font>
    <font>
      <sz val="11"/>
      <color rgb="FF000000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sz val="14"/>
      <color rgb="FF333333"/>
      <name val="Arial"/>
      <family val="2"/>
    </font>
    <font>
      <sz val="8"/>
      <name val="Calibri"/>
      <family val="2"/>
      <scheme val="minor"/>
    </font>
    <font>
      <b/>
      <sz val="11"/>
      <color rgb="FFC00000"/>
      <name val="Courier New"/>
      <family val="3"/>
    </font>
    <font>
      <sz val="11"/>
      <color theme="1"/>
      <name val="Courier New"/>
      <family val="3"/>
    </font>
    <font>
      <b/>
      <sz val="11"/>
      <color theme="1"/>
      <name val="Calibri"/>
      <family val="2"/>
    </font>
    <font>
      <i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 style="medium">
        <color rgb="FFDDDDDD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137">
    <xf numFmtId="0" fontId="0" fillId="0" borderId="0" xfId="0"/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6" fillId="0" borderId="0" xfId="0" applyFont="1"/>
    <xf numFmtId="0" fontId="7" fillId="0" borderId="0" xfId="0" applyFont="1"/>
    <xf numFmtId="0" fontId="1" fillId="0" borderId="0" xfId="2"/>
    <xf numFmtId="0" fontId="9" fillId="0" borderId="0" xfId="2" applyFont="1"/>
    <xf numFmtId="0" fontId="5" fillId="0" borderId="0" xfId="0" applyFont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/>
    </xf>
    <xf numFmtId="0" fontId="4" fillId="0" borderId="13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 vertical="top"/>
    </xf>
    <xf numFmtId="0" fontId="1" fillId="0" borderId="17" xfId="2" applyBorder="1" applyAlignment="1">
      <alignment horizontal="center"/>
    </xf>
    <xf numFmtId="0" fontId="1" fillId="0" borderId="0" xfId="2" applyBorder="1" applyAlignment="1">
      <alignment horizontal="center"/>
    </xf>
    <xf numFmtId="0" fontId="1" fillId="0" borderId="2" xfId="2" applyBorder="1" applyAlignment="1">
      <alignment horizontal="center"/>
    </xf>
    <xf numFmtId="0" fontId="1" fillId="0" borderId="3" xfId="2" applyBorder="1" applyAlignment="1">
      <alignment horizontal="center"/>
    </xf>
    <xf numFmtId="0" fontId="1" fillId="0" borderId="10" xfId="2" applyBorder="1" applyAlignment="1">
      <alignment horizontal="center"/>
    </xf>
    <xf numFmtId="0" fontId="1" fillId="0" borderId="13" xfId="2" applyBorder="1" applyAlignment="1">
      <alignment horizontal="center"/>
    </xf>
    <xf numFmtId="0" fontId="1" fillId="0" borderId="11" xfId="2" applyBorder="1" applyAlignment="1">
      <alignment horizontal="center"/>
    </xf>
    <xf numFmtId="0" fontId="1" fillId="0" borderId="12" xfId="2" applyBorder="1" applyAlignment="1">
      <alignment horizontal="center"/>
    </xf>
    <xf numFmtId="0" fontId="6" fillId="0" borderId="0" xfId="0" applyFont="1" applyAlignment="1">
      <alignment vertical="center"/>
    </xf>
    <xf numFmtId="0" fontId="17" fillId="0" borderId="0" xfId="0" applyFont="1" applyFill="1" applyAlignment="1">
      <alignment horizontal="left"/>
    </xf>
    <xf numFmtId="0" fontId="1" fillId="0" borderId="4" xfId="2" applyBorder="1" applyAlignment="1">
      <alignment horizontal="center"/>
    </xf>
    <xf numFmtId="0" fontId="1" fillId="0" borderId="9" xfId="2" applyBorder="1" applyAlignment="1">
      <alignment horizontal="center"/>
    </xf>
    <xf numFmtId="0" fontId="2" fillId="0" borderId="30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/>
    </xf>
    <xf numFmtId="0" fontId="2" fillId="0" borderId="32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4" fontId="6" fillId="0" borderId="4" xfId="0" applyNumberFormat="1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4" fontId="6" fillId="0" borderId="12" xfId="0" applyNumberFormat="1" applyFont="1" applyBorder="1" applyAlignment="1">
      <alignment horizontal="center"/>
    </xf>
    <xf numFmtId="0" fontId="7" fillId="0" borderId="0" xfId="1" applyFont="1"/>
    <xf numFmtId="0" fontId="6" fillId="0" borderId="0" xfId="1" applyFont="1"/>
    <xf numFmtId="0" fontId="7" fillId="0" borderId="17" xfId="1" applyFont="1" applyFill="1" applyBorder="1" applyAlignment="1">
      <alignment horizontal="center"/>
    </xf>
    <xf numFmtId="0" fontId="22" fillId="0" borderId="17" xfId="0" applyFont="1" applyFill="1" applyBorder="1" applyAlignment="1">
      <alignment horizontal="center"/>
    </xf>
    <xf numFmtId="0" fontId="6" fillId="0" borderId="0" xfId="1" applyFont="1" applyFill="1"/>
    <xf numFmtId="0" fontId="6" fillId="0" borderId="17" xfId="1" applyFont="1" applyBorder="1" applyAlignment="1">
      <alignment horizontal="center"/>
    </xf>
    <xf numFmtId="0" fontId="24" fillId="0" borderId="3" xfId="0" applyFont="1" applyBorder="1" applyAlignment="1">
      <alignment horizontal="center"/>
    </xf>
    <xf numFmtId="4" fontId="24" fillId="0" borderId="4" xfId="0" applyNumberFormat="1" applyFont="1" applyBorder="1" applyAlignment="1">
      <alignment horizontal="center"/>
    </xf>
    <xf numFmtId="0" fontId="6" fillId="0" borderId="18" xfId="1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4" fontId="24" fillId="0" borderId="9" xfId="0" applyNumberFormat="1" applyFont="1" applyBorder="1" applyAlignment="1">
      <alignment horizontal="center"/>
    </xf>
    <xf numFmtId="0" fontId="6" fillId="0" borderId="19" xfId="1" applyFont="1" applyBorder="1" applyAlignment="1">
      <alignment horizontal="center"/>
    </xf>
    <xf numFmtId="0" fontId="24" fillId="0" borderId="11" xfId="0" applyFont="1" applyBorder="1" applyAlignment="1">
      <alignment horizontal="center"/>
    </xf>
    <xf numFmtId="4" fontId="24" fillId="0" borderId="12" xfId="0" applyNumberFormat="1" applyFont="1" applyBorder="1" applyAlignment="1">
      <alignment horizontal="center"/>
    </xf>
    <xf numFmtId="0" fontId="19" fillId="0" borderId="0" xfId="0" applyFont="1"/>
    <xf numFmtId="0" fontId="6" fillId="0" borderId="0" xfId="0" applyFont="1" applyAlignment="1">
      <alignment horizontal="center"/>
    </xf>
    <xf numFmtId="49" fontId="6" fillId="0" borderId="0" xfId="0" applyNumberFormat="1" applyFont="1"/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/>
    </xf>
    <xf numFmtId="49" fontId="6" fillId="0" borderId="6" xfId="0" applyNumberFormat="1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7" xfId="0" applyFont="1" applyBorder="1"/>
    <xf numFmtId="0" fontId="6" fillId="0" borderId="2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9" xfId="0" applyFont="1" applyBorder="1"/>
    <xf numFmtId="49" fontId="6" fillId="0" borderId="0" xfId="0" applyNumberFormat="1" applyFont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8" xfId="0" applyFont="1" applyBorder="1"/>
    <xf numFmtId="0" fontId="21" fillId="0" borderId="0" xfId="0" quotePrefix="1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18" xfId="0" applyFont="1" applyBorder="1"/>
    <xf numFmtId="0" fontId="19" fillId="0" borderId="18" xfId="0" applyFont="1" applyBorder="1"/>
    <xf numFmtId="0" fontId="6" fillId="0" borderId="0" xfId="0" applyFont="1" applyFill="1"/>
    <xf numFmtId="0" fontId="6" fillId="0" borderId="14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26" fillId="0" borderId="0" xfId="0" applyFont="1" applyFill="1" applyAlignment="1">
      <alignment horizontal="left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7" fillId="0" borderId="0" xfId="0" applyFont="1"/>
    <xf numFmtId="0" fontId="30" fillId="0" borderId="0" xfId="0" applyFont="1" applyFill="1" applyAlignment="1"/>
    <xf numFmtId="0" fontId="10" fillId="0" borderId="3" xfId="0" applyFont="1" applyFill="1" applyBorder="1" applyAlignment="1">
      <alignment vertical="center"/>
    </xf>
    <xf numFmtId="0" fontId="12" fillId="0" borderId="0" xfId="0" applyFont="1" applyFill="1" applyBorder="1" applyAlignment="1"/>
    <xf numFmtId="0" fontId="12" fillId="0" borderId="0" xfId="0" applyFont="1" applyFill="1" applyBorder="1" applyAlignment="1">
      <alignment vertical="top" wrapText="1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12" fillId="0" borderId="1" xfId="0" applyFont="1" applyBorder="1" applyAlignment="1"/>
    <xf numFmtId="0" fontId="12" fillId="0" borderId="0" xfId="0" applyFont="1" applyAlignment="1"/>
    <xf numFmtId="0" fontId="12" fillId="0" borderId="0" xfId="0" applyFont="1" applyFill="1" applyBorder="1" applyAlignment="1">
      <alignment vertical="center"/>
    </xf>
    <xf numFmtId="0" fontId="12" fillId="0" borderId="11" xfId="0" applyFont="1" applyFill="1" applyBorder="1" applyAlignment="1"/>
    <xf numFmtId="0" fontId="7" fillId="0" borderId="0" xfId="0" applyFont="1" applyFill="1" applyBorder="1" applyAlignment="1">
      <alignment horizontal="left"/>
    </xf>
    <xf numFmtId="2" fontId="6" fillId="0" borderId="0" xfId="0" applyNumberFormat="1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49" fontId="6" fillId="0" borderId="21" xfId="0" applyNumberFormat="1" applyFont="1" applyBorder="1" applyAlignment="1">
      <alignment horizontal="center"/>
    </xf>
    <xf numFmtId="49" fontId="6" fillId="0" borderId="28" xfId="0" applyNumberFormat="1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49" fontId="7" fillId="0" borderId="25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2" fontId="7" fillId="0" borderId="21" xfId="0" applyNumberFormat="1" applyFont="1" applyBorder="1" applyAlignment="1">
      <alignment horizontal="center"/>
    </xf>
    <xf numFmtId="2" fontId="7" fillId="0" borderId="23" xfId="0" applyNumberFormat="1" applyFont="1" applyBorder="1" applyAlignment="1">
      <alignment horizontal="center"/>
    </xf>
    <xf numFmtId="0" fontId="18" fillId="0" borderId="0" xfId="0" applyFont="1" applyFill="1" applyAlignment="1">
      <alignment vertical="center"/>
    </xf>
    <xf numFmtId="164" fontId="7" fillId="0" borderId="25" xfId="0" applyNumberFormat="1" applyFont="1" applyBorder="1" applyAlignment="1">
      <alignment horizontal="center"/>
    </xf>
    <xf numFmtId="164" fontId="7" fillId="0" borderId="26" xfId="0" applyNumberFormat="1" applyFont="1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32" fillId="0" borderId="0" xfId="0" applyFont="1" applyFill="1"/>
    <xf numFmtId="0" fontId="6" fillId="0" borderId="27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25" fillId="0" borderId="2" xfId="0" applyFont="1" applyBorder="1" applyAlignment="1">
      <alignment horizontal="center"/>
    </xf>
    <xf numFmtId="0" fontId="25" fillId="0" borderId="3" xfId="0" applyFont="1" applyBorder="1" applyAlignment="1">
      <alignment horizontal="center"/>
    </xf>
    <xf numFmtId="0" fontId="25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16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6" fillId="0" borderId="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haredStrings" Target="sharedStrings.xml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theme" Target="theme/theme1.xml"/><Relationship Id="rId1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workbookViewId="0">
      <selection activeCell="B4" sqref="B4"/>
    </sheetView>
  </sheetViews>
  <sheetFormatPr baseColWidth="10" defaultRowHeight="14" x14ac:dyDescent="0"/>
  <sheetData>
    <row r="1" spans="1:6">
      <c r="A1" s="3"/>
      <c r="B1" s="3"/>
      <c r="C1" s="3"/>
      <c r="D1" s="3"/>
      <c r="E1" s="3"/>
      <c r="F1" s="3"/>
    </row>
    <row r="2" spans="1:6">
      <c r="A2" s="4" t="s">
        <v>348</v>
      </c>
      <c r="B2" s="3"/>
      <c r="C2" s="3"/>
      <c r="D2" s="3"/>
      <c r="E2" s="3"/>
      <c r="F2" s="3"/>
    </row>
    <row r="3" spans="1:6">
      <c r="A3" s="3" t="s">
        <v>133</v>
      </c>
      <c r="B3" s="3"/>
      <c r="C3" s="3"/>
      <c r="D3" s="3"/>
      <c r="E3" s="3"/>
      <c r="F3" s="3"/>
    </row>
    <row r="4" spans="1:6">
      <c r="A4" s="3"/>
      <c r="B4" s="3"/>
      <c r="C4" s="3"/>
      <c r="D4" s="3"/>
      <c r="E4" s="3"/>
      <c r="F4" s="3"/>
    </row>
    <row r="5" spans="1:6">
      <c r="A5" s="4" t="s">
        <v>349</v>
      </c>
      <c r="B5" s="3"/>
      <c r="C5" s="3"/>
      <c r="D5" s="3"/>
      <c r="E5" s="3"/>
      <c r="F5" s="3"/>
    </row>
    <row r="6" spans="1:6">
      <c r="A6" s="3" t="s">
        <v>341</v>
      </c>
      <c r="B6" s="3"/>
      <c r="C6" s="3"/>
      <c r="D6" s="3"/>
      <c r="E6" s="3"/>
      <c r="F6" s="3"/>
    </row>
    <row r="7" spans="1:6">
      <c r="A7" s="3"/>
      <c r="B7" s="3"/>
      <c r="C7" s="3"/>
      <c r="D7" s="3"/>
      <c r="E7" s="3"/>
      <c r="F7" s="3"/>
    </row>
    <row r="8" spans="1:6">
      <c r="A8" s="4" t="s">
        <v>350</v>
      </c>
      <c r="B8" s="3"/>
      <c r="C8" s="3"/>
      <c r="D8" s="3"/>
      <c r="E8" s="3"/>
      <c r="F8" s="3"/>
    </row>
    <row r="9" spans="1:6">
      <c r="A9" s="3" t="s">
        <v>342</v>
      </c>
      <c r="B9" s="3"/>
      <c r="C9" s="3"/>
      <c r="D9" s="3"/>
      <c r="E9" s="3"/>
      <c r="F9" s="3"/>
    </row>
    <row r="10" spans="1:6">
      <c r="A10" s="3"/>
      <c r="B10" s="3"/>
      <c r="C10" s="3"/>
      <c r="D10" s="3"/>
      <c r="E10" s="3"/>
      <c r="F10" s="3"/>
    </row>
    <row r="11" spans="1:6">
      <c r="A11" s="4" t="s">
        <v>343</v>
      </c>
      <c r="B11" s="3"/>
      <c r="C11" s="3"/>
      <c r="D11" s="3"/>
      <c r="E11" s="3"/>
      <c r="F11" s="3"/>
    </row>
    <row r="12" spans="1:6">
      <c r="A12" s="3" t="s">
        <v>311</v>
      </c>
      <c r="B12" s="3"/>
      <c r="C12" s="3"/>
      <c r="D12" s="3"/>
      <c r="E12" s="3"/>
      <c r="F12" s="3"/>
    </row>
    <row r="13" spans="1:6">
      <c r="A13" s="3"/>
      <c r="B13" s="3"/>
      <c r="C13" s="3"/>
      <c r="D13" s="3"/>
      <c r="E13" s="3"/>
      <c r="F13" s="3"/>
    </row>
    <row r="14" spans="1:6">
      <c r="A14" s="4" t="s">
        <v>344</v>
      </c>
      <c r="B14" s="3"/>
      <c r="C14" s="3"/>
      <c r="D14" s="3"/>
      <c r="E14" s="3"/>
      <c r="F14" s="3"/>
    </row>
    <row r="15" spans="1:6">
      <c r="A15" t="s">
        <v>314</v>
      </c>
      <c r="B15" s="3"/>
      <c r="C15" s="3"/>
      <c r="D15" s="3"/>
      <c r="E15" s="3"/>
      <c r="F15" s="3"/>
    </row>
    <row r="17" spans="1:1">
      <c r="A17" s="4" t="s">
        <v>315</v>
      </c>
    </row>
    <row r="18" spans="1:1">
      <c r="A18" t="s">
        <v>312</v>
      </c>
    </row>
    <row r="20" spans="1:1">
      <c r="A20" s="4" t="s">
        <v>346</v>
      </c>
    </row>
    <row r="21" spans="1:1">
      <c r="A21" t="s">
        <v>313</v>
      </c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6"/>
  <sheetViews>
    <sheetView workbookViewId="0">
      <selection activeCell="A3" sqref="A3"/>
    </sheetView>
  </sheetViews>
  <sheetFormatPr baseColWidth="10" defaultColWidth="11.5" defaultRowHeight="13" x14ac:dyDescent="0"/>
  <cols>
    <col min="1" max="1" width="11.5" style="47"/>
    <col min="2" max="2" width="14.1640625" style="47" customWidth="1"/>
    <col min="3" max="7" width="11.5" style="47"/>
    <col min="8" max="8" width="28.1640625" style="47" customWidth="1"/>
    <col min="9" max="16384" width="11.5" style="47"/>
  </cols>
  <sheetData>
    <row r="1" spans="2:8" ht="14" thickBot="1">
      <c r="B1" s="46" t="s">
        <v>351</v>
      </c>
    </row>
    <row r="2" spans="2:8" s="50" customFormat="1" ht="15" thickBot="1">
      <c r="B2" s="48" t="s">
        <v>308</v>
      </c>
      <c r="C2" s="49" t="s">
        <v>124</v>
      </c>
      <c r="D2" s="49" t="s">
        <v>215</v>
      </c>
      <c r="E2" s="49" t="s">
        <v>216</v>
      </c>
      <c r="F2" s="49" t="s">
        <v>125</v>
      </c>
      <c r="G2" s="49" t="s">
        <v>217</v>
      </c>
      <c r="H2" s="49" t="s">
        <v>316</v>
      </c>
    </row>
    <row r="3" spans="2:8">
      <c r="B3" s="51" t="s">
        <v>296</v>
      </c>
      <c r="C3" s="52" t="s">
        <v>126</v>
      </c>
      <c r="D3" s="52" t="s">
        <v>218</v>
      </c>
      <c r="E3" s="52">
        <v>1</v>
      </c>
      <c r="F3" s="52" t="s">
        <v>127</v>
      </c>
      <c r="G3" s="52" t="s">
        <v>219</v>
      </c>
      <c r="H3" s="53">
        <v>32.954881</v>
      </c>
    </row>
    <row r="4" spans="2:8">
      <c r="B4" s="54" t="s">
        <v>301</v>
      </c>
      <c r="C4" s="41"/>
      <c r="D4" s="55" t="s">
        <v>218</v>
      </c>
      <c r="E4" s="55">
        <v>2</v>
      </c>
      <c r="F4" s="55" t="s">
        <v>127</v>
      </c>
      <c r="G4" s="55" t="s">
        <v>220</v>
      </c>
      <c r="H4" s="56">
        <v>37.143127</v>
      </c>
    </row>
    <row r="5" spans="2:8" ht="14" thickBot="1">
      <c r="B5" s="54"/>
      <c r="C5" s="55"/>
      <c r="D5" s="55" t="s">
        <v>218</v>
      </c>
      <c r="E5" s="55">
        <v>3</v>
      </c>
      <c r="F5" s="55" t="s">
        <v>128</v>
      </c>
      <c r="G5" s="55" t="s">
        <v>220</v>
      </c>
      <c r="H5" s="56">
        <v>49.378455000000002</v>
      </c>
    </row>
    <row r="6" spans="2:8">
      <c r="B6" s="51" t="s">
        <v>297</v>
      </c>
      <c r="C6" s="52" t="s">
        <v>129</v>
      </c>
      <c r="D6" s="52" t="s">
        <v>218</v>
      </c>
      <c r="E6" s="52">
        <v>1</v>
      </c>
      <c r="F6" s="52" t="s">
        <v>128</v>
      </c>
      <c r="G6" s="52" t="s">
        <v>220</v>
      </c>
      <c r="H6" s="53">
        <v>54.318637000000003</v>
      </c>
    </row>
    <row r="7" spans="2:8">
      <c r="B7" s="54" t="s">
        <v>302</v>
      </c>
      <c r="C7" s="55"/>
      <c r="D7" s="55" t="s">
        <v>218</v>
      </c>
      <c r="E7" s="55">
        <v>3</v>
      </c>
      <c r="F7" s="55" t="s">
        <v>130</v>
      </c>
      <c r="G7" s="55" t="s">
        <v>220</v>
      </c>
      <c r="H7" s="56">
        <v>54.016252000000001</v>
      </c>
    </row>
    <row r="8" spans="2:8">
      <c r="B8" s="54"/>
      <c r="C8" s="55"/>
      <c r="D8" s="55" t="s">
        <v>218</v>
      </c>
      <c r="E8" s="55">
        <v>4</v>
      </c>
      <c r="F8" s="55" t="s">
        <v>128</v>
      </c>
      <c r="G8" s="55" t="s">
        <v>219</v>
      </c>
      <c r="H8" s="56">
        <v>69.612290999999999</v>
      </c>
    </row>
    <row r="9" spans="2:8" ht="14" thickBot="1">
      <c r="B9" s="57"/>
      <c r="C9" s="58"/>
      <c r="D9" s="58" t="s">
        <v>218</v>
      </c>
      <c r="E9" s="58">
        <v>6</v>
      </c>
      <c r="F9" s="58" t="s">
        <v>130</v>
      </c>
      <c r="G9" s="58" t="s">
        <v>219</v>
      </c>
      <c r="H9" s="59">
        <v>24.588124000000001</v>
      </c>
    </row>
    <row r="10" spans="2:8">
      <c r="B10" s="51" t="s">
        <v>298</v>
      </c>
      <c r="C10" s="52" t="s">
        <v>126</v>
      </c>
      <c r="D10" s="52" t="s">
        <v>218</v>
      </c>
      <c r="E10" s="52">
        <v>4</v>
      </c>
      <c r="F10" s="52" t="s">
        <v>128</v>
      </c>
      <c r="G10" s="52" t="s">
        <v>220</v>
      </c>
      <c r="H10" s="53">
        <v>60.886042000000003</v>
      </c>
    </row>
    <row r="11" spans="2:8">
      <c r="B11" s="54" t="s">
        <v>305</v>
      </c>
      <c r="C11" s="55"/>
      <c r="D11" s="55" t="s">
        <v>218</v>
      </c>
      <c r="E11" s="55">
        <v>6</v>
      </c>
      <c r="F11" s="55" t="s">
        <v>131</v>
      </c>
      <c r="G11" s="55" t="s">
        <v>220</v>
      </c>
      <c r="H11" s="56">
        <v>48.455928999999998</v>
      </c>
    </row>
    <row r="12" spans="2:8">
      <c r="B12" s="54"/>
      <c r="C12" s="55"/>
      <c r="D12" s="55" t="s">
        <v>218</v>
      </c>
      <c r="E12" s="55">
        <v>12</v>
      </c>
      <c r="F12" s="55" t="s">
        <v>130</v>
      </c>
      <c r="G12" s="55" t="s">
        <v>220</v>
      </c>
      <c r="H12" s="56">
        <v>188.86466799999999</v>
      </c>
    </row>
    <row r="13" spans="2:8">
      <c r="B13" s="54"/>
      <c r="C13" s="55" t="s">
        <v>129</v>
      </c>
      <c r="D13" s="55" t="s">
        <v>218</v>
      </c>
      <c r="E13" s="55">
        <v>8</v>
      </c>
      <c r="F13" s="55" t="s">
        <v>128</v>
      </c>
      <c r="G13" s="55" t="s">
        <v>220</v>
      </c>
      <c r="H13" s="56">
        <v>66.548331000000005</v>
      </c>
    </row>
    <row r="14" spans="2:8">
      <c r="B14" s="54"/>
      <c r="C14" s="55"/>
      <c r="D14" s="55" t="s">
        <v>218</v>
      </c>
      <c r="E14" s="55">
        <v>10</v>
      </c>
      <c r="F14" s="55" t="s">
        <v>131</v>
      </c>
      <c r="G14" s="55" t="s">
        <v>220</v>
      </c>
      <c r="H14" s="56">
        <v>109.045204</v>
      </c>
    </row>
    <row r="15" spans="2:8">
      <c r="B15" s="54"/>
      <c r="C15" s="55"/>
      <c r="D15" s="55" t="s">
        <v>218</v>
      </c>
      <c r="E15" s="55">
        <v>9</v>
      </c>
      <c r="F15" s="55" t="s">
        <v>128</v>
      </c>
      <c r="G15" s="55" t="s">
        <v>219</v>
      </c>
      <c r="H15" s="56">
        <f>(6879640+6685639)/1000000</f>
        <v>13.565279</v>
      </c>
    </row>
    <row r="16" spans="2:8">
      <c r="B16" s="54"/>
      <c r="C16" s="55"/>
      <c r="D16" s="55" t="s">
        <v>218</v>
      </c>
      <c r="E16" s="55">
        <v>11</v>
      </c>
      <c r="F16" s="55" t="s">
        <v>131</v>
      </c>
      <c r="G16" s="55" t="s">
        <v>219</v>
      </c>
      <c r="H16" s="56">
        <f>(35235937+36370969)/1000000</f>
        <v>71.606905999999995</v>
      </c>
    </row>
    <row r="17" spans="2:8" ht="14" thickBot="1">
      <c r="B17" s="57"/>
      <c r="C17" s="58"/>
      <c r="D17" s="58" t="s">
        <v>221</v>
      </c>
      <c r="E17" s="58">
        <v>3</v>
      </c>
      <c r="F17" s="58" t="s">
        <v>128</v>
      </c>
      <c r="G17" s="58" t="s">
        <v>219</v>
      </c>
      <c r="H17" s="59">
        <f>(24042571+23521501)/1000000</f>
        <v>47.564072000000003</v>
      </c>
    </row>
    <row r="18" spans="2:8">
      <c r="B18" s="51" t="s">
        <v>299</v>
      </c>
      <c r="C18" s="52" t="s">
        <v>129</v>
      </c>
      <c r="D18" s="52" t="s">
        <v>218</v>
      </c>
      <c r="E18" s="52">
        <v>3</v>
      </c>
      <c r="F18" s="52" t="s">
        <v>128</v>
      </c>
      <c r="G18" s="52" t="s">
        <v>220</v>
      </c>
      <c r="H18" s="53">
        <v>46.555383999999997</v>
      </c>
    </row>
    <row r="19" spans="2:8" ht="14" thickBot="1">
      <c r="B19" s="57" t="s">
        <v>306</v>
      </c>
      <c r="C19" s="58"/>
      <c r="D19" s="58" t="s">
        <v>218</v>
      </c>
      <c r="E19" s="58">
        <v>4</v>
      </c>
      <c r="F19" s="58" t="s">
        <v>132</v>
      </c>
      <c r="G19" s="58" t="s">
        <v>220</v>
      </c>
      <c r="H19" s="59">
        <v>44.033017000000001</v>
      </c>
    </row>
    <row r="20" spans="2:8">
      <c r="B20" s="51" t="s">
        <v>300</v>
      </c>
      <c r="C20" s="42" t="s">
        <v>129</v>
      </c>
      <c r="D20" s="52" t="s">
        <v>218</v>
      </c>
      <c r="E20" s="52">
        <v>1</v>
      </c>
      <c r="F20" s="52" t="s">
        <v>128</v>
      </c>
      <c r="G20" s="52" t="s">
        <v>219</v>
      </c>
      <c r="H20" s="43">
        <v>30.188179999999999</v>
      </c>
    </row>
    <row r="21" spans="2:8" ht="14" thickBot="1">
      <c r="B21" s="57" t="s">
        <v>307</v>
      </c>
      <c r="C21" s="44"/>
      <c r="D21" s="58" t="s">
        <v>218</v>
      </c>
      <c r="E21" s="58">
        <v>2</v>
      </c>
      <c r="F21" s="58" t="s">
        <v>132</v>
      </c>
      <c r="G21" s="58" t="s">
        <v>219</v>
      </c>
      <c r="H21" s="45">
        <v>26.337349</v>
      </c>
    </row>
    <row r="26" spans="2:8">
      <c r="B26" s="3"/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1"/>
  <sheetViews>
    <sheetView workbookViewId="0">
      <selection activeCell="A2" sqref="A2"/>
    </sheetView>
  </sheetViews>
  <sheetFormatPr baseColWidth="10" defaultRowHeight="13" x14ac:dyDescent="0"/>
  <cols>
    <col min="1" max="2" width="10.83203125" style="3"/>
    <col min="3" max="3" width="17.6640625" style="79" customWidth="1"/>
    <col min="4" max="4" width="15.6640625" style="3" customWidth="1"/>
    <col min="5" max="5" width="17.33203125" style="3" customWidth="1"/>
    <col min="6" max="6" width="18.33203125" style="3" customWidth="1"/>
    <col min="7" max="12" width="10.83203125" style="3"/>
    <col min="13" max="13" width="24.33203125" style="3" customWidth="1"/>
    <col min="14" max="14" width="14.1640625" style="3" customWidth="1"/>
    <col min="15" max="15" width="14.5" style="3" customWidth="1"/>
    <col min="16" max="16" width="15.5" style="3" customWidth="1"/>
    <col min="17" max="18" width="13.5" style="3" customWidth="1"/>
    <col min="19" max="19" width="12.6640625" style="3" customWidth="1"/>
    <col min="20" max="16384" width="10.83203125" style="3"/>
  </cols>
  <sheetData>
    <row r="2" spans="2:9" ht="16" thickBot="1">
      <c r="B2" s="60"/>
      <c r="C2" s="61"/>
      <c r="E2" s="62"/>
    </row>
    <row r="3" spans="2:9" ht="18" thickBot="1">
      <c r="B3" s="4" t="s">
        <v>337</v>
      </c>
      <c r="C3" s="61"/>
      <c r="E3" s="62"/>
      <c r="G3" s="123" t="s">
        <v>317</v>
      </c>
      <c r="H3" s="124"/>
      <c r="I3" s="125"/>
    </row>
    <row r="4" spans="2:9" ht="28" thickBot="1">
      <c r="B4" s="60"/>
      <c r="C4" s="63" t="s">
        <v>222</v>
      </c>
      <c r="D4" s="64" t="s">
        <v>318</v>
      </c>
      <c r="E4" s="65" t="s">
        <v>319</v>
      </c>
      <c r="F4" s="66" t="s">
        <v>223</v>
      </c>
      <c r="G4" s="67" t="s">
        <v>114</v>
      </c>
      <c r="H4" s="64" t="s">
        <v>115</v>
      </c>
      <c r="I4" s="66" t="s">
        <v>116</v>
      </c>
    </row>
    <row r="5" spans="2:9">
      <c r="B5" s="68" t="s">
        <v>118</v>
      </c>
      <c r="C5" s="69">
        <v>54</v>
      </c>
      <c r="D5" s="61" t="s">
        <v>224</v>
      </c>
      <c r="E5" s="61" t="s">
        <v>224</v>
      </c>
      <c r="F5" s="70" t="s">
        <v>225</v>
      </c>
      <c r="G5" s="61" t="s">
        <v>225</v>
      </c>
      <c r="H5" s="61" t="s">
        <v>225</v>
      </c>
      <c r="I5" s="70" t="s">
        <v>225</v>
      </c>
    </row>
    <row r="6" spans="2:9" ht="14" thickBot="1">
      <c r="B6" s="71"/>
      <c r="C6" s="69">
        <v>68</v>
      </c>
      <c r="D6" s="61" t="s">
        <v>225</v>
      </c>
      <c r="E6" s="72" t="s">
        <v>224</v>
      </c>
      <c r="F6" s="70" t="s">
        <v>225</v>
      </c>
      <c r="G6" s="73" t="s">
        <v>225</v>
      </c>
      <c r="H6" s="61" t="s">
        <v>225</v>
      </c>
      <c r="I6" s="70" t="s">
        <v>225</v>
      </c>
    </row>
    <row r="7" spans="2:9">
      <c r="B7" s="68" t="s">
        <v>119</v>
      </c>
      <c r="C7" s="69">
        <v>34</v>
      </c>
      <c r="D7" s="61" t="s">
        <v>224</v>
      </c>
      <c r="E7" s="61" t="s">
        <v>224</v>
      </c>
      <c r="F7" s="70" t="s">
        <v>224</v>
      </c>
      <c r="G7" s="73" t="s">
        <v>225</v>
      </c>
      <c r="H7" s="61" t="s">
        <v>224</v>
      </c>
      <c r="I7" s="70" t="s">
        <v>225</v>
      </c>
    </row>
    <row r="8" spans="2:9">
      <c r="B8" s="74"/>
      <c r="C8" s="69">
        <v>36</v>
      </c>
      <c r="D8" s="61" t="s">
        <v>224</v>
      </c>
      <c r="E8" s="61" t="s">
        <v>224</v>
      </c>
      <c r="F8" s="70" t="s">
        <v>224</v>
      </c>
      <c r="G8" s="73" t="s">
        <v>225</v>
      </c>
      <c r="H8" s="61" t="s">
        <v>224</v>
      </c>
      <c r="I8" s="70" t="s">
        <v>225</v>
      </c>
    </row>
    <row r="9" spans="2:9">
      <c r="B9" s="74"/>
      <c r="C9" s="69">
        <v>93</v>
      </c>
      <c r="D9" s="61" t="s">
        <v>225</v>
      </c>
      <c r="E9" s="61" t="s">
        <v>224</v>
      </c>
      <c r="F9" s="70" t="s">
        <v>224</v>
      </c>
      <c r="G9" s="73" t="s">
        <v>225</v>
      </c>
      <c r="H9" s="61" t="s">
        <v>225</v>
      </c>
      <c r="I9" s="70" t="s">
        <v>225</v>
      </c>
    </row>
    <row r="10" spans="2:9">
      <c r="B10" s="74"/>
      <c r="C10" s="69">
        <v>105</v>
      </c>
      <c r="D10" s="61" t="s">
        <v>225</v>
      </c>
      <c r="E10" s="61" t="s">
        <v>224</v>
      </c>
      <c r="F10" s="70" t="s">
        <v>224</v>
      </c>
      <c r="G10" s="73" t="s">
        <v>225</v>
      </c>
      <c r="H10" s="61" t="s">
        <v>225</v>
      </c>
      <c r="I10" s="70" t="s">
        <v>224</v>
      </c>
    </row>
    <row r="11" spans="2:9">
      <c r="B11" s="74"/>
      <c r="C11" s="69">
        <v>109</v>
      </c>
      <c r="D11" s="61" t="s">
        <v>224</v>
      </c>
      <c r="E11" s="61" t="s">
        <v>224</v>
      </c>
      <c r="F11" s="70" t="s">
        <v>224</v>
      </c>
      <c r="G11" s="73" t="s">
        <v>224</v>
      </c>
      <c r="H11" s="61" t="s">
        <v>224</v>
      </c>
      <c r="I11" s="70" t="s">
        <v>224</v>
      </c>
    </row>
    <row r="12" spans="2:9">
      <c r="B12" s="74"/>
      <c r="C12" s="69">
        <v>119</v>
      </c>
      <c r="D12" s="61" t="s">
        <v>224</v>
      </c>
      <c r="E12" s="61" t="s">
        <v>224</v>
      </c>
      <c r="F12" s="70" t="s">
        <v>224</v>
      </c>
      <c r="G12" s="73" t="s">
        <v>224</v>
      </c>
      <c r="H12" s="61" t="s">
        <v>224</v>
      </c>
      <c r="I12" s="70" t="s">
        <v>224</v>
      </c>
    </row>
    <row r="13" spans="2:9">
      <c r="B13" s="74"/>
      <c r="C13" s="69">
        <v>210</v>
      </c>
      <c r="D13" s="61" t="s">
        <v>224</v>
      </c>
      <c r="E13" s="61" t="s">
        <v>224</v>
      </c>
      <c r="F13" s="70" t="s">
        <v>224</v>
      </c>
      <c r="G13" s="73" t="s">
        <v>224</v>
      </c>
      <c r="H13" s="61" t="s">
        <v>224</v>
      </c>
      <c r="I13" s="70" t="s">
        <v>224</v>
      </c>
    </row>
    <row r="14" spans="2:9">
      <c r="B14" s="74"/>
      <c r="C14" s="69">
        <v>218</v>
      </c>
      <c r="D14" s="61" t="s">
        <v>224</v>
      </c>
      <c r="E14" s="61" t="s">
        <v>224</v>
      </c>
      <c r="F14" s="70" t="s">
        <v>224</v>
      </c>
      <c r="G14" s="73" t="s">
        <v>225</v>
      </c>
      <c r="H14" s="61" t="s">
        <v>225</v>
      </c>
      <c r="I14" s="70" t="s">
        <v>225</v>
      </c>
    </row>
    <row r="15" spans="2:9">
      <c r="B15" s="74"/>
      <c r="C15" s="69">
        <v>296</v>
      </c>
      <c r="D15" s="61" t="s">
        <v>225</v>
      </c>
      <c r="E15" s="61" t="s">
        <v>224</v>
      </c>
      <c r="F15" s="70" t="s">
        <v>225</v>
      </c>
      <c r="G15" s="73" t="s">
        <v>225</v>
      </c>
      <c r="H15" s="61" t="s">
        <v>224</v>
      </c>
      <c r="I15" s="70" t="s">
        <v>224</v>
      </c>
    </row>
    <row r="16" spans="2:9">
      <c r="B16" s="74"/>
      <c r="C16" s="69">
        <v>406</v>
      </c>
      <c r="D16" s="61" t="s">
        <v>224</v>
      </c>
      <c r="E16" s="61" t="s">
        <v>224</v>
      </c>
      <c r="F16" s="70" t="s">
        <v>224</v>
      </c>
      <c r="G16" s="73" t="s">
        <v>224</v>
      </c>
      <c r="H16" s="61" t="s">
        <v>224</v>
      </c>
      <c r="I16" s="70" t="s">
        <v>224</v>
      </c>
    </row>
    <row r="17" spans="2:9">
      <c r="B17" s="74"/>
      <c r="C17" s="69">
        <v>572</v>
      </c>
      <c r="D17" s="61" t="s">
        <v>224</v>
      </c>
      <c r="E17" s="61" t="s">
        <v>224</v>
      </c>
      <c r="F17" s="70" t="s">
        <v>224</v>
      </c>
      <c r="G17" s="73" t="s">
        <v>224</v>
      </c>
      <c r="H17" s="61" t="s">
        <v>224</v>
      </c>
      <c r="I17" s="70" t="s">
        <v>224</v>
      </c>
    </row>
    <row r="18" spans="2:9">
      <c r="B18" s="74"/>
      <c r="C18" s="69">
        <v>609</v>
      </c>
      <c r="D18" s="61" t="s">
        <v>224</v>
      </c>
      <c r="E18" s="61" t="s">
        <v>224</v>
      </c>
      <c r="F18" s="70" t="s">
        <v>224</v>
      </c>
      <c r="G18" s="73" t="s">
        <v>224</v>
      </c>
      <c r="H18" s="61" t="s">
        <v>224</v>
      </c>
      <c r="I18" s="70" t="s">
        <v>224</v>
      </c>
    </row>
    <row r="19" spans="2:9">
      <c r="B19" s="74"/>
      <c r="C19" s="69">
        <v>649</v>
      </c>
      <c r="D19" s="61" t="s">
        <v>225</v>
      </c>
      <c r="E19" s="61" t="s">
        <v>224</v>
      </c>
      <c r="F19" s="70" t="s">
        <v>224</v>
      </c>
      <c r="G19" s="73" t="s">
        <v>224</v>
      </c>
      <c r="H19" s="61" t="s">
        <v>224</v>
      </c>
      <c r="I19" s="70" t="s">
        <v>225</v>
      </c>
    </row>
    <row r="20" spans="2:9" ht="15">
      <c r="B20" s="74"/>
      <c r="C20" s="69">
        <v>651</v>
      </c>
      <c r="D20" s="75" t="s">
        <v>225</v>
      </c>
      <c r="E20" s="61" t="s">
        <v>224</v>
      </c>
      <c r="F20" s="70" t="s">
        <v>224</v>
      </c>
      <c r="G20" s="73" t="s">
        <v>224</v>
      </c>
      <c r="H20" s="61" t="s">
        <v>224</v>
      </c>
      <c r="I20" s="70" t="s">
        <v>225</v>
      </c>
    </row>
    <row r="21" spans="2:9" ht="15">
      <c r="B21" s="74"/>
      <c r="C21" s="69">
        <v>681</v>
      </c>
      <c r="D21" s="75" t="s">
        <v>225</v>
      </c>
      <c r="E21" s="61" t="s">
        <v>224</v>
      </c>
      <c r="F21" s="70" t="s">
        <v>224</v>
      </c>
      <c r="G21" s="73" t="s">
        <v>224</v>
      </c>
      <c r="H21" s="61" t="s">
        <v>224</v>
      </c>
      <c r="I21" s="70" t="s">
        <v>224</v>
      </c>
    </row>
    <row r="22" spans="2:9">
      <c r="B22" s="74"/>
      <c r="C22" s="69">
        <v>686</v>
      </c>
      <c r="D22" s="61" t="s">
        <v>224</v>
      </c>
      <c r="E22" s="61" t="s">
        <v>224</v>
      </c>
      <c r="F22" s="70" t="s">
        <v>224</v>
      </c>
      <c r="G22" s="73" t="s">
        <v>224</v>
      </c>
      <c r="H22" s="61" t="s">
        <v>224</v>
      </c>
      <c r="I22" s="70" t="s">
        <v>224</v>
      </c>
    </row>
    <row r="23" spans="2:9" ht="15">
      <c r="B23" s="74"/>
      <c r="C23" s="69">
        <v>801</v>
      </c>
      <c r="D23" s="75" t="s">
        <v>225</v>
      </c>
      <c r="E23" s="61" t="s">
        <v>224</v>
      </c>
      <c r="F23" s="70" t="s">
        <v>224</v>
      </c>
      <c r="G23" s="73" t="s">
        <v>224</v>
      </c>
      <c r="H23" s="61" t="s">
        <v>224</v>
      </c>
      <c r="I23" s="70" t="s">
        <v>224</v>
      </c>
    </row>
    <row r="24" spans="2:9" ht="15">
      <c r="B24" s="74"/>
      <c r="C24" s="69">
        <v>814</v>
      </c>
      <c r="D24" s="75" t="s">
        <v>225</v>
      </c>
      <c r="E24" s="61" t="s">
        <v>224</v>
      </c>
      <c r="F24" s="70" t="s">
        <v>224</v>
      </c>
      <c r="G24" s="73" t="s">
        <v>224</v>
      </c>
      <c r="H24" s="61" t="s">
        <v>224</v>
      </c>
      <c r="I24" s="70" t="s">
        <v>224</v>
      </c>
    </row>
    <row r="25" spans="2:9" ht="15">
      <c r="B25" s="74"/>
      <c r="C25" s="69">
        <v>815</v>
      </c>
      <c r="D25" s="76" t="s">
        <v>224</v>
      </c>
      <c r="E25" s="61" t="s">
        <v>224</v>
      </c>
      <c r="F25" s="70" t="s">
        <v>224</v>
      </c>
      <c r="G25" s="73" t="s">
        <v>224</v>
      </c>
      <c r="H25" s="61" t="s">
        <v>224</v>
      </c>
      <c r="I25" s="70" t="s">
        <v>224</v>
      </c>
    </row>
    <row r="26" spans="2:9" ht="15">
      <c r="B26" s="74"/>
      <c r="C26" s="69">
        <v>822</v>
      </c>
      <c r="D26" s="76" t="s">
        <v>224</v>
      </c>
      <c r="E26" s="61" t="s">
        <v>224</v>
      </c>
      <c r="F26" s="70" t="s">
        <v>224</v>
      </c>
      <c r="G26" s="73" t="s">
        <v>224</v>
      </c>
      <c r="H26" s="61" t="s">
        <v>224</v>
      </c>
      <c r="I26" s="70" t="s">
        <v>225</v>
      </c>
    </row>
    <row r="27" spans="2:9" ht="15">
      <c r="B27" s="74"/>
      <c r="C27" s="69">
        <v>863</v>
      </c>
      <c r="D27" s="76" t="s">
        <v>224</v>
      </c>
      <c r="E27" s="61" t="s">
        <v>224</v>
      </c>
      <c r="F27" s="70" t="s">
        <v>224</v>
      </c>
      <c r="G27" s="73" t="s">
        <v>224</v>
      </c>
      <c r="H27" s="61" t="s">
        <v>224</v>
      </c>
      <c r="I27" s="70" t="s">
        <v>224</v>
      </c>
    </row>
    <row r="28" spans="2:9" ht="15">
      <c r="B28" s="74"/>
      <c r="C28" s="69">
        <v>866</v>
      </c>
      <c r="D28" s="76" t="s">
        <v>224</v>
      </c>
      <c r="E28" s="61" t="s">
        <v>224</v>
      </c>
      <c r="F28" s="70" t="s">
        <v>224</v>
      </c>
      <c r="G28" s="73" t="s">
        <v>224</v>
      </c>
      <c r="H28" s="61" t="s">
        <v>224</v>
      </c>
      <c r="I28" s="70" t="s">
        <v>224</v>
      </c>
    </row>
    <row r="29" spans="2:9" ht="15">
      <c r="B29" s="74"/>
      <c r="C29" s="69">
        <v>897</v>
      </c>
      <c r="D29" s="76" t="s">
        <v>225</v>
      </c>
      <c r="E29" s="61" t="s">
        <v>224</v>
      </c>
      <c r="F29" s="70" t="s">
        <v>225</v>
      </c>
      <c r="G29" s="73" t="s">
        <v>224</v>
      </c>
      <c r="H29" s="61" t="s">
        <v>224</v>
      </c>
      <c r="I29" s="70" t="s">
        <v>224</v>
      </c>
    </row>
    <row r="30" spans="2:9" ht="15">
      <c r="B30" s="74"/>
      <c r="C30" s="69">
        <v>918</v>
      </c>
      <c r="D30" s="76" t="s">
        <v>224</v>
      </c>
      <c r="E30" s="61" t="s">
        <v>224</v>
      </c>
      <c r="F30" s="70" t="s">
        <v>224</v>
      </c>
      <c r="G30" s="73" t="s">
        <v>224</v>
      </c>
      <c r="H30" s="61" t="s">
        <v>224</v>
      </c>
      <c r="I30" s="70" t="s">
        <v>224</v>
      </c>
    </row>
    <row r="31" spans="2:9" ht="15">
      <c r="B31" s="74"/>
      <c r="C31" s="69">
        <v>966</v>
      </c>
      <c r="D31" s="76" t="s">
        <v>224</v>
      </c>
      <c r="E31" s="61" t="s">
        <v>224</v>
      </c>
      <c r="F31" s="70" t="s">
        <v>224</v>
      </c>
      <c r="G31" s="73" t="s">
        <v>224</v>
      </c>
      <c r="H31" s="61" t="s">
        <v>224</v>
      </c>
      <c r="I31" s="70" t="s">
        <v>224</v>
      </c>
    </row>
    <row r="32" spans="2:9" ht="15">
      <c r="B32" s="74"/>
      <c r="C32" s="69">
        <v>1004</v>
      </c>
      <c r="D32" s="76" t="s">
        <v>224</v>
      </c>
      <c r="E32" s="61" t="s">
        <v>224</v>
      </c>
      <c r="F32" s="70" t="s">
        <v>224</v>
      </c>
      <c r="G32" s="73" t="s">
        <v>224</v>
      </c>
      <c r="H32" s="61" t="s">
        <v>224</v>
      </c>
      <c r="I32" s="70" t="s">
        <v>224</v>
      </c>
    </row>
    <row r="33" spans="2:9" ht="15">
      <c r="B33" s="74"/>
      <c r="C33" s="69">
        <v>1045</v>
      </c>
      <c r="D33" s="76" t="s">
        <v>225</v>
      </c>
      <c r="E33" s="61" t="s">
        <v>224</v>
      </c>
      <c r="F33" s="70" t="s">
        <v>225</v>
      </c>
      <c r="G33" s="73" t="s">
        <v>224</v>
      </c>
      <c r="H33" s="61" t="s">
        <v>224</v>
      </c>
      <c r="I33" s="70" t="s">
        <v>224</v>
      </c>
    </row>
    <row r="34" spans="2:9" ht="15">
      <c r="B34" s="74"/>
      <c r="C34" s="69">
        <v>1046</v>
      </c>
      <c r="D34" s="76" t="s">
        <v>225</v>
      </c>
      <c r="E34" s="61" t="s">
        <v>224</v>
      </c>
      <c r="F34" s="70" t="s">
        <v>225</v>
      </c>
      <c r="G34" s="73" t="s">
        <v>224</v>
      </c>
      <c r="H34" s="61" t="s">
        <v>224</v>
      </c>
      <c r="I34" s="70" t="s">
        <v>224</v>
      </c>
    </row>
    <row r="35" spans="2:9" ht="15">
      <c r="B35" s="74"/>
      <c r="C35" s="69">
        <v>1056</v>
      </c>
      <c r="D35" s="76" t="s">
        <v>224</v>
      </c>
      <c r="E35" s="61" t="s">
        <v>224</v>
      </c>
      <c r="F35" s="70" t="s">
        <v>224</v>
      </c>
      <c r="G35" s="73" t="s">
        <v>224</v>
      </c>
      <c r="H35" s="61" t="s">
        <v>224</v>
      </c>
      <c r="I35" s="70" t="s">
        <v>225</v>
      </c>
    </row>
    <row r="36" spans="2:9" ht="15">
      <c r="B36" s="74"/>
      <c r="C36" s="69">
        <v>1081</v>
      </c>
      <c r="D36" s="76" t="s">
        <v>224</v>
      </c>
      <c r="E36" s="61" t="s">
        <v>224</v>
      </c>
      <c r="F36" s="70" t="s">
        <v>224</v>
      </c>
      <c r="G36" s="73" t="s">
        <v>224</v>
      </c>
      <c r="H36" s="61" t="s">
        <v>224</v>
      </c>
      <c r="I36" s="70" t="s">
        <v>224</v>
      </c>
    </row>
    <row r="37" spans="2:9" ht="15">
      <c r="B37" s="74"/>
      <c r="C37" s="69">
        <v>1136</v>
      </c>
      <c r="D37" s="76" t="s">
        <v>225</v>
      </c>
      <c r="E37" s="61" t="s">
        <v>224</v>
      </c>
      <c r="F37" s="70" t="s">
        <v>225</v>
      </c>
      <c r="G37" s="73" t="s">
        <v>224</v>
      </c>
      <c r="H37" s="61" t="s">
        <v>224</v>
      </c>
      <c r="I37" s="70" t="s">
        <v>224</v>
      </c>
    </row>
    <row r="38" spans="2:9" ht="15">
      <c r="B38" s="74"/>
      <c r="C38" s="69">
        <v>1174</v>
      </c>
      <c r="D38" s="76" t="s">
        <v>224</v>
      </c>
      <c r="E38" s="61" t="s">
        <v>224</v>
      </c>
      <c r="F38" s="70" t="s">
        <v>224</v>
      </c>
      <c r="G38" s="73" t="s">
        <v>224</v>
      </c>
      <c r="H38" s="61" t="s">
        <v>224</v>
      </c>
      <c r="I38" s="70" t="s">
        <v>224</v>
      </c>
    </row>
    <row r="39" spans="2:9" ht="15">
      <c r="B39" s="74"/>
      <c r="C39" s="69">
        <v>1177</v>
      </c>
      <c r="D39" s="76" t="s">
        <v>224</v>
      </c>
      <c r="E39" s="61" t="s">
        <v>224</v>
      </c>
      <c r="F39" s="70" t="s">
        <v>225</v>
      </c>
      <c r="G39" s="73" t="s">
        <v>224</v>
      </c>
      <c r="H39" s="61" t="s">
        <v>224</v>
      </c>
      <c r="I39" s="70" t="s">
        <v>224</v>
      </c>
    </row>
    <row r="40" spans="2:9" ht="15">
      <c r="B40" s="74"/>
      <c r="C40" s="69">
        <v>1232</v>
      </c>
      <c r="D40" s="76" t="s">
        <v>225</v>
      </c>
      <c r="E40" s="61" t="s">
        <v>224</v>
      </c>
      <c r="F40" s="70" t="s">
        <v>225</v>
      </c>
      <c r="G40" s="73" t="s">
        <v>224</v>
      </c>
      <c r="H40" s="61" t="s">
        <v>224</v>
      </c>
      <c r="I40" s="70" t="s">
        <v>224</v>
      </c>
    </row>
    <row r="41" spans="2:9" ht="15">
      <c r="B41" s="74"/>
      <c r="C41" s="69">
        <v>1238</v>
      </c>
      <c r="D41" s="76" t="s">
        <v>225</v>
      </c>
      <c r="E41" s="61" t="s">
        <v>224</v>
      </c>
      <c r="F41" s="70" t="s">
        <v>224</v>
      </c>
      <c r="G41" s="73" t="s">
        <v>224</v>
      </c>
      <c r="H41" s="61" t="s">
        <v>224</v>
      </c>
      <c r="I41" s="70" t="s">
        <v>224</v>
      </c>
    </row>
    <row r="42" spans="2:9" ht="15">
      <c r="B42" s="74"/>
      <c r="C42" s="69">
        <v>1244</v>
      </c>
      <c r="D42" s="76" t="s">
        <v>225</v>
      </c>
      <c r="E42" s="61" t="s">
        <v>224</v>
      </c>
      <c r="F42" s="70" t="s">
        <v>224</v>
      </c>
      <c r="G42" s="73" t="s">
        <v>224</v>
      </c>
      <c r="H42" s="61" t="s">
        <v>224</v>
      </c>
      <c r="I42" s="70" t="s">
        <v>224</v>
      </c>
    </row>
    <row r="43" spans="2:9" ht="15">
      <c r="B43" s="74"/>
      <c r="C43" s="69">
        <v>1347</v>
      </c>
      <c r="D43" s="76" t="s">
        <v>225</v>
      </c>
      <c r="E43" s="61" t="s">
        <v>224</v>
      </c>
      <c r="F43" s="70" t="s">
        <v>224</v>
      </c>
      <c r="G43" s="73" t="s">
        <v>224</v>
      </c>
      <c r="H43" s="61" t="s">
        <v>224</v>
      </c>
      <c r="I43" s="70" t="s">
        <v>224</v>
      </c>
    </row>
    <row r="44" spans="2:9" ht="15">
      <c r="B44" s="74"/>
      <c r="C44" s="69">
        <v>1367</v>
      </c>
      <c r="D44" s="76" t="s">
        <v>225</v>
      </c>
      <c r="E44" s="61" t="s">
        <v>224</v>
      </c>
      <c r="F44" s="70" t="s">
        <v>224</v>
      </c>
      <c r="G44" s="73" t="s">
        <v>225</v>
      </c>
      <c r="H44" s="61" t="s">
        <v>224</v>
      </c>
      <c r="I44" s="70" t="s">
        <v>225</v>
      </c>
    </row>
    <row r="45" spans="2:9">
      <c r="B45" s="74"/>
      <c r="C45" s="69">
        <v>1445</v>
      </c>
      <c r="D45" s="61" t="s">
        <v>224</v>
      </c>
      <c r="E45" s="61" t="s">
        <v>224</v>
      </c>
      <c r="F45" s="70" t="s">
        <v>224</v>
      </c>
      <c r="G45" s="73" t="s">
        <v>224</v>
      </c>
      <c r="H45" s="61" t="s">
        <v>225</v>
      </c>
      <c r="I45" s="70" t="s">
        <v>224</v>
      </c>
    </row>
    <row r="46" spans="2:9">
      <c r="B46" s="74"/>
      <c r="C46" s="69">
        <v>1625</v>
      </c>
      <c r="D46" s="61" t="s">
        <v>224</v>
      </c>
      <c r="E46" s="61" t="s">
        <v>224</v>
      </c>
      <c r="F46" s="70" t="s">
        <v>224</v>
      </c>
      <c r="G46" s="73" t="s">
        <v>224</v>
      </c>
      <c r="H46" s="61" t="s">
        <v>224</v>
      </c>
      <c r="I46" s="70" t="s">
        <v>225</v>
      </c>
    </row>
    <row r="47" spans="2:9">
      <c r="B47" s="74"/>
      <c r="C47" s="69">
        <v>1643</v>
      </c>
      <c r="D47" s="61" t="s">
        <v>224</v>
      </c>
      <c r="E47" s="61" t="s">
        <v>224</v>
      </c>
      <c r="F47" s="70" t="s">
        <v>224</v>
      </c>
      <c r="G47" s="73" t="s">
        <v>224</v>
      </c>
      <c r="H47" s="61" t="s">
        <v>224</v>
      </c>
      <c r="I47" s="70" t="s">
        <v>224</v>
      </c>
    </row>
    <row r="48" spans="2:9" ht="14" thickBot="1">
      <c r="B48" s="71"/>
      <c r="C48" s="69">
        <v>1692</v>
      </c>
      <c r="D48" s="61" t="s">
        <v>224</v>
      </c>
      <c r="E48" s="61" t="s">
        <v>224</v>
      </c>
      <c r="F48" s="70" t="s">
        <v>224</v>
      </c>
      <c r="G48" s="73" t="s">
        <v>224</v>
      </c>
      <c r="H48" s="61" t="s">
        <v>224</v>
      </c>
      <c r="I48" s="70" t="s">
        <v>224</v>
      </c>
    </row>
    <row r="49" spans="2:9" ht="15">
      <c r="B49" s="68" t="s">
        <v>120</v>
      </c>
      <c r="C49" s="69">
        <v>1523</v>
      </c>
      <c r="D49" s="76" t="s">
        <v>224</v>
      </c>
      <c r="E49" s="61" t="s">
        <v>224</v>
      </c>
      <c r="F49" s="70" t="s">
        <v>224</v>
      </c>
      <c r="G49" s="73" t="s">
        <v>224</v>
      </c>
      <c r="H49" s="61" t="s">
        <v>224</v>
      </c>
      <c r="I49" s="70" t="s">
        <v>224</v>
      </c>
    </row>
    <row r="50" spans="2:9" ht="15">
      <c r="B50" s="74"/>
      <c r="C50" s="69">
        <v>1569</v>
      </c>
      <c r="D50" s="76" t="s">
        <v>224</v>
      </c>
      <c r="E50" s="61" t="s">
        <v>224</v>
      </c>
      <c r="F50" s="70" t="s">
        <v>224</v>
      </c>
      <c r="G50" s="73" t="s">
        <v>224</v>
      </c>
      <c r="H50" s="61" t="s">
        <v>224</v>
      </c>
      <c r="I50" s="70" t="s">
        <v>224</v>
      </c>
    </row>
    <row r="51" spans="2:9" ht="15">
      <c r="B51" s="74"/>
      <c r="C51" s="69">
        <v>1664</v>
      </c>
      <c r="D51" s="76" t="s">
        <v>224</v>
      </c>
      <c r="E51" s="61" t="s">
        <v>224</v>
      </c>
      <c r="F51" s="70" t="s">
        <v>224</v>
      </c>
      <c r="G51" s="73" t="s">
        <v>224</v>
      </c>
      <c r="H51" s="61" t="s">
        <v>224</v>
      </c>
      <c r="I51" s="70" t="s">
        <v>224</v>
      </c>
    </row>
    <row r="52" spans="2:9" ht="15">
      <c r="B52" s="74"/>
      <c r="C52" s="69">
        <v>1670</v>
      </c>
      <c r="D52" s="76" t="s">
        <v>224</v>
      </c>
      <c r="E52" s="61" t="s">
        <v>224</v>
      </c>
      <c r="F52" s="70" t="s">
        <v>224</v>
      </c>
      <c r="G52" s="73" t="s">
        <v>224</v>
      </c>
      <c r="H52" s="61" t="s">
        <v>224</v>
      </c>
      <c r="I52" s="70" t="s">
        <v>224</v>
      </c>
    </row>
    <row r="53" spans="2:9" ht="15">
      <c r="B53" s="74"/>
      <c r="C53" s="69">
        <v>1731</v>
      </c>
      <c r="D53" s="75" t="s">
        <v>225</v>
      </c>
      <c r="E53" s="61" t="s">
        <v>224</v>
      </c>
      <c r="F53" s="70" t="s">
        <v>224</v>
      </c>
      <c r="G53" s="73" t="s">
        <v>224</v>
      </c>
      <c r="H53" s="61" t="s">
        <v>224</v>
      </c>
      <c r="I53" s="70" t="s">
        <v>224</v>
      </c>
    </row>
    <row r="54" spans="2:9" ht="15">
      <c r="B54" s="74"/>
      <c r="C54" s="69">
        <v>1766</v>
      </c>
      <c r="D54" s="75" t="s">
        <v>225</v>
      </c>
      <c r="E54" s="61" t="s">
        <v>224</v>
      </c>
      <c r="F54" s="70" t="s">
        <v>224</v>
      </c>
      <c r="G54" s="73" t="s">
        <v>224</v>
      </c>
      <c r="H54" s="61" t="s">
        <v>224</v>
      </c>
      <c r="I54" s="70" t="s">
        <v>224</v>
      </c>
    </row>
    <row r="55" spans="2:9" ht="15">
      <c r="B55" s="74"/>
      <c r="C55" s="69">
        <v>1768</v>
      </c>
      <c r="D55" s="76" t="s">
        <v>225</v>
      </c>
      <c r="E55" s="61" t="s">
        <v>224</v>
      </c>
      <c r="F55" s="70" t="s">
        <v>225</v>
      </c>
      <c r="G55" s="73" t="s">
        <v>224</v>
      </c>
      <c r="H55" s="61" t="s">
        <v>224</v>
      </c>
      <c r="I55" s="70" t="s">
        <v>224</v>
      </c>
    </row>
    <row r="56" spans="2:9" ht="15">
      <c r="B56" s="74"/>
      <c r="C56" s="69">
        <v>1769</v>
      </c>
      <c r="D56" s="75" t="s">
        <v>225</v>
      </c>
      <c r="E56" s="61" t="s">
        <v>224</v>
      </c>
      <c r="F56" s="70" t="s">
        <v>224</v>
      </c>
      <c r="G56" s="73" t="s">
        <v>224</v>
      </c>
      <c r="H56" s="61" t="s">
        <v>224</v>
      </c>
      <c r="I56" s="70" t="s">
        <v>224</v>
      </c>
    </row>
    <row r="57" spans="2:9" ht="15">
      <c r="B57" s="74"/>
      <c r="C57" s="69">
        <v>1779</v>
      </c>
      <c r="D57" s="76" t="s">
        <v>224</v>
      </c>
      <c r="E57" s="61" t="s">
        <v>224</v>
      </c>
      <c r="F57" s="70" t="s">
        <v>224</v>
      </c>
      <c r="G57" s="73" t="s">
        <v>224</v>
      </c>
      <c r="H57" s="61" t="s">
        <v>224</v>
      </c>
      <c r="I57" s="70" t="s">
        <v>224</v>
      </c>
    </row>
    <row r="58" spans="2:9" ht="15">
      <c r="B58" s="74"/>
      <c r="C58" s="69">
        <v>1847</v>
      </c>
      <c r="D58" s="75" t="s">
        <v>225</v>
      </c>
      <c r="E58" s="61" t="s">
        <v>224</v>
      </c>
      <c r="F58" s="70" t="s">
        <v>224</v>
      </c>
      <c r="G58" s="73" t="s">
        <v>224</v>
      </c>
      <c r="H58" s="61" t="s">
        <v>224</v>
      </c>
      <c r="I58" s="70" t="s">
        <v>224</v>
      </c>
    </row>
    <row r="59" spans="2:9" ht="15">
      <c r="B59" s="74"/>
      <c r="C59" s="69">
        <v>1849</v>
      </c>
      <c r="D59" s="76" t="s">
        <v>224</v>
      </c>
      <c r="E59" s="61" t="s">
        <v>224</v>
      </c>
      <c r="F59" s="70" t="s">
        <v>224</v>
      </c>
      <c r="G59" s="73" t="s">
        <v>224</v>
      </c>
      <c r="H59" s="61" t="s">
        <v>224</v>
      </c>
      <c r="I59" s="70" t="s">
        <v>224</v>
      </c>
    </row>
    <row r="60" spans="2:9" ht="15">
      <c r="B60" s="74"/>
      <c r="C60" s="69">
        <v>2495</v>
      </c>
      <c r="D60" s="76" t="s">
        <v>225</v>
      </c>
      <c r="E60" s="61" t="s">
        <v>224</v>
      </c>
      <c r="F60" s="70" t="s">
        <v>224</v>
      </c>
      <c r="G60" s="73" t="s">
        <v>225</v>
      </c>
      <c r="H60" s="61" t="s">
        <v>225</v>
      </c>
      <c r="I60" s="70" t="s">
        <v>225</v>
      </c>
    </row>
    <row r="61" spans="2:9" ht="15">
      <c r="B61" s="74"/>
      <c r="C61" s="69">
        <v>2619</v>
      </c>
      <c r="D61" s="76" t="s">
        <v>225</v>
      </c>
      <c r="E61" s="61" t="s">
        <v>224</v>
      </c>
      <c r="F61" s="70" t="s">
        <v>225</v>
      </c>
      <c r="G61" s="73" t="s">
        <v>224</v>
      </c>
      <c r="H61" s="61" t="s">
        <v>224</v>
      </c>
      <c r="I61" s="70" t="s">
        <v>224</v>
      </c>
    </row>
    <row r="62" spans="2:9" ht="15">
      <c r="B62" s="74"/>
      <c r="C62" s="69">
        <v>2826</v>
      </c>
      <c r="D62" s="76" t="s">
        <v>225</v>
      </c>
      <c r="E62" s="61" t="s">
        <v>224</v>
      </c>
      <c r="F62" s="70" t="s">
        <v>225</v>
      </c>
      <c r="G62" s="73" t="s">
        <v>224</v>
      </c>
      <c r="H62" s="61" t="s">
        <v>224</v>
      </c>
      <c r="I62" s="70" t="s">
        <v>224</v>
      </c>
    </row>
    <row r="63" spans="2:9" ht="15">
      <c r="B63" s="74"/>
      <c r="C63" s="69">
        <v>2830</v>
      </c>
      <c r="D63" s="76" t="s">
        <v>225</v>
      </c>
      <c r="E63" s="61" t="s">
        <v>224</v>
      </c>
      <c r="F63" s="70" t="s">
        <v>225</v>
      </c>
      <c r="G63" s="73" t="s">
        <v>224</v>
      </c>
      <c r="H63" s="61" t="s">
        <v>224</v>
      </c>
      <c r="I63" s="70" t="s">
        <v>224</v>
      </c>
    </row>
    <row r="64" spans="2:9">
      <c r="B64" s="74"/>
      <c r="C64" s="69">
        <v>3616</v>
      </c>
      <c r="D64" s="61" t="s">
        <v>224</v>
      </c>
      <c r="E64" s="61" t="s">
        <v>224</v>
      </c>
      <c r="F64" s="70" t="s">
        <v>224</v>
      </c>
      <c r="G64" s="73" t="s">
        <v>224</v>
      </c>
      <c r="H64" s="61" t="s">
        <v>224</v>
      </c>
      <c r="I64" s="70" t="s">
        <v>224</v>
      </c>
    </row>
    <row r="65" spans="2:9">
      <c r="B65" s="74"/>
      <c r="C65" s="69">
        <v>3618</v>
      </c>
      <c r="D65" s="61" t="s">
        <v>224</v>
      </c>
      <c r="E65" s="61" t="s">
        <v>224</v>
      </c>
      <c r="F65" s="70" t="s">
        <v>224</v>
      </c>
      <c r="G65" s="73" t="s">
        <v>224</v>
      </c>
      <c r="H65" s="61" t="s">
        <v>224</v>
      </c>
      <c r="I65" s="70" t="s">
        <v>224</v>
      </c>
    </row>
    <row r="66" spans="2:9" ht="15">
      <c r="B66" s="74"/>
      <c r="C66" s="69">
        <v>3674</v>
      </c>
      <c r="D66" s="76" t="s">
        <v>225</v>
      </c>
      <c r="E66" s="61" t="s">
        <v>224</v>
      </c>
      <c r="F66" s="70" t="s">
        <v>224</v>
      </c>
      <c r="G66" s="73" t="s">
        <v>224</v>
      </c>
      <c r="H66" s="61" t="s">
        <v>224</v>
      </c>
      <c r="I66" s="70" t="s">
        <v>224</v>
      </c>
    </row>
    <row r="67" spans="2:9">
      <c r="B67" s="74"/>
      <c r="C67" s="69">
        <v>3694</v>
      </c>
      <c r="D67" s="61" t="s">
        <v>224</v>
      </c>
      <c r="E67" s="61" t="s">
        <v>224</v>
      </c>
      <c r="F67" s="70" t="s">
        <v>224</v>
      </c>
      <c r="G67" s="73" t="s">
        <v>225</v>
      </c>
      <c r="H67" s="61" t="s">
        <v>225</v>
      </c>
      <c r="I67" s="70" t="s">
        <v>224</v>
      </c>
    </row>
    <row r="68" spans="2:9" ht="15">
      <c r="B68" s="74"/>
      <c r="C68" s="69">
        <v>3709</v>
      </c>
      <c r="D68" s="75" t="s">
        <v>225</v>
      </c>
      <c r="E68" s="61" t="s">
        <v>224</v>
      </c>
      <c r="F68" s="70" t="s">
        <v>224</v>
      </c>
      <c r="G68" s="73" t="s">
        <v>225</v>
      </c>
      <c r="H68" s="61" t="s">
        <v>225</v>
      </c>
      <c r="I68" s="70" t="s">
        <v>225</v>
      </c>
    </row>
    <row r="69" spans="2:9" ht="15">
      <c r="B69" s="74"/>
      <c r="C69" s="69">
        <v>3713</v>
      </c>
      <c r="D69" s="75" t="s">
        <v>225</v>
      </c>
      <c r="E69" s="61" t="s">
        <v>224</v>
      </c>
      <c r="F69" s="70" t="s">
        <v>224</v>
      </c>
      <c r="G69" s="73" t="s">
        <v>225</v>
      </c>
      <c r="H69" s="61" t="s">
        <v>225</v>
      </c>
      <c r="I69" s="70" t="s">
        <v>225</v>
      </c>
    </row>
    <row r="70" spans="2:9">
      <c r="B70" s="74"/>
      <c r="C70" s="69">
        <v>3737</v>
      </c>
      <c r="D70" s="61" t="s">
        <v>225</v>
      </c>
      <c r="E70" s="61" t="s">
        <v>224</v>
      </c>
      <c r="F70" s="70" t="s">
        <v>224</v>
      </c>
      <c r="G70" s="73" t="s">
        <v>224</v>
      </c>
      <c r="H70" s="61" t="s">
        <v>224</v>
      </c>
      <c r="I70" s="70" t="s">
        <v>224</v>
      </c>
    </row>
    <row r="71" spans="2:9">
      <c r="B71" s="74"/>
      <c r="C71" s="69">
        <v>3741</v>
      </c>
      <c r="D71" s="61" t="s">
        <v>225</v>
      </c>
      <c r="E71" s="61" t="s">
        <v>224</v>
      </c>
      <c r="F71" s="70" t="s">
        <v>224</v>
      </c>
      <c r="G71" s="73" t="s">
        <v>224</v>
      </c>
      <c r="H71" s="61" t="s">
        <v>224</v>
      </c>
      <c r="I71" s="70" t="s">
        <v>224</v>
      </c>
    </row>
    <row r="72" spans="2:9">
      <c r="B72" s="74"/>
      <c r="C72" s="69">
        <v>3743</v>
      </c>
      <c r="D72" s="61" t="s">
        <v>225</v>
      </c>
      <c r="E72" s="61" t="s">
        <v>224</v>
      </c>
      <c r="F72" s="70" t="s">
        <v>224</v>
      </c>
      <c r="G72" s="73" t="s">
        <v>224</v>
      </c>
      <c r="H72" s="61" t="s">
        <v>224</v>
      </c>
      <c r="I72" s="70" t="s">
        <v>224</v>
      </c>
    </row>
    <row r="73" spans="2:9">
      <c r="B73" s="74"/>
      <c r="C73" s="69">
        <v>3747</v>
      </c>
      <c r="D73" s="61" t="s">
        <v>224</v>
      </c>
      <c r="E73" s="61" t="s">
        <v>224</v>
      </c>
      <c r="F73" s="70" t="s">
        <v>224</v>
      </c>
      <c r="G73" s="73" t="s">
        <v>224</v>
      </c>
      <c r="H73" s="61" t="s">
        <v>224</v>
      </c>
      <c r="I73" s="70" t="s">
        <v>224</v>
      </c>
    </row>
    <row r="74" spans="2:9">
      <c r="B74" s="74"/>
      <c r="C74" s="69">
        <v>3749</v>
      </c>
      <c r="D74" s="61" t="s">
        <v>224</v>
      </c>
      <c r="E74" s="61" t="s">
        <v>224</v>
      </c>
      <c r="F74" s="70" t="s">
        <v>224</v>
      </c>
      <c r="G74" s="73" t="s">
        <v>224</v>
      </c>
      <c r="H74" s="61" t="s">
        <v>224</v>
      </c>
      <c r="I74" s="70" t="s">
        <v>224</v>
      </c>
    </row>
    <row r="75" spans="2:9">
      <c r="B75" s="74"/>
      <c r="C75" s="69">
        <v>3797</v>
      </c>
      <c r="D75" s="61" t="s">
        <v>225</v>
      </c>
      <c r="E75" s="61" t="s">
        <v>224</v>
      </c>
      <c r="F75" s="70" t="s">
        <v>224</v>
      </c>
      <c r="G75" s="73" t="s">
        <v>224</v>
      </c>
      <c r="H75" s="61" t="s">
        <v>224</v>
      </c>
      <c r="I75" s="70" t="s">
        <v>224</v>
      </c>
    </row>
    <row r="76" spans="2:9">
      <c r="B76" s="74"/>
      <c r="C76" s="69">
        <v>3801</v>
      </c>
      <c r="D76" s="61" t="s">
        <v>225</v>
      </c>
      <c r="E76" s="61" t="s">
        <v>224</v>
      </c>
      <c r="F76" s="70" t="s">
        <v>224</v>
      </c>
      <c r="G76" s="73" t="s">
        <v>224</v>
      </c>
      <c r="H76" s="61" t="s">
        <v>224</v>
      </c>
      <c r="I76" s="70" t="s">
        <v>224</v>
      </c>
    </row>
    <row r="77" spans="2:9" ht="15">
      <c r="B77" s="74"/>
      <c r="C77" s="69">
        <v>3823</v>
      </c>
      <c r="D77" s="75" t="s">
        <v>225</v>
      </c>
      <c r="E77" s="61" t="s">
        <v>224</v>
      </c>
      <c r="F77" s="70" t="s">
        <v>224</v>
      </c>
      <c r="G77" s="73" t="s">
        <v>224</v>
      </c>
      <c r="H77" s="61" t="s">
        <v>224</v>
      </c>
      <c r="I77" s="70" t="s">
        <v>225</v>
      </c>
    </row>
    <row r="78" spans="2:9">
      <c r="B78" s="74"/>
      <c r="C78" s="69">
        <v>3830</v>
      </c>
      <c r="D78" s="61" t="s">
        <v>224</v>
      </c>
      <c r="E78" s="61" t="s">
        <v>224</v>
      </c>
      <c r="F78" s="70" t="s">
        <v>224</v>
      </c>
      <c r="G78" s="73" t="s">
        <v>224</v>
      </c>
      <c r="H78" s="61" t="s">
        <v>224</v>
      </c>
      <c r="I78" s="70" t="s">
        <v>225</v>
      </c>
    </row>
    <row r="79" spans="2:9">
      <c r="B79" s="74"/>
      <c r="C79" s="69">
        <v>3832</v>
      </c>
      <c r="D79" s="61" t="s">
        <v>224</v>
      </c>
      <c r="E79" s="61" t="s">
        <v>224</v>
      </c>
      <c r="F79" s="70" t="s">
        <v>224</v>
      </c>
      <c r="G79" s="73" t="s">
        <v>224</v>
      </c>
      <c r="H79" s="61" t="s">
        <v>224</v>
      </c>
      <c r="I79" s="70" t="s">
        <v>225</v>
      </c>
    </row>
    <row r="80" spans="2:9">
      <c r="B80" s="74"/>
      <c r="C80" s="69">
        <v>3863</v>
      </c>
      <c r="D80" s="61" t="s">
        <v>225</v>
      </c>
      <c r="E80" s="61" t="s">
        <v>224</v>
      </c>
      <c r="F80" s="70" t="s">
        <v>224</v>
      </c>
      <c r="G80" s="73" t="s">
        <v>224</v>
      </c>
      <c r="H80" s="61" t="s">
        <v>224</v>
      </c>
      <c r="I80" s="70" t="s">
        <v>224</v>
      </c>
    </row>
    <row r="81" spans="2:9" ht="15">
      <c r="B81" s="74"/>
      <c r="C81" s="69">
        <v>3899</v>
      </c>
      <c r="D81" s="76" t="s">
        <v>224</v>
      </c>
      <c r="E81" s="61" t="s">
        <v>224</v>
      </c>
      <c r="F81" s="70" t="s">
        <v>224</v>
      </c>
      <c r="G81" s="73" t="s">
        <v>225</v>
      </c>
      <c r="H81" s="61" t="s">
        <v>225</v>
      </c>
      <c r="I81" s="70" t="s">
        <v>225</v>
      </c>
    </row>
    <row r="82" spans="2:9" ht="15">
      <c r="B82" s="74"/>
      <c r="C82" s="69">
        <v>3938</v>
      </c>
      <c r="D82" s="76" t="s">
        <v>224</v>
      </c>
      <c r="E82" s="61" t="s">
        <v>224</v>
      </c>
      <c r="F82" s="70" t="s">
        <v>224</v>
      </c>
      <c r="G82" s="73" t="s">
        <v>224</v>
      </c>
      <c r="H82" s="61" t="s">
        <v>224</v>
      </c>
      <c r="I82" s="70" t="s">
        <v>224</v>
      </c>
    </row>
    <row r="83" spans="2:9" ht="15">
      <c r="B83" s="74"/>
      <c r="C83" s="69">
        <v>4263</v>
      </c>
      <c r="D83" s="75" t="s">
        <v>225</v>
      </c>
      <c r="E83" s="61" t="s">
        <v>224</v>
      </c>
      <c r="F83" s="70" t="s">
        <v>224</v>
      </c>
      <c r="G83" s="73" t="s">
        <v>224</v>
      </c>
      <c r="H83" s="61" t="s">
        <v>224</v>
      </c>
      <c r="I83" s="70" t="s">
        <v>224</v>
      </c>
    </row>
    <row r="84" spans="2:9" ht="15">
      <c r="B84" s="74"/>
      <c r="C84" s="69">
        <v>4266</v>
      </c>
      <c r="D84" s="75" t="s">
        <v>225</v>
      </c>
      <c r="E84" s="61" t="s">
        <v>224</v>
      </c>
      <c r="F84" s="70" t="s">
        <v>224</v>
      </c>
      <c r="G84" s="73" t="s">
        <v>224</v>
      </c>
      <c r="H84" s="61" t="s">
        <v>224</v>
      </c>
      <c r="I84" s="70" t="s">
        <v>224</v>
      </c>
    </row>
    <row r="85" spans="2:9" ht="15">
      <c r="B85" s="74"/>
      <c r="C85" s="69">
        <v>4269</v>
      </c>
      <c r="D85" s="76" t="s">
        <v>224</v>
      </c>
      <c r="E85" s="61" t="s">
        <v>224</v>
      </c>
      <c r="F85" s="70" t="s">
        <v>224</v>
      </c>
      <c r="G85" s="73" t="s">
        <v>224</v>
      </c>
      <c r="H85" s="61" t="s">
        <v>224</v>
      </c>
      <c r="I85" s="70" t="s">
        <v>224</v>
      </c>
    </row>
    <row r="86" spans="2:9" ht="15">
      <c r="B86" s="74"/>
      <c r="C86" s="69">
        <v>4282</v>
      </c>
      <c r="D86" s="76" t="s">
        <v>224</v>
      </c>
      <c r="E86" s="61" t="s">
        <v>224</v>
      </c>
      <c r="F86" s="70" t="s">
        <v>224</v>
      </c>
      <c r="G86" s="73" t="s">
        <v>225</v>
      </c>
      <c r="H86" s="61" t="s">
        <v>225</v>
      </c>
      <c r="I86" s="70" t="s">
        <v>225</v>
      </c>
    </row>
    <row r="87" spans="2:9" ht="15">
      <c r="B87" s="74"/>
      <c r="C87" s="69">
        <v>4323</v>
      </c>
      <c r="D87" s="76" t="s">
        <v>225</v>
      </c>
      <c r="E87" s="61" t="s">
        <v>224</v>
      </c>
      <c r="F87" s="70" t="s">
        <v>224</v>
      </c>
      <c r="G87" s="73" t="s">
        <v>225</v>
      </c>
      <c r="H87" s="61" t="s">
        <v>224</v>
      </c>
      <c r="I87" s="70" t="s">
        <v>224</v>
      </c>
    </row>
    <row r="88" spans="2:9" ht="15">
      <c r="B88" s="74"/>
      <c r="C88" s="69">
        <v>4331</v>
      </c>
      <c r="D88" s="76" t="s">
        <v>225</v>
      </c>
      <c r="E88" s="61" t="s">
        <v>224</v>
      </c>
      <c r="F88" s="70" t="s">
        <v>224</v>
      </c>
      <c r="G88" s="73" t="s">
        <v>224</v>
      </c>
      <c r="H88" s="61" t="s">
        <v>224</v>
      </c>
      <c r="I88" s="70" t="s">
        <v>224</v>
      </c>
    </row>
    <row r="89" spans="2:9" ht="15">
      <c r="B89" s="74"/>
      <c r="C89" s="69">
        <v>4373</v>
      </c>
      <c r="D89" s="76" t="s">
        <v>225</v>
      </c>
      <c r="E89" s="61" t="s">
        <v>224</v>
      </c>
      <c r="F89" s="70" t="s">
        <v>224</v>
      </c>
      <c r="G89" s="73" t="s">
        <v>224</v>
      </c>
      <c r="H89" s="61" t="s">
        <v>224</v>
      </c>
      <c r="I89" s="70" t="s">
        <v>224</v>
      </c>
    </row>
    <row r="90" spans="2:9" ht="15">
      <c r="B90" s="74"/>
      <c r="C90" s="69">
        <v>4390</v>
      </c>
      <c r="D90" s="75" t="s">
        <v>225</v>
      </c>
      <c r="E90" s="61" t="s">
        <v>224</v>
      </c>
      <c r="F90" s="70" t="s">
        <v>224</v>
      </c>
      <c r="G90" s="73" t="s">
        <v>225</v>
      </c>
      <c r="H90" s="61" t="s">
        <v>225</v>
      </c>
      <c r="I90" s="70" t="s">
        <v>225</v>
      </c>
    </row>
    <row r="91" spans="2:9" ht="15">
      <c r="B91" s="74"/>
      <c r="C91" s="69">
        <v>4393</v>
      </c>
      <c r="D91" s="75" t="s">
        <v>225</v>
      </c>
      <c r="E91" s="61" t="s">
        <v>224</v>
      </c>
      <c r="F91" s="70" t="s">
        <v>224</v>
      </c>
      <c r="G91" s="73" t="s">
        <v>225</v>
      </c>
      <c r="H91" s="61" t="s">
        <v>225</v>
      </c>
      <c r="I91" s="70" t="s">
        <v>225</v>
      </c>
    </row>
    <row r="92" spans="2:9" ht="15">
      <c r="B92" s="74"/>
      <c r="C92" s="69">
        <v>4401</v>
      </c>
      <c r="D92" s="75" t="s">
        <v>225</v>
      </c>
      <c r="E92" s="61" t="s">
        <v>224</v>
      </c>
      <c r="F92" s="70" t="s">
        <v>224</v>
      </c>
      <c r="G92" s="73" t="s">
        <v>225</v>
      </c>
      <c r="H92" s="61" t="s">
        <v>224</v>
      </c>
      <c r="I92" s="70" t="s">
        <v>225</v>
      </c>
    </row>
    <row r="93" spans="2:9" ht="15">
      <c r="B93" s="74"/>
      <c r="C93" s="69">
        <v>4412</v>
      </c>
      <c r="D93" s="76" t="s">
        <v>224</v>
      </c>
      <c r="E93" s="61" t="s">
        <v>224</v>
      </c>
      <c r="F93" s="70" t="s">
        <v>224</v>
      </c>
      <c r="G93" s="73" t="s">
        <v>225</v>
      </c>
      <c r="H93" s="61" t="s">
        <v>225</v>
      </c>
      <c r="I93" s="70" t="s">
        <v>225</v>
      </c>
    </row>
    <row r="94" spans="2:9" ht="15">
      <c r="B94" s="74"/>
      <c r="C94" s="69">
        <v>4427</v>
      </c>
      <c r="D94" s="76" t="s">
        <v>224</v>
      </c>
      <c r="E94" s="61" t="s">
        <v>224</v>
      </c>
      <c r="F94" s="70" t="s">
        <v>224</v>
      </c>
      <c r="G94" s="73" t="s">
        <v>225</v>
      </c>
      <c r="H94" s="61" t="s">
        <v>224</v>
      </c>
      <c r="I94" s="70" t="s">
        <v>224</v>
      </c>
    </row>
    <row r="95" spans="2:9" ht="15">
      <c r="B95" s="74"/>
      <c r="C95" s="69">
        <v>4441</v>
      </c>
      <c r="D95" s="76" t="s">
        <v>224</v>
      </c>
      <c r="E95" s="61" t="s">
        <v>224</v>
      </c>
      <c r="F95" s="70" t="s">
        <v>224</v>
      </c>
      <c r="G95" s="73" t="s">
        <v>225</v>
      </c>
      <c r="H95" s="61" t="s">
        <v>225</v>
      </c>
      <c r="I95" s="70" t="s">
        <v>224</v>
      </c>
    </row>
    <row r="96" spans="2:9" ht="15">
      <c r="B96" s="74"/>
      <c r="C96" s="69">
        <v>4463</v>
      </c>
      <c r="D96" s="76" t="s">
        <v>225</v>
      </c>
      <c r="E96" s="61" t="s">
        <v>224</v>
      </c>
      <c r="F96" s="70" t="s">
        <v>225</v>
      </c>
      <c r="G96" s="73" t="s">
        <v>225</v>
      </c>
      <c r="H96" s="61" t="s">
        <v>224</v>
      </c>
      <c r="I96" s="70" t="s">
        <v>225</v>
      </c>
    </row>
    <row r="97" spans="2:11">
      <c r="B97" s="74"/>
      <c r="C97" s="69">
        <v>4470</v>
      </c>
      <c r="D97" s="61" t="s">
        <v>225</v>
      </c>
      <c r="E97" s="61" t="s">
        <v>224</v>
      </c>
      <c r="F97" s="70" t="s">
        <v>224</v>
      </c>
      <c r="G97" s="73" t="s">
        <v>225</v>
      </c>
      <c r="H97" s="61" t="s">
        <v>224</v>
      </c>
      <c r="I97" s="70" t="s">
        <v>225</v>
      </c>
    </row>
    <row r="98" spans="2:11">
      <c r="B98" s="74"/>
      <c r="C98" s="69">
        <v>4491</v>
      </c>
      <c r="D98" s="61" t="s">
        <v>225</v>
      </c>
      <c r="E98" s="61" t="s">
        <v>224</v>
      </c>
      <c r="F98" s="70" t="s">
        <v>224</v>
      </c>
      <c r="G98" s="73" t="s">
        <v>224</v>
      </c>
      <c r="H98" s="61" t="s">
        <v>224</v>
      </c>
      <c r="I98" s="70" t="s">
        <v>224</v>
      </c>
    </row>
    <row r="99" spans="2:11" ht="15">
      <c r="B99" s="74"/>
      <c r="C99" s="69">
        <v>4501</v>
      </c>
      <c r="D99" s="76" t="s">
        <v>225</v>
      </c>
      <c r="E99" s="61" t="s">
        <v>224</v>
      </c>
      <c r="F99" s="70" t="s">
        <v>224</v>
      </c>
      <c r="G99" s="73" t="s">
        <v>224</v>
      </c>
      <c r="H99" s="61" t="s">
        <v>224</v>
      </c>
      <c r="I99" s="70" t="s">
        <v>224</v>
      </c>
    </row>
    <row r="100" spans="2:11">
      <c r="B100" s="74"/>
      <c r="C100" s="69">
        <v>4522</v>
      </c>
      <c r="D100" s="61" t="s">
        <v>225</v>
      </c>
      <c r="E100" s="61" t="s">
        <v>224</v>
      </c>
      <c r="F100" s="70" t="s">
        <v>224</v>
      </c>
      <c r="G100" s="73" t="s">
        <v>224</v>
      </c>
      <c r="H100" s="61" t="s">
        <v>224</v>
      </c>
      <c r="I100" s="70" t="s">
        <v>225</v>
      </c>
    </row>
    <row r="101" spans="2:11" ht="15">
      <c r="B101" s="74"/>
      <c r="C101" s="69">
        <v>4546</v>
      </c>
      <c r="D101" s="76" t="s">
        <v>224</v>
      </c>
      <c r="E101" s="61" t="s">
        <v>224</v>
      </c>
      <c r="F101" s="70" t="s">
        <v>224</v>
      </c>
      <c r="G101" s="73" t="s">
        <v>224</v>
      </c>
      <c r="H101" s="61" t="s">
        <v>224</v>
      </c>
      <c r="I101" s="70" t="s">
        <v>225</v>
      </c>
    </row>
    <row r="102" spans="2:11" ht="15">
      <c r="B102" s="74"/>
      <c r="C102" s="69">
        <v>4549</v>
      </c>
      <c r="D102" s="76" t="s">
        <v>224</v>
      </c>
      <c r="E102" s="61" t="s">
        <v>224</v>
      </c>
      <c r="F102" s="70" t="s">
        <v>224</v>
      </c>
      <c r="G102" s="73" t="s">
        <v>224</v>
      </c>
      <c r="H102" s="61" t="s">
        <v>224</v>
      </c>
      <c r="I102" s="70" t="s">
        <v>225</v>
      </c>
    </row>
    <row r="103" spans="2:11" ht="15">
      <c r="B103" s="74"/>
      <c r="C103" s="69">
        <v>4598</v>
      </c>
      <c r="D103" s="76" t="s">
        <v>224</v>
      </c>
      <c r="E103" s="61" t="s">
        <v>224</v>
      </c>
      <c r="F103" s="70" t="s">
        <v>224</v>
      </c>
      <c r="G103" s="73" t="s">
        <v>224</v>
      </c>
      <c r="H103" s="61" t="s">
        <v>224</v>
      </c>
      <c r="I103" s="70" t="s">
        <v>225</v>
      </c>
    </row>
    <row r="104" spans="2:11">
      <c r="B104" s="74"/>
      <c r="C104" s="69">
        <v>4606</v>
      </c>
      <c r="D104" s="61" t="s">
        <v>225</v>
      </c>
      <c r="E104" s="61" t="s">
        <v>224</v>
      </c>
      <c r="F104" s="70" t="s">
        <v>224</v>
      </c>
      <c r="G104" s="73" t="s">
        <v>224</v>
      </c>
      <c r="H104" s="61" t="s">
        <v>224</v>
      </c>
      <c r="I104" s="70" t="s">
        <v>224</v>
      </c>
    </row>
    <row r="105" spans="2:11" ht="15">
      <c r="B105" s="77"/>
      <c r="C105" s="69">
        <v>4643</v>
      </c>
      <c r="D105" s="61" t="s">
        <v>225</v>
      </c>
      <c r="E105" s="61" t="s">
        <v>224</v>
      </c>
      <c r="F105" s="70" t="s">
        <v>224</v>
      </c>
      <c r="G105" s="73" t="s">
        <v>224</v>
      </c>
      <c r="H105" s="61" t="s">
        <v>224</v>
      </c>
      <c r="I105" s="70" t="s">
        <v>224</v>
      </c>
    </row>
    <row r="106" spans="2:11" ht="15">
      <c r="B106" s="77"/>
      <c r="C106" s="69">
        <v>4659</v>
      </c>
      <c r="D106" s="76" t="s">
        <v>224</v>
      </c>
      <c r="E106" s="61" t="s">
        <v>224</v>
      </c>
      <c r="F106" s="70" t="s">
        <v>224</v>
      </c>
      <c r="G106" s="73" t="s">
        <v>225</v>
      </c>
      <c r="H106" s="61" t="s">
        <v>225</v>
      </c>
      <c r="I106" s="70" t="s">
        <v>225</v>
      </c>
    </row>
    <row r="107" spans="2:11" ht="15">
      <c r="B107" s="77"/>
      <c r="C107" s="69">
        <v>4937</v>
      </c>
      <c r="D107" s="76" t="s">
        <v>224</v>
      </c>
      <c r="E107" s="61" t="s">
        <v>224</v>
      </c>
      <c r="F107" s="70" t="s">
        <v>224</v>
      </c>
      <c r="G107" s="73" t="s">
        <v>225</v>
      </c>
      <c r="H107" s="61" t="s">
        <v>225</v>
      </c>
      <c r="I107" s="70" t="s">
        <v>225</v>
      </c>
    </row>
    <row r="108" spans="2:11" ht="15">
      <c r="B108" s="78"/>
      <c r="C108" s="69">
        <v>4966</v>
      </c>
      <c r="D108" s="76" t="s">
        <v>225</v>
      </c>
      <c r="E108" s="61" t="s">
        <v>224</v>
      </c>
      <c r="F108" s="70" t="s">
        <v>224</v>
      </c>
      <c r="G108" s="73" t="s">
        <v>224</v>
      </c>
      <c r="H108" s="61" t="s">
        <v>224</v>
      </c>
      <c r="I108" s="70" t="s">
        <v>224</v>
      </c>
    </row>
    <row r="109" spans="2:11" ht="16" thickBot="1">
      <c r="B109" s="78"/>
      <c r="C109" s="69">
        <v>4975</v>
      </c>
      <c r="D109" s="76" t="s">
        <v>224</v>
      </c>
      <c r="E109" s="61" t="s">
        <v>224</v>
      </c>
      <c r="F109" s="70" t="s">
        <v>224</v>
      </c>
      <c r="G109" s="73" t="s">
        <v>225</v>
      </c>
      <c r="H109" s="61" t="s">
        <v>224</v>
      </c>
      <c r="I109" s="70" t="s">
        <v>225</v>
      </c>
    </row>
    <row r="110" spans="2:11" ht="15" customHeight="1">
      <c r="B110" s="117" t="s">
        <v>339</v>
      </c>
      <c r="C110" s="118"/>
      <c r="D110" s="103">
        <v>52</v>
      </c>
      <c r="E110" s="106" t="s">
        <v>226</v>
      </c>
      <c r="F110" s="103">
        <v>91</v>
      </c>
      <c r="G110" s="103">
        <v>78</v>
      </c>
      <c r="H110" s="103">
        <v>87</v>
      </c>
      <c r="I110" s="104">
        <v>72</v>
      </c>
    </row>
    <row r="111" spans="2:11" ht="15" customHeight="1">
      <c r="B111" s="119" t="s">
        <v>340</v>
      </c>
      <c r="C111" s="120"/>
      <c r="D111" s="102">
        <v>53</v>
      </c>
      <c r="E111" s="105" t="s">
        <v>227</v>
      </c>
      <c r="F111" s="102">
        <v>14</v>
      </c>
      <c r="G111" s="102">
        <v>26</v>
      </c>
      <c r="H111" s="102">
        <v>17</v>
      </c>
      <c r="I111" s="107">
        <v>32</v>
      </c>
      <c r="J111" s="79"/>
      <c r="K111" s="79"/>
    </row>
    <row r="112" spans="2:11" ht="15.75" customHeight="1" thickBot="1">
      <c r="B112" s="121" t="s">
        <v>228</v>
      </c>
      <c r="C112" s="122"/>
      <c r="D112" s="113">
        <f>52/105*100</f>
        <v>49.523809523809526</v>
      </c>
      <c r="E112" s="108" t="s">
        <v>229</v>
      </c>
      <c r="F112" s="109">
        <v>86.6</v>
      </c>
      <c r="G112" s="113">
        <f>G110/105*100</f>
        <v>74.285714285714292</v>
      </c>
      <c r="H112" s="113">
        <f>H110/105*100</f>
        <v>82.857142857142861</v>
      </c>
      <c r="I112" s="114">
        <f>I110/105*100</f>
        <v>68.571428571428569</v>
      </c>
      <c r="J112" s="79"/>
      <c r="K112" s="79"/>
    </row>
    <row r="120" spans="2:2">
      <c r="B120" s="32"/>
    </row>
    <row r="121" spans="2:2">
      <c r="B121" s="32"/>
    </row>
  </sheetData>
  <mergeCells count="4">
    <mergeCell ref="B110:C110"/>
    <mergeCell ref="B111:C111"/>
    <mergeCell ref="B112:C112"/>
    <mergeCell ref="G3:I3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I80"/>
  <sheetViews>
    <sheetView workbookViewId="0">
      <selection activeCell="B3" sqref="B3"/>
    </sheetView>
  </sheetViews>
  <sheetFormatPr baseColWidth="10" defaultRowHeight="13" x14ac:dyDescent="0"/>
  <cols>
    <col min="1" max="1" width="5.83203125" style="3" customWidth="1"/>
    <col min="2" max="2" width="21.1640625" style="3" customWidth="1"/>
    <col min="3" max="3" width="18.33203125" style="3" customWidth="1"/>
    <col min="4" max="16384" width="10.83203125" style="3"/>
  </cols>
  <sheetData>
    <row r="4" spans="2:9" ht="14" thickBot="1">
      <c r="C4" s="4" t="s">
        <v>303</v>
      </c>
    </row>
    <row r="5" spans="2:9" ht="14" thickBot="1">
      <c r="C5" s="61"/>
      <c r="D5" s="126" t="s">
        <v>122</v>
      </c>
      <c r="E5" s="127"/>
      <c r="F5" s="128"/>
      <c r="G5" s="129" t="s">
        <v>123</v>
      </c>
      <c r="H5" s="130"/>
      <c r="I5" s="131"/>
    </row>
    <row r="6" spans="2:9" ht="15.75" customHeight="1" thickBot="1">
      <c r="B6" s="129" t="s">
        <v>117</v>
      </c>
      <c r="C6" s="131"/>
      <c r="D6" s="80" t="s">
        <v>114</v>
      </c>
      <c r="E6" s="80" t="s">
        <v>115</v>
      </c>
      <c r="F6" s="80" t="s">
        <v>116</v>
      </c>
      <c r="G6" s="80" t="s">
        <v>114</v>
      </c>
      <c r="H6" s="80" t="s">
        <v>115</v>
      </c>
      <c r="I6" s="80" t="s">
        <v>116</v>
      </c>
    </row>
    <row r="7" spans="2:9" ht="14" thickBot="1">
      <c r="B7" s="80" t="s">
        <v>118</v>
      </c>
      <c r="C7" s="80">
        <v>22</v>
      </c>
      <c r="D7" s="73" t="s">
        <v>224</v>
      </c>
      <c r="E7" s="41" t="s">
        <v>224</v>
      </c>
      <c r="F7" s="70" t="s">
        <v>224</v>
      </c>
      <c r="G7" s="73" t="s">
        <v>224</v>
      </c>
      <c r="H7" s="41" t="s">
        <v>224</v>
      </c>
      <c r="I7" s="70" t="s">
        <v>224</v>
      </c>
    </row>
    <row r="8" spans="2:9" ht="14" thickBot="1">
      <c r="B8" s="81" t="s">
        <v>119</v>
      </c>
      <c r="C8" s="80">
        <v>344</v>
      </c>
      <c r="D8" s="73" t="s">
        <v>225</v>
      </c>
      <c r="E8" s="41" t="s">
        <v>225</v>
      </c>
      <c r="F8" s="70" t="s">
        <v>224</v>
      </c>
      <c r="G8" s="73" t="s">
        <v>225</v>
      </c>
      <c r="H8" s="41" t="s">
        <v>225</v>
      </c>
      <c r="I8" s="70" t="s">
        <v>224</v>
      </c>
    </row>
    <row r="9" spans="2:9" ht="14" thickBot="1">
      <c r="B9" s="82"/>
      <c r="C9" s="80">
        <v>345</v>
      </c>
      <c r="D9" s="73" t="s">
        <v>225</v>
      </c>
      <c r="E9" s="41" t="s">
        <v>225</v>
      </c>
      <c r="F9" s="70" t="s">
        <v>224</v>
      </c>
      <c r="G9" s="73"/>
      <c r="H9" s="41"/>
      <c r="I9" s="70"/>
    </row>
    <row r="10" spans="2:9" ht="14" thickBot="1">
      <c r="B10" s="82"/>
      <c r="C10" s="80">
        <v>443</v>
      </c>
      <c r="D10" s="73" t="s">
        <v>224</v>
      </c>
      <c r="E10" s="41" t="s">
        <v>224</v>
      </c>
      <c r="F10" s="70" t="s">
        <v>224</v>
      </c>
      <c r="G10" s="73" t="s">
        <v>224</v>
      </c>
      <c r="H10" s="41" t="s">
        <v>224</v>
      </c>
      <c r="I10" s="70" t="s">
        <v>224</v>
      </c>
    </row>
    <row r="11" spans="2:9" ht="14" thickBot="1">
      <c r="B11" s="82"/>
      <c r="C11" s="80">
        <v>511</v>
      </c>
      <c r="D11" s="73" t="s">
        <v>225</v>
      </c>
      <c r="E11" s="41" t="s">
        <v>225</v>
      </c>
      <c r="F11" s="70" t="s">
        <v>224</v>
      </c>
      <c r="G11" s="73" t="s">
        <v>225</v>
      </c>
      <c r="H11" s="41" t="s">
        <v>225</v>
      </c>
      <c r="I11" s="70" t="s">
        <v>224</v>
      </c>
    </row>
    <row r="12" spans="2:9" ht="14" thickBot="1">
      <c r="B12" s="82"/>
      <c r="C12" s="80">
        <v>514</v>
      </c>
      <c r="D12" s="73" t="s">
        <v>225</v>
      </c>
      <c r="E12" s="41" t="s">
        <v>225</v>
      </c>
      <c r="F12" s="70" t="s">
        <v>224</v>
      </c>
      <c r="G12" s="73"/>
      <c r="H12" s="41"/>
      <c r="I12" s="70"/>
    </row>
    <row r="13" spans="2:9" ht="14" thickBot="1">
      <c r="B13" s="82"/>
      <c r="C13" s="80">
        <v>524</v>
      </c>
      <c r="D13" s="73" t="s">
        <v>225</v>
      </c>
      <c r="E13" s="41" t="s">
        <v>225</v>
      </c>
      <c r="F13" s="70" t="s">
        <v>224</v>
      </c>
      <c r="G13" s="73"/>
      <c r="H13" s="41"/>
      <c r="I13" s="70"/>
    </row>
    <row r="14" spans="2:9" ht="14" thickBot="1">
      <c r="B14" s="82"/>
      <c r="C14" s="80">
        <v>530</v>
      </c>
      <c r="D14" s="73" t="s">
        <v>225</v>
      </c>
      <c r="E14" s="41" t="s">
        <v>225</v>
      </c>
      <c r="F14" s="70" t="s">
        <v>224</v>
      </c>
      <c r="G14" s="73"/>
      <c r="H14" s="41"/>
      <c r="I14" s="70"/>
    </row>
    <row r="15" spans="2:9" ht="14" thickBot="1">
      <c r="B15" s="82"/>
      <c r="C15" s="80">
        <v>747</v>
      </c>
      <c r="D15" s="73" t="s">
        <v>225</v>
      </c>
      <c r="E15" s="41" t="s">
        <v>225</v>
      </c>
      <c r="F15" s="70" t="s">
        <v>224</v>
      </c>
      <c r="G15" s="73" t="s">
        <v>225</v>
      </c>
      <c r="H15" s="41" t="s">
        <v>225</v>
      </c>
      <c r="I15" s="70" t="s">
        <v>224</v>
      </c>
    </row>
    <row r="16" spans="2:9" ht="14" thickBot="1">
      <c r="B16" s="82"/>
      <c r="C16" s="80">
        <v>749</v>
      </c>
      <c r="D16" s="73" t="s">
        <v>225</v>
      </c>
      <c r="E16" s="41" t="s">
        <v>225</v>
      </c>
      <c r="F16" s="70" t="s">
        <v>224</v>
      </c>
      <c r="G16" s="73"/>
      <c r="H16" s="41"/>
      <c r="I16" s="70"/>
    </row>
    <row r="17" spans="2:9" ht="14" thickBot="1">
      <c r="B17" s="82"/>
      <c r="C17" s="80">
        <v>1288</v>
      </c>
      <c r="D17" s="73" t="s">
        <v>224</v>
      </c>
      <c r="E17" s="41" t="s">
        <v>224</v>
      </c>
      <c r="F17" s="70" t="s">
        <v>224</v>
      </c>
      <c r="G17" s="73" t="s">
        <v>224</v>
      </c>
      <c r="H17" s="41" t="s">
        <v>224</v>
      </c>
      <c r="I17" s="70" t="s">
        <v>224</v>
      </c>
    </row>
    <row r="18" spans="2:9" ht="14" thickBot="1">
      <c r="B18" s="82"/>
      <c r="C18" s="80">
        <v>1289</v>
      </c>
      <c r="D18" s="73" t="s">
        <v>224</v>
      </c>
      <c r="E18" s="41" t="s">
        <v>224</v>
      </c>
      <c r="F18" s="70" t="s">
        <v>224</v>
      </c>
      <c r="G18" s="73"/>
      <c r="H18" s="41"/>
      <c r="I18" s="70"/>
    </row>
    <row r="19" spans="2:9" ht="14" thickBot="1">
      <c r="B19" s="82"/>
      <c r="C19" s="80">
        <v>1326</v>
      </c>
      <c r="D19" s="73" t="s">
        <v>224</v>
      </c>
      <c r="E19" s="41" t="s">
        <v>224</v>
      </c>
      <c r="F19" s="70" t="s">
        <v>224</v>
      </c>
      <c r="G19" s="73" t="s">
        <v>224</v>
      </c>
      <c r="H19" s="41" t="s">
        <v>224</v>
      </c>
      <c r="I19" s="70" t="s">
        <v>224</v>
      </c>
    </row>
    <row r="20" spans="2:9" ht="14" thickBot="1">
      <c r="B20" s="82"/>
      <c r="C20" s="80">
        <v>1329</v>
      </c>
      <c r="D20" s="73" t="s">
        <v>224</v>
      </c>
      <c r="E20" s="41" t="s">
        <v>224</v>
      </c>
      <c r="F20" s="70" t="s">
        <v>224</v>
      </c>
      <c r="G20" s="73"/>
      <c r="H20" s="41"/>
      <c r="I20" s="70"/>
    </row>
    <row r="21" spans="2:9" ht="14" thickBot="1">
      <c r="B21" s="82"/>
      <c r="C21" s="80">
        <v>1390</v>
      </c>
      <c r="D21" s="73" t="s">
        <v>225</v>
      </c>
      <c r="E21" s="41" t="s">
        <v>225</v>
      </c>
      <c r="F21" s="70" t="s">
        <v>224</v>
      </c>
      <c r="G21" s="73" t="s">
        <v>225</v>
      </c>
      <c r="H21" s="41" t="s">
        <v>225</v>
      </c>
      <c r="I21" s="70" t="s">
        <v>224</v>
      </c>
    </row>
    <row r="22" spans="2:9" ht="14" thickBot="1">
      <c r="B22" s="82"/>
      <c r="C22" s="80">
        <v>1392</v>
      </c>
      <c r="D22" s="73" t="s">
        <v>225</v>
      </c>
      <c r="E22" s="41" t="s">
        <v>225</v>
      </c>
      <c r="F22" s="70" t="s">
        <v>224</v>
      </c>
      <c r="G22" s="73"/>
      <c r="H22" s="41"/>
      <c r="I22" s="70"/>
    </row>
    <row r="23" spans="2:9" ht="14" thickBot="1">
      <c r="B23" s="82"/>
      <c r="C23" s="80">
        <v>1511</v>
      </c>
      <c r="D23" s="73" t="s">
        <v>224</v>
      </c>
      <c r="E23" s="41" t="s">
        <v>224</v>
      </c>
      <c r="F23" s="70" t="s">
        <v>224</v>
      </c>
      <c r="G23" s="73" t="s">
        <v>224</v>
      </c>
      <c r="H23" s="41" t="s">
        <v>224</v>
      </c>
      <c r="I23" s="70" t="s">
        <v>224</v>
      </c>
    </row>
    <row r="24" spans="2:9" ht="14" thickBot="1">
      <c r="B24" s="82"/>
      <c r="C24" s="80">
        <v>1519</v>
      </c>
      <c r="D24" s="73" t="s">
        <v>224</v>
      </c>
      <c r="E24" s="41" t="s">
        <v>224</v>
      </c>
      <c r="F24" s="70" t="s">
        <v>224</v>
      </c>
      <c r="G24" s="73"/>
      <c r="H24" s="41"/>
      <c r="I24" s="70"/>
    </row>
    <row r="25" spans="2:9" ht="14" thickBot="1">
      <c r="B25" s="82"/>
      <c r="C25" s="80">
        <v>1608</v>
      </c>
      <c r="D25" s="73" t="s">
        <v>224</v>
      </c>
      <c r="E25" s="41" t="s">
        <v>224</v>
      </c>
      <c r="F25" s="70" t="s">
        <v>224</v>
      </c>
      <c r="G25" s="73" t="s">
        <v>224</v>
      </c>
      <c r="H25" s="41" t="s">
        <v>224</v>
      </c>
      <c r="I25" s="70" t="s">
        <v>224</v>
      </c>
    </row>
    <row r="26" spans="2:9" ht="14" thickBot="1">
      <c r="B26" s="82"/>
      <c r="C26" s="80">
        <v>1741</v>
      </c>
      <c r="D26" s="73" t="s">
        <v>225</v>
      </c>
      <c r="E26" s="41" t="s">
        <v>225</v>
      </c>
      <c r="F26" s="70" t="s">
        <v>224</v>
      </c>
      <c r="G26" s="73" t="s">
        <v>225</v>
      </c>
      <c r="H26" s="41" t="s">
        <v>225</v>
      </c>
      <c r="I26" s="70" t="s">
        <v>224</v>
      </c>
    </row>
    <row r="27" spans="2:9" ht="14" thickBot="1">
      <c r="B27" s="82"/>
      <c r="C27" s="80">
        <v>1746</v>
      </c>
      <c r="D27" s="73" t="s">
        <v>225</v>
      </c>
      <c r="E27" s="41" t="s">
        <v>225</v>
      </c>
      <c r="F27" s="70" t="s">
        <v>224</v>
      </c>
      <c r="G27" s="73"/>
      <c r="H27" s="41"/>
      <c r="I27" s="70"/>
    </row>
    <row r="28" spans="2:9" ht="14" thickBot="1">
      <c r="B28" s="82"/>
      <c r="C28" s="80">
        <v>1761</v>
      </c>
      <c r="D28" s="73" t="s">
        <v>225</v>
      </c>
      <c r="E28" s="41" t="s">
        <v>225</v>
      </c>
      <c r="F28" s="70" t="s">
        <v>224</v>
      </c>
      <c r="G28" s="73"/>
      <c r="H28" s="41"/>
      <c r="I28" s="70"/>
    </row>
    <row r="29" spans="2:9" ht="14" thickBot="1">
      <c r="B29" s="83"/>
      <c r="C29" s="80">
        <v>1786</v>
      </c>
      <c r="D29" s="73" t="s">
        <v>224</v>
      </c>
      <c r="E29" s="41" t="s">
        <v>224</v>
      </c>
      <c r="F29" s="70" t="s">
        <v>224</v>
      </c>
      <c r="G29" s="73" t="s">
        <v>224</v>
      </c>
      <c r="H29" s="41" t="s">
        <v>224</v>
      </c>
      <c r="I29" s="70" t="s">
        <v>224</v>
      </c>
    </row>
    <row r="30" spans="2:9" ht="14" thickBot="1">
      <c r="B30" s="81" t="s">
        <v>120</v>
      </c>
      <c r="C30" s="80">
        <v>147</v>
      </c>
      <c r="D30" s="73" t="s">
        <v>224</v>
      </c>
      <c r="E30" s="41" t="s">
        <v>224</v>
      </c>
      <c r="F30" s="70" t="s">
        <v>224</v>
      </c>
      <c r="G30" s="73" t="s">
        <v>224</v>
      </c>
      <c r="H30" s="41" t="s">
        <v>224</v>
      </c>
      <c r="I30" s="70" t="s">
        <v>224</v>
      </c>
    </row>
    <row r="31" spans="2:9" ht="14" thickBot="1">
      <c r="B31" s="82"/>
      <c r="C31" s="80">
        <v>221</v>
      </c>
      <c r="D31" s="73" t="s">
        <v>224</v>
      </c>
      <c r="E31" s="41" t="s">
        <v>224</v>
      </c>
      <c r="F31" s="70" t="s">
        <v>225</v>
      </c>
      <c r="G31" s="73" t="s">
        <v>224</v>
      </c>
      <c r="H31" s="41" t="s">
        <v>224</v>
      </c>
      <c r="I31" s="70" t="s">
        <v>225</v>
      </c>
    </row>
    <row r="32" spans="2:9" ht="14" thickBot="1">
      <c r="B32" s="82"/>
      <c r="C32" s="80">
        <v>587</v>
      </c>
      <c r="D32" s="73" t="s">
        <v>224</v>
      </c>
      <c r="E32" s="41" t="s">
        <v>224</v>
      </c>
      <c r="F32" s="70" t="s">
        <v>224</v>
      </c>
      <c r="G32" s="73" t="s">
        <v>224</v>
      </c>
      <c r="H32" s="41" t="s">
        <v>224</v>
      </c>
      <c r="I32" s="70" t="s">
        <v>224</v>
      </c>
    </row>
    <row r="33" spans="2:9" ht="14" thickBot="1">
      <c r="B33" s="82"/>
      <c r="C33" s="80">
        <v>719</v>
      </c>
      <c r="D33" s="73" t="s">
        <v>224</v>
      </c>
      <c r="E33" s="41" t="s">
        <v>224</v>
      </c>
      <c r="F33" s="70" t="s">
        <v>224</v>
      </c>
      <c r="G33" s="73" t="s">
        <v>224</v>
      </c>
      <c r="H33" s="41" t="s">
        <v>224</v>
      </c>
      <c r="I33" s="70" t="s">
        <v>224</v>
      </c>
    </row>
    <row r="34" spans="2:9" ht="14" thickBot="1">
      <c r="B34" s="82"/>
      <c r="C34" s="80">
        <v>770</v>
      </c>
      <c r="D34" s="73" t="s">
        <v>224</v>
      </c>
      <c r="E34" s="41" t="s">
        <v>224</v>
      </c>
      <c r="F34" s="70" t="s">
        <v>225</v>
      </c>
      <c r="G34" s="73" t="s">
        <v>224</v>
      </c>
      <c r="H34" s="41" t="s">
        <v>224</v>
      </c>
      <c r="I34" s="70" t="s">
        <v>225</v>
      </c>
    </row>
    <row r="35" spans="2:9" ht="14" thickBot="1">
      <c r="B35" s="82"/>
      <c r="C35" s="80">
        <v>773</v>
      </c>
      <c r="D35" s="73" t="s">
        <v>224</v>
      </c>
      <c r="E35" s="41" t="s">
        <v>225</v>
      </c>
      <c r="F35" s="70" t="s">
        <v>225</v>
      </c>
      <c r="G35" s="73"/>
      <c r="H35" s="41"/>
      <c r="I35" s="70"/>
    </row>
    <row r="36" spans="2:9" ht="14" thickBot="1">
      <c r="B36" s="82"/>
      <c r="C36" s="80">
        <v>958</v>
      </c>
      <c r="D36" s="73" t="s">
        <v>224</v>
      </c>
      <c r="E36" s="41" t="s">
        <v>224</v>
      </c>
      <c r="F36" s="70" t="s">
        <v>224</v>
      </c>
      <c r="G36" s="73" t="s">
        <v>224</v>
      </c>
      <c r="H36" s="41" t="s">
        <v>224</v>
      </c>
      <c r="I36" s="70" t="s">
        <v>224</v>
      </c>
    </row>
    <row r="37" spans="2:9" ht="14" thickBot="1">
      <c r="B37" s="82"/>
      <c r="C37" s="80">
        <v>1146</v>
      </c>
      <c r="D37" s="73" t="s">
        <v>224</v>
      </c>
      <c r="E37" s="41" t="s">
        <v>224</v>
      </c>
      <c r="F37" s="70" t="s">
        <v>224</v>
      </c>
      <c r="G37" s="73" t="s">
        <v>224</v>
      </c>
      <c r="H37" s="41" t="s">
        <v>224</v>
      </c>
      <c r="I37" s="70" t="s">
        <v>224</v>
      </c>
    </row>
    <row r="38" spans="2:9" ht="14" thickBot="1">
      <c r="B38" s="82"/>
      <c r="C38" s="80">
        <v>1196</v>
      </c>
      <c r="D38" s="73" t="s">
        <v>224</v>
      </c>
      <c r="E38" s="41" t="s">
        <v>224</v>
      </c>
      <c r="F38" s="70" t="s">
        <v>224</v>
      </c>
      <c r="G38" s="73" t="s">
        <v>224</v>
      </c>
      <c r="H38" s="41" t="s">
        <v>224</v>
      </c>
      <c r="I38" s="70" t="s">
        <v>224</v>
      </c>
    </row>
    <row r="39" spans="2:9" ht="14" thickBot="1">
      <c r="B39" s="82"/>
      <c r="C39" s="80">
        <v>1272</v>
      </c>
      <c r="D39" s="73" t="s">
        <v>224</v>
      </c>
      <c r="E39" s="41" t="s">
        <v>224</v>
      </c>
      <c r="F39" s="70" t="s">
        <v>224</v>
      </c>
      <c r="G39" s="73" t="s">
        <v>224</v>
      </c>
      <c r="H39" s="41" t="s">
        <v>224</v>
      </c>
      <c r="I39" s="70" t="s">
        <v>224</v>
      </c>
    </row>
    <row r="40" spans="2:9" ht="14" thickBot="1">
      <c r="B40" s="82"/>
      <c r="C40" s="80">
        <v>1335</v>
      </c>
      <c r="D40" s="73" t="s">
        <v>224</v>
      </c>
      <c r="E40" s="41" t="s">
        <v>224</v>
      </c>
      <c r="F40" s="70" t="s">
        <v>224</v>
      </c>
      <c r="G40" s="73" t="s">
        <v>224</v>
      </c>
      <c r="H40" s="41" t="s">
        <v>224</v>
      </c>
      <c r="I40" s="70" t="s">
        <v>224</v>
      </c>
    </row>
    <row r="41" spans="2:9" ht="14" thickBot="1">
      <c r="B41" s="82"/>
      <c r="C41" s="80">
        <v>1343</v>
      </c>
      <c r="D41" s="73" t="s">
        <v>224</v>
      </c>
      <c r="E41" s="41" t="s">
        <v>224</v>
      </c>
      <c r="F41" s="70" t="s">
        <v>224</v>
      </c>
      <c r="G41" s="73"/>
      <c r="H41" s="41"/>
      <c r="I41" s="70"/>
    </row>
    <row r="42" spans="2:9" ht="14" thickBot="1">
      <c r="B42" s="82"/>
      <c r="C42" s="80">
        <v>1961</v>
      </c>
      <c r="D42" s="73" t="s">
        <v>224</v>
      </c>
      <c r="E42" s="41" t="s">
        <v>224</v>
      </c>
      <c r="F42" s="70" t="s">
        <v>224</v>
      </c>
      <c r="G42" s="73" t="s">
        <v>224</v>
      </c>
      <c r="H42" s="41" t="s">
        <v>224</v>
      </c>
      <c r="I42" s="70" t="s">
        <v>224</v>
      </c>
    </row>
    <row r="43" spans="2:9" ht="14" thickBot="1">
      <c r="B43" s="82"/>
      <c r="C43" s="80">
        <v>1973</v>
      </c>
      <c r="D43" s="73" t="s">
        <v>224</v>
      </c>
      <c r="E43" s="41" t="s">
        <v>224</v>
      </c>
      <c r="F43" s="70" t="s">
        <v>224</v>
      </c>
      <c r="G43" s="73"/>
      <c r="H43" s="41"/>
      <c r="I43" s="70"/>
    </row>
    <row r="44" spans="2:9" ht="14" thickBot="1">
      <c r="B44" s="82"/>
      <c r="C44" s="80">
        <v>2084</v>
      </c>
      <c r="D44" s="73" t="s">
        <v>224</v>
      </c>
      <c r="E44" s="41" t="s">
        <v>224</v>
      </c>
      <c r="F44" s="70" t="s">
        <v>224</v>
      </c>
      <c r="G44" s="73" t="s">
        <v>224</v>
      </c>
      <c r="H44" s="41" t="s">
        <v>224</v>
      </c>
      <c r="I44" s="70" t="s">
        <v>224</v>
      </c>
    </row>
    <row r="45" spans="2:9" ht="14" thickBot="1">
      <c r="B45" s="82"/>
      <c r="C45" s="80">
        <v>2133</v>
      </c>
      <c r="D45" s="73" t="s">
        <v>224</v>
      </c>
      <c r="E45" s="41" t="s">
        <v>224</v>
      </c>
      <c r="F45" s="70" t="s">
        <v>224</v>
      </c>
      <c r="G45" s="73" t="s">
        <v>224</v>
      </c>
      <c r="H45" s="41" t="s">
        <v>224</v>
      </c>
      <c r="I45" s="70" t="s">
        <v>224</v>
      </c>
    </row>
    <row r="46" spans="2:9" ht="14" thickBot="1">
      <c r="B46" s="82"/>
      <c r="C46" s="80">
        <v>2316</v>
      </c>
      <c r="D46" s="73" t="s">
        <v>224</v>
      </c>
      <c r="E46" s="41" t="s">
        <v>224</v>
      </c>
      <c r="F46" s="70" t="s">
        <v>224</v>
      </c>
      <c r="G46" s="73" t="s">
        <v>224</v>
      </c>
      <c r="H46" s="41" t="s">
        <v>224</v>
      </c>
      <c r="I46" s="70" t="s">
        <v>224</v>
      </c>
    </row>
    <row r="47" spans="2:9" ht="14" thickBot="1">
      <c r="B47" s="82"/>
      <c r="C47" s="80">
        <v>2337</v>
      </c>
      <c r="D47" s="73" t="s">
        <v>224</v>
      </c>
      <c r="E47" s="41" t="s">
        <v>224</v>
      </c>
      <c r="F47" s="70" t="s">
        <v>224</v>
      </c>
      <c r="G47" s="73" t="s">
        <v>224</v>
      </c>
      <c r="H47" s="41" t="s">
        <v>224</v>
      </c>
      <c r="I47" s="70" t="s">
        <v>224</v>
      </c>
    </row>
    <row r="48" spans="2:9" ht="14" thickBot="1">
      <c r="B48" s="82"/>
      <c r="C48" s="80">
        <v>2339</v>
      </c>
      <c r="D48" s="73" t="s">
        <v>224</v>
      </c>
      <c r="E48" s="41" t="s">
        <v>224</v>
      </c>
      <c r="F48" s="70" t="s">
        <v>224</v>
      </c>
      <c r="G48" s="73"/>
      <c r="H48" s="41"/>
      <c r="I48" s="70"/>
    </row>
    <row r="49" spans="2:9" ht="14" thickBot="1">
      <c r="B49" s="82"/>
      <c r="C49" s="80">
        <v>2340</v>
      </c>
      <c r="D49" s="73" t="s">
        <v>224</v>
      </c>
      <c r="E49" s="41" t="s">
        <v>224</v>
      </c>
      <c r="F49" s="70" t="s">
        <v>224</v>
      </c>
      <c r="G49" s="73"/>
      <c r="H49" s="41"/>
      <c r="I49" s="70"/>
    </row>
    <row r="50" spans="2:9" ht="14" thickBot="1">
      <c r="B50" s="82"/>
      <c r="C50" s="80">
        <v>2431</v>
      </c>
      <c r="D50" s="73" t="s">
        <v>224</v>
      </c>
      <c r="E50" s="41" t="s">
        <v>224</v>
      </c>
      <c r="F50" s="70" t="s">
        <v>224</v>
      </c>
      <c r="G50" s="73" t="s">
        <v>224</v>
      </c>
      <c r="H50" s="41" t="s">
        <v>224</v>
      </c>
      <c r="I50" s="70" t="s">
        <v>224</v>
      </c>
    </row>
    <row r="51" spans="2:9" ht="14" thickBot="1">
      <c r="B51" s="82"/>
      <c r="C51" s="80">
        <v>2434</v>
      </c>
      <c r="D51" s="73" t="s">
        <v>224</v>
      </c>
      <c r="E51" s="41" t="s">
        <v>224</v>
      </c>
      <c r="F51" s="70" t="s">
        <v>224</v>
      </c>
      <c r="G51" s="73"/>
      <c r="H51" s="41"/>
      <c r="I51" s="70"/>
    </row>
    <row r="52" spans="2:9" ht="14" thickBot="1">
      <c r="B52" s="82"/>
      <c r="C52" s="80">
        <v>2472</v>
      </c>
      <c r="D52" s="73" t="s">
        <v>224</v>
      </c>
      <c r="E52" s="41" t="s">
        <v>224</v>
      </c>
      <c r="F52" s="70" t="s">
        <v>224</v>
      </c>
      <c r="G52" s="73" t="s">
        <v>224</v>
      </c>
      <c r="H52" s="41" t="s">
        <v>224</v>
      </c>
      <c r="I52" s="70" t="s">
        <v>224</v>
      </c>
    </row>
    <row r="53" spans="2:9" ht="14" thickBot="1">
      <c r="B53" s="82"/>
      <c r="C53" s="80">
        <v>2541</v>
      </c>
      <c r="D53" s="73" t="s">
        <v>224</v>
      </c>
      <c r="E53" s="41" t="s">
        <v>224</v>
      </c>
      <c r="F53" s="70" t="s">
        <v>224</v>
      </c>
      <c r="G53" s="73" t="s">
        <v>224</v>
      </c>
      <c r="H53" s="41" t="s">
        <v>224</v>
      </c>
      <c r="I53" s="70" t="s">
        <v>224</v>
      </c>
    </row>
    <row r="54" spans="2:9" ht="14" thickBot="1">
      <c r="B54" s="82"/>
      <c r="C54" s="80">
        <v>2705</v>
      </c>
      <c r="D54" s="73" t="s">
        <v>224</v>
      </c>
      <c r="E54" s="41" t="s">
        <v>224</v>
      </c>
      <c r="F54" s="70" t="s">
        <v>224</v>
      </c>
      <c r="G54" s="73" t="s">
        <v>224</v>
      </c>
      <c r="H54" s="41" t="s">
        <v>224</v>
      </c>
      <c r="I54" s="70" t="s">
        <v>224</v>
      </c>
    </row>
    <row r="55" spans="2:9" ht="14" thickBot="1">
      <c r="B55" s="82"/>
      <c r="C55" s="80">
        <v>2754</v>
      </c>
      <c r="D55" s="73" t="s">
        <v>224</v>
      </c>
      <c r="E55" s="41" t="s">
        <v>224</v>
      </c>
      <c r="F55" s="70" t="s">
        <v>224</v>
      </c>
      <c r="G55" s="73" t="s">
        <v>224</v>
      </c>
      <c r="H55" s="41" t="s">
        <v>224</v>
      </c>
      <c r="I55" s="70" t="s">
        <v>224</v>
      </c>
    </row>
    <row r="56" spans="2:9" ht="14" thickBot="1">
      <c r="B56" s="82"/>
      <c r="C56" s="80">
        <v>2756</v>
      </c>
      <c r="D56" s="73" t="s">
        <v>224</v>
      </c>
      <c r="E56" s="41" t="s">
        <v>224</v>
      </c>
      <c r="F56" s="70" t="s">
        <v>224</v>
      </c>
      <c r="G56" s="73"/>
      <c r="H56" s="41"/>
      <c r="I56" s="70"/>
    </row>
    <row r="57" spans="2:9" ht="14" thickBot="1">
      <c r="B57" s="82"/>
      <c r="C57" s="80">
        <v>2895</v>
      </c>
      <c r="D57" s="73" t="s">
        <v>224</v>
      </c>
      <c r="E57" s="41" t="s">
        <v>224</v>
      </c>
      <c r="F57" s="70" t="s">
        <v>224</v>
      </c>
      <c r="G57" s="73" t="s">
        <v>224</v>
      </c>
      <c r="H57" s="41" t="s">
        <v>224</v>
      </c>
      <c r="I57" s="70" t="s">
        <v>224</v>
      </c>
    </row>
    <row r="58" spans="2:9" ht="14" thickBot="1">
      <c r="B58" s="82"/>
      <c r="C58" s="80">
        <v>2901</v>
      </c>
      <c r="D58" s="73" t="s">
        <v>224</v>
      </c>
      <c r="E58" s="41" t="s">
        <v>224</v>
      </c>
      <c r="F58" s="70" t="s">
        <v>224</v>
      </c>
      <c r="G58" s="73"/>
      <c r="H58" s="41"/>
      <c r="I58" s="70"/>
    </row>
    <row r="59" spans="2:9" ht="14" thickBot="1">
      <c r="B59" s="82"/>
      <c r="C59" s="80">
        <v>3040</v>
      </c>
      <c r="D59" s="73" t="s">
        <v>224</v>
      </c>
      <c r="E59" s="41" t="s">
        <v>224</v>
      </c>
      <c r="F59" s="70" t="s">
        <v>224</v>
      </c>
      <c r="G59" s="73" t="s">
        <v>224</v>
      </c>
      <c r="H59" s="41" t="s">
        <v>224</v>
      </c>
      <c r="I59" s="70" t="s">
        <v>224</v>
      </c>
    </row>
    <row r="60" spans="2:9" ht="14" thickBot="1">
      <c r="B60" s="82"/>
      <c r="C60" s="80">
        <v>3042</v>
      </c>
      <c r="D60" s="73" t="s">
        <v>224</v>
      </c>
      <c r="E60" s="41" t="s">
        <v>224</v>
      </c>
      <c r="F60" s="70" t="s">
        <v>224</v>
      </c>
      <c r="G60" s="73"/>
      <c r="H60" s="41"/>
      <c r="I60" s="70"/>
    </row>
    <row r="61" spans="2:9" ht="14" thickBot="1">
      <c r="B61" s="82"/>
      <c r="C61" s="80">
        <v>3044</v>
      </c>
      <c r="D61" s="73" t="s">
        <v>224</v>
      </c>
      <c r="E61" s="41" t="s">
        <v>224</v>
      </c>
      <c r="F61" s="70" t="s">
        <v>224</v>
      </c>
      <c r="G61" s="73"/>
      <c r="H61" s="41"/>
      <c r="I61" s="70"/>
    </row>
    <row r="62" spans="2:9" ht="14" thickBot="1">
      <c r="B62" s="82"/>
      <c r="C62" s="80">
        <v>3046</v>
      </c>
      <c r="D62" s="73" t="s">
        <v>224</v>
      </c>
      <c r="E62" s="41" t="s">
        <v>224</v>
      </c>
      <c r="F62" s="70" t="s">
        <v>224</v>
      </c>
      <c r="G62" s="73"/>
      <c r="H62" s="41"/>
      <c r="I62" s="70"/>
    </row>
    <row r="63" spans="2:9" ht="14" thickBot="1">
      <c r="B63" s="82"/>
      <c r="C63" s="80">
        <v>3382</v>
      </c>
      <c r="D63" s="73" t="s">
        <v>224</v>
      </c>
      <c r="E63" s="41" t="s">
        <v>224</v>
      </c>
      <c r="F63" s="70" t="s">
        <v>224</v>
      </c>
      <c r="G63" s="73" t="s">
        <v>224</v>
      </c>
      <c r="H63" s="41" t="s">
        <v>224</v>
      </c>
      <c r="I63" s="70" t="s">
        <v>224</v>
      </c>
    </row>
    <row r="64" spans="2:9" ht="14" thickBot="1">
      <c r="B64" s="82"/>
      <c r="C64" s="80">
        <v>4158</v>
      </c>
      <c r="D64" s="73" t="s">
        <v>224</v>
      </c>
      <c r="E64" s="41" t="s">
        <v>224</v>
      </c>
      <c r="F64" s="70" t="s">
        <v>224</v>
      </c>
      <c r="G64" s="73" t="s">
        <v>224</v>
      </c>
      <c r="H64" s="41" t="s">
        <v>224</v>
      </c>
      <c r="I64" s="70" t="s">
        <v>224</v>
      </c>
    </row>
    <row r="65" spans="2:9" ht="14" thickBot="1">
      <c r="B65" s="74"/>
      <c r="C65" s="80">
        <v>4159</v>
      </c>
      <c r="D65" s="73" t="s">
        <v>224</v>
      </c>
      <c r="E65" s="41" t="s">
        <v>224</v>
      </c>
      <c r="F65" s="70" t="s">
        <v>224</v>
      </c>
      <c r="G65" s="73"/>
      <c r="H65" s="41"/>
      <c r="I65" s="70"/>
    </row>
    <row r="66" spans="2:9" ht="14" thickBot="1">
      <c r="B66" s="74"/>
      <c r="C66" s="80">
        <v>4160</v>
      </c>
      <c r="D66" s="73" t="s">
        <v>224</v>
      </c>
      <c r="E66" s="41" t="s">
        <v>224</v>
      </c>
      <c r="F66" s="70" t="s">
        <v>224</v>
      </c>
      <c r="G66" s="73"/>
      <c r="H66" s="41"/>
      <c r="I66" s="70"/>
    </row>
    <row r="67" spans="2:9" ht="14" thickBot="1">
      <c r="B67" s="74"/>
      <c r="C67" s="80">
        <v>4212</v>
      </c>
      <c r="D67" s="73" t="s">
        <v>224</v>
      </c>
      <c r="E67" s="41" t="s">
        <v>224</v>
      </c>
      <c r="F67" s="70" t="s">
        <v>224</v>
      </c>
      <c r="G67" s="73" t="s">
        <v>224</v>
      </c>
      <c r="H67" s="41" t="s">
        <v>224</v>
      </c>
      <c r="I67" s="70" t="s">
        <v>224</v>
      </c>
    </row>
    <row r="68" spans="2:9" ht="14" thickBot="1">
      <c r="B68" s="74"/>
      <c r="C68" s="80">
        <v>4829</v>
      </c>
      <c r="D68" s="73" t="s">
        <v>224</v>
      </c>
      <c r="E68" s="41" t="s">
        <v>224</v>
      </c>
      <c r="F68" s="70" t="s">
        <v>225</v>
      </c>
      <c r="G68" s="73" t="s">
        <v>224</v>
      </c>
      <c r="H68" s="41" t="s">
        <v>224</v>
      </c>
      <c r="I68" s="70" t="s">
        <v>225</v>
      </c>
    </row>
    <row r="69" spans="2:9" ht="14" thickBot="1">
      <c r="B69" s="74"/>
      <c r="C69" s="81">
        <v>4915</v>
      </c>
      <c r="D69" s="73" t="s">
        <v>225</v>
      </c>
      <c r="E69" s="41" t="s">
        <v>224</v>
      </c>
      <c r="F69" s="70" t="s">
        <v>224</v>
      </c>
      <c r="G69" s="73" t="s">
        <v>225</v>
      </c>
      <c r="H69" s="41" t="s">
        <v>224</v>
      </c>
      <c r="I69" s="70" t="s">
        <v>224</v>
      </c>
    </row>
    <row r="70" spans="2:9" ht="15" customHeight="1">
      <c r="B70" s="117" t="s">
        <v>338</v>
      </c>
      <c r="C70" s="118"/>
      <c r="D70" s="103">
        <v>49</v>
      </c>
      <c r="E70" s="103">
        <v>49</v>
      </c>
      <c r="F70" s="103">
        <v>59</v>
      </c>
      <c r="G70" s="103">
        <v>33</v>
      </c>
      <c r="H70" s="103">
        <v>34</v>
      </c>
      <c r="I70" s="104">
        <v>36</v>
      </c>
    </row>
    <row r="71" spans="2:9" ht="15.75" customHeight="1">
      <c r="B71" s="132" t="s">
        <v>304</v>
      </c>
      <c r="C71" s="133"/>
      <c r="D71" s="110">
        <v>2.0562316407889216E-2</v>
      </c>
      <c r="E71" s="110">
        <v>2.0562316407889216E-2</v>
      </c>
      <c r="F71" s="110">
        <v>2.4655244463017135E-2</v>
      </c>
      <c r="G71" s="110">
        <v>1.3941698352344741E-2</v>
      </c>
      <c r="H71" s="110">
        <v>1.4358108108108109E-2</v>
      </c>
      <c r="I71" s="111">
        <v>1.5189873417721518E-2</v>
      </c>
    </row>
    <row r="72" spans="2:9" ht="15.75" customHeight="1" thickBot="1">
      <c r="B72" s="121" t="s">
        <v>345</v>
      </c>
      <c r="C72" s="122"/>
      <c r="D72" s="113">
        <v>98</v>
      </c>
      <c r="E72" s="113">
        <v>98</v>
      </c>
      <c r="F72" s="113">
        <v>98</v>
      </c>
      <c r="G72" s="113">
        <v>99</v>
      </c>
      <c r="H72" s="113">
        <v>99</v>
      </c>
      <c r="I72" s="114">
        <v>98</v>
      </c>
    </row>
    <row r="73" spans="2:9" ht="15.75" customHeight="1">
      <c r="B73" s="41"/>
      <c r="C73" s="41"/>
      <c r="D73" s="101"/>
      <c r="E73" s="101"/>
      <c r="F73" s="101"/>
      <c r="G73" s="101"/>
      <c r="H73" s="101"/>
      <c r="I73" s="101"/>
    </row>
    <row r="74" spans="2:9">
      <c r="B74" s="3" t="s">
        <v>121</v>
      </c>
      <c r="C74" s="3">
        <v>2439</v>
      </c>
    </row>
    <row r="75" spans="2:9">
      <c r="B75" s="3" t="s">
        <v>230</v>
      </c>
      <c r="C75" s="3">
        <v>105</v>
      </c>
    </row>
    <row r="76" spans="2:9">
      <c r="B76" s="3" t="s">
        <v>347</v>
      </c>
      <c r="C76" s="3">
        <f>2439-105</f>
        <v>2334</v>
      </c>
    </row>
    <row r="77" spans="2:9">
      <c r="B77" s="100"/>
    </row>
    <row r="80" spans="2:9" ht="14">
      <c r="C80"/>
    </row>
  </sheetData>
  <mergeCells count="6">
    <mergeCell ref="D5:F5"/>
    <mergeCell ref="G5:I5"/>
    <mergeCell ref="B71:C71"/>
    <mergeCell ref="B6:C6"/>
    <mergeCell ref="B72:C72"/>
    <mergeCell ref="B70:C70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0"/>
  <sheetViews>
    <sheetView topLeftCell="B1" workbookViewId="0">
      <selection activeCell="B1" sqref="B1"/>
    </sheetView>
  </sheetViews>
  <sheetFormatPr baseColWidth="10" defaultColWidth="11.5" defaultRowHeight="13" x14ac:dyDescent="0"/>
  <cols>
    <col min="1" max="1" width="11.5" style="1"/>
    <col min="2" max="2" width="20.1640625" style="2" customWidth="1"/>
    <col min="3" max="3" width="62" style="90" customWidth="1"/>
    <col min="4" max="4" width="8.5" style="2" customWidth="1"/>
    <col min="5" max="5" width="21" style="2" customWidth="1"/>
    <col min="6" max="6" width="35.33203125" style="2" customWidth="1"/>
    <col min="7" max="7" width="43.6640625" style="2" customWidth="1"/>
    <col min="8" max="16384" width="11.5" style="1"/>
  </cols>
  <sheetData>
    <row r="1" spans="1:9" ht="14" thickBot="1"/>
    <row r="2" spans="1:9" thickBot="1">
      <c r="B2" s="134" t="s">
        <v>320</v>
      </c>
      <c r="C2" s="135"/>
      <c r="D2" s="135"/>
      <c r="E2" s="135"/>
      <c r="F2" s="135"/>
      <c r="G2" s="136"/>
    </row>
    <row r="3" spans="1:9" ht="25" thickBot="1">
      <c r="B3" s="36" t="s">
        <v>0</v>
      </c>
      <c r="C3" s="37" t="s">
        <v>1</v>
      </c>
      <c r="D3" s="37" t="s">
        <v>2</v>
      </c>
      <c r="E3" s="38" t="s">
        <v>352</v>
      </c>
      <c r="F3" s="39" t="s">
        <v>3</v>
      </c>
      <c r="G3" s="40" t="s">
        <v>4</v>
      </c>
    </row>
    <row r="4" spans="1:9">
      <c r="A4" s="1">
        <v>1</v>
      </c>
      <c r="B4" s="8" t="s">
        <v>5</v>
      </c>
      <c r="C4" s="91" t="s">
        <v>232</v>
      </c>
      <c r="D4" s="9" t="s">
        <v>225</v>
      </c>
      <c r="E4" s="10" t="s">
        <v>6</v>
      </c>
      <c r="F4" s="9" t="s">
        <v>7</v>
      </c>
      <c r="G4" s="85" t="s">
        <v>353</v>
      </c>
      <c r="H4" s="33"/>
    </row>
    <row r="5" spans="1:9">
      <c r="A5" s="1">
        <v>2</v>
      </c>
      <c r="B5" s="11" t="s">
        <v>8</v>
      </c>
      <c r="C5" s="92" t="s">
        <v>233</v>
      </c>
      <c r="D5" s="15" t="s">
        <v>224</v>
      </c>
      <c r="E5" s="15" t="s">
        <v>9</v>
      </c>
      <c r="F5" s="15" t="s">
        <v>10</v>
      </c>
      <c r="G5" s="86" t="s">
        <v>353</v>
      </c>
      <c r="H5" s="112"/>
    </row>
    <row r="6" spans="1:9">
      <c r="A6" s="1">
        <v>3</v>
      </c>
      <c r="B6" s="11" t="s">
        <v>11</v>
      </c>
      <c r="C6" s="92" t="s">
        <v>234</v>
      </c>
      <c r="D6" s="12" t="s">
        <v>224</v>
      </c>
      <c r="E6" s="13" t="s">
        <v>12</v>
      </c>
      <c r="F6" s="13" t="s">
        <v>13</v>
      </c>
      <c r="G6" s="86" t="s">
        <v>354</v>
      </c>
      <c r="H6" s="112"/>
    </row>
    <row r="7" spans="1:9">
      <c r="A7" s="1">
        <v>4</v>
      </c>
      <c r="B7" s="11" t="s">
        <v>14</v>
      </c>
      <c r="C7" s="92" t="s">
        <v>235</v>
      </c>
      <c r="D7" s="12" t="s">
        <v>225</v>
      </c>
      <c r="E7" s="14" t="s">
        <v>15</v>
      </c>
      <c r="F7" s="12" t="s">
        <v>7</v>
      </c>
      <c r="G7" s="86" t="s">
        <v>359</v>
      </c>
      <c r="H7" s="112"/>
    </row>
    <row r="8" spans="1:9">
      <c r="A8" s="1">
        <v>5</v>
      </c>
      <c r="B8" s="11" t="s">
        <v>14</v>
      </c>
      <c r="C8" s="93" t="s">
        <v>236</v>
      </c>
      <c r="D8" s="12" t="s">
        <v>225</v>
      </c>
      <c r="E8" s="14" t="s">
        <v>16</v>
      </c>
      <c r="F8" s="12" t="s">
        <v>7</v>
      </c>
      <c r="G8" s="86" t="s">
        <v>359</v>
      </c>
      <c r="H8" s="112"/>
    </row>
    <row r="9" spans="1:9">
      <c r="A9" s="1">
        <v>6</v>
      </c>
      <c r="B9" s="11" t="s">
        <v>14</v>
      </c>
      <c r="C9" s="92" t="s">
        <v>237</v>
      </c>
      <c r="D9" s="12" t="s">
        <v>225</v>
      </c>
      <c r="E9" s="15" t="s">
        <v>17</v>
      </c>
      <c r="F9" s="12" t="s">
        <v>7</v>
      </c>
      <c r="G9" s="86" t="s">
        <v>359</v>
      </c>
      <c r="H9" s="112"/>
    </row>
    <row r="10" spans="1:9">
      <c r="A10" s="1">
        <v>7</v>
      </c>
      <c r="B10" s="11" t="s">
        <v>14</v>
      </c>
      <c r="C10" s="92" t="s">
        <v>238</v>
      </c>
      <c r="D10" s="12" t="s">
        <v>225</v>
      </c>
      <c r="E10" s="14" t="s">
        <v>18</v>
      </c>
      <c r="F10" s="12" t="s">
        <v>7</v>
      </c>
      <c r="G10" s="86" t="s">
        <v>359</v>
      </c>
      <c r="H10" s="112"/>
    </row>
    <row r="11" spans="1:9">
      <c r="A11" s="1">
        <v>8</v>
      </c>
      <c r="B11" s="11" t="s">
        <v>14</v>
      </c>
      <c r="C11" s="92" t="s">
        <v>239</v>
      </c>
      <c r="D11" s="12" t="s">
        <v>225</v>
      </c>
      <c r="E11" s="14" t="s">
        <v>19</v>
      </c>
      <c r="F11" s="12" t="s">
        <v>7</v>
      </c>
      <c r="G11" s="86" t="s">
        <v>359</v>
      </c>
      <c r="H11" s="33"/>
    </row>
    <row r="12" spans="1:9">
      <c r="A12" s="1">
        <v>9</v>
      </c>
      <c r="B12" s="11" t="s">
        <v>14</v>
      </c>
      <c r="C12" s="92" t="s">
        <v>240</v>
      </c>
      <c r="D12" s="12" t="s">
        <v>225</v>
      </c>
      <c r="E12" s="14" t="s">
        <v>20</v>
      </c>
      <c r="F12" s="12" t="s">
        <v>7</v>
      </c>
      <c r="G12" s="86" t="s">
        <v>359</v>
      </c>
    </row>
    <row r="13" spans="1:9">
      <c r="A13" s="1">
        <v>10</v>
      </c>
      <c r="B13" s="11" t="s">
        <v>14</v>
      </c>
      <c r="C13" s="92" t="s">
        <v>241</v>
      </c>
      <c r="D13" s="12" t="s">
        <v>225</v>
      </c>
      <c r="E13" s="14" t="s">
        <v>21</v>
      </c>
      <c r="F13" s="12" t="s">
        <v>7</v>
      </c>
      <c r="G13" s="86" t="s">
        <v>359</v>
      </c>
      <c r="I13" s="116"/>
    </row>
    <row r="14" spans="1:9">
      <c r="A14" s="1">
        <v>11</v>
      </c>
      <c r="B14" s="11" t="s">
        <v>22</v>
      </c>
      <c r="C14" s="93" t="s">
        <v>242</v>
      </c>
      <c r="D14" s="12" t="s">
        <v>225</v>
      </c>
      <c r="E14" s="15" t="s">
        <v>23</v>
      </c>
      <c r="F14" s="12" t="s">
        <v>24</v>
      </c>
      <c r="G14" s="86" t="s">
        <v>353</v>
      </c>
    </row>
    <row r="15" spans="1:9">
      <c r="A15" s="1">
        <v>12</v>
      </c>
      <c r="B15" s="11" t="s">
        <v>22</v>
      </c>
      <c r="C15" s="92" t="s">
        <v>243</v>
      </c>
      <c r="D15" s="12" t="s">
        <v>225</v>
      </c>
      <c r="E15" s="15" t="s">
        <v>25</v>
      </c>
      <c r="F15" s="12" t="s">
        <v>24</v>
      </c>
      <c r="G15" s="86" t="s">
        <v>355</v>
      </c>
    </row>
    <row r="16" spans="1:9">
      <c r="A16" s="1">
        <v>13</v>
      </c>
      <c r="B16" s="11" t="s">
        <v>22</v>
      </c>
      <c r="C16" s="92" t="s">
        <v>244</v>
      </c>
      <c r="D16" s="12" t="s">
        <v>225</v>
      </c>
      <c r="E16" s="15" t="s">
        <v>26</v>
      </c>
      <c r="F16" s="12" t="s">
        <v>24</v>
      </c>
      <c r="G16" s="86" t="s">
        <v>354</v>
      </c>
    </row>
    <row r="17" spans="1:7">
      <c r="A17" s="1">
        <v>14</v>
      </c>
      <c r="B17" s="11" t="s">
        <v>22</v>
      </c>
      <c r="C17" s="92" t="s">
        <v>245</v>
      </c>
      <c r="D17" s="12" t="s">
        <v>225</v>
      </c>
      <c r="E17" s="15" t="s">
        <v>27</v>
      </c>
      <c r="F17" s="15" t="s">
        <v>24</v>
      </c>
      <c r="G17" s="86" t="s">
        <v>359</v>
      </c>
    </row>
    <row r="18" spans="1:7">
      <c r="A18" s="1">
        <v>15</v>
      </c>
      <c r="B18" s="11" t="s">
        <v>28</v>
      </c>
      <c r="C18" s="92" t="s">
        <v>246</v>
      </c>
      <c r="D18" s="12" t="s">
        <v>224</v>
      </c>
      <c r="E18" s="14" t="s">
        <v>29</v>
      </c>
      <c r="F18" s="14" t="s">
        <v>7</v>
      </c>
      <c r="G18" s="86" t="s">
        <v>356</v>
      </c>
    </row>
    <row r="19" spans="1:7">
      <c r="A19" s="1">
        <v>16</v>
      </c>
      <c r="B19" s="11" t="s">
        <v>28</v>
      </c>
      <c r="C19" s="92" t="s">
        <v>247</v>
      </c>
      <c r="D19" s="12" t="s">
        <v>224</v>
      </c>
      <c r="E19" s="14" t="s">
        <v>30</v>
      </c>
      <c r="F19" s="14" t="s">
        <v>7</v>
      </c>
      <c r="G19" s="112" t="s">
        <v>358</v>
      </c>
    </row>
    <row r="20" spans="1:7">
      <c r="A20" s="1">
        <v>17</v>
      </c>
      <c r="B20" s="16" t="s">
        <v>31</v>
      </c>
      <c r="C20" s="94" t="s">
        <v>248</v>
      </c>
      <c r="D20" s="12" t="s">
        <v>224</v>
      </c>
      <c r="E20" s="13" t="s">
        <v>32</v>
      </c>
      <c r="F20" s="12" t="s">
        <v>33</v>
      </c>
      <c r="G20" s="86" t="s">
        <v>354</v>
      </c>
    </row>
    <row r="21" spans="1:7">
      <c r="A21" s="1">
        <v>18</v>
      </c>
      <c r="B21" s="16" t="s">
        <v>34</v>
      </c>
      <c r="C21" s="94" t="s">
        <v>295</v>
      </c>
      <c r="D21" s="12" t="s">
        <v>224</v>
      </c>
      <c r="E21" s="12" t="s">
        <v>35</v>
      </c>
      <c r="F21" s="12" t="s">
        <v>36</v>
      </c>
      <c r="G21" s="86" t="s">
        <v>354</v>
      </c>
    </row>
    <row r="22" spans="1:7">
      <c r="A22" s="1">
        <v>19</v>
      </c>
      <c r="B22" s="17" t="s">
        <v>37</v>
      </c>
      <c r="C22" s="92" t="s">
        <v>249</v>
      </c>
      <c r="D22" s="15" t="s">
        <v>224</v>
      </c>
      <c r="E22" s="15" t="s">
        <v>38</v>
      </c>
      <c r="F22" s="14" t="s">
        <v>39</v>
      </c>
      <c r="G22" s="86" t="s">
        <v>355</v>
      </c>
    </row>
    <row r="23" spans="1:7">
      <c r="A23" s="1">
        <v>20</v>
      </c>
      <c r="B23" s="11" t="s">
        <v>40</v>
      </c>
      <c r="C23" s="92" t="s">
        <v>250</v>
      </c>
      <c r="D23" s="15" t="s">
        <v>224</v>
      </c>
      <c r="E23" s="15" t="s">
        <v>41</v>
      </c>
      <c r="F23" s="12" t="s">
        <v>7</v>
      </c>
      <c r="G23" s="115" t="s">
        <v>357</v>
      </c>
    </row>
    <row r="24" spans="1:7">
      <c r="A24" s="1">
        <v>21</v>
      </c>
      <c r="B24" s="11" t="s">
        <v>42</v>
      </c>
      <c r="C24" s="92" t="s">
        <v>251</v>
      </c>
      <c r="D24" s="12" t="s">
        <v>224</v>
      </c>
      <c r="E24" s="14" t="s">
        <v>43</v>
      </c>
      <c r="F24" s="12" t="s">
        <v>7</v>
      </c>
      <c r="G24" s="86" t="s">
        <v>353</v>
      </c>
    </row>
    <row r="25" spans="1:7">
      <c r="A25" s="1">
        <v>22</v>
      </c>
      <c r="B25" s="11" t="s">
        <v>44</v>
      </c>
      <c r="C25" s="92" t="s">
        <v>252</v>
      </c>
      <c r="D25" s="12" t="s">
        <v>225</v>
      </c>
      <c r="E25" s="14" t="s">
        <v>45</v>
      </c>
      <c r="F25" s="12" t="s">
        <v>7</v>
      </c>
      <c r="G25" s="86" t="s">
        <v>359</v>
      </c>
    </row>
    <row r="26" spans="1:7">
      <c r="A26" s="1">
        <v>23</v>
      </c>
      <c r="B26" s="17" t="s">
        <v>44</v>
      </c>
      <c r="C26" s="92" t="s">
        <v>253</v>
      </c>
      <c r="D26" s="12" t="s">
        <v>225</v>
      </c>
      <c r="E26" s="15" t="s">
        <v>46</v>
      </c>
      <c r="F26" s="12" t="s">
        <v>7</v>
      </c>
      <c r="G26" s="86" t="s">
        <v>359</v>
      </c>
    </row>
    <row r="27" spans="1:7">
      <c r="A27" s="1">
        <v>24</v>
      </c>
      <c r="B27" s="11" t="s">
        <v>47</v>
      </c>
      <c r="C27" s="92" t="s">
        <v>254</v>
      </c>
      <c r="D27" s="12" t="s">
        <v>224</v>
      </c>
      <c r="E27" s="15" t="s">
        <v>48</v>
      </c>
      <c r="F27" s="15" t="s">
        <v>49</v>
      </c>
      <c r="G27" s="86" t="s">
        <v>359</v>
      </c>
    </row>
    <row r="28" spans="1:7">
      <c r="A28" s="1">
        <v>25</v>
      </c>
      <c r="B28" s="11" t="s">
        <v>47</v>
      </c>
      <c r="C28" s="92" t="s">
        <v>255</v>
      </c>
      <c r="D28" s="12" t="s">
        <v>224</v>
      </c>
      <c r="E28" s="15" t="s">
        <v>50</v>
      </c>
      <c r="F28" s="15" t="s">
        <v>49</v>
      </c>
      <c r="G28" s="86" t="s">
        <v>359</v>
      </c>
    </row>
    <row r="29" spans="1:7">
      <c r="A29" s="1">
        <v>26</v>
      </c>
      <c r="B29" s="11" t="s">
        <v>51</v>
      </c>
      <c r="C29" s="92" t="s">
        <v>256</v>
      </c>
      <c r="D29" s="12" t="s">
        <v>224</v>
      </c>
      <c r="E29" s="13" t="s">
        <v>52</v>
      </c>
      <c r="F29" s="12" t="s">
        <v>36</v>
      </c>
      <c r="G29" s="86" t="s">
        <v>354</v>
      </c>
    </row>
    <row r="30" spans="1:7">
      <c r="A30" s="1">
        <v>27</v>
      </c>
      <c r="B30" s="16" t="s">
        <v>53</v>
      </c>
      <c r="C30" s="95" t="s">
        <v>257</v>
      </c>
      <c r="D30" s="12" t="s">
        <v>231</v>
      </c>
      <c r="E30" s="13" t="s">
        <v>54</v>
      </c>
      <c r="F30" s="15" t="s">
        <v>55</v>
      </c>
      <c r="G30" s="86" t="s">
        <v>361</v>
      </c>
    </row>
    <row r="31" spans="1:7">
      <c r="A31" s="1">
        <v>28</v>
      </c>
      <c r="B31" s="16" t="s">
        <v>53</v>
      </c>
      <c r="C31" s="95" t="s">
        <v>258</v>
      </c>
      <c r="D31" s="12" t="s">
        <v>231</v>
      </c>
      <c r="E31" s="13" t="s">
        <v>56</v>
      </c>
      <c r="F31" s="15" t="s">
        <v>55</v>
      </c>
      <c r="G31" s="86" t="s">
        <v>359</v>
      </c>
    </row>
    <row r="32" spans="1:7">
      <c r="A32" s="1">
        <v>29</v>
      </c>
      <c r="B32" s="16" t="s">
        <v>53</v>
      </c>
      <c r="C32" s="95" t="s">
        <v>259</v>
      </c>
      <c r="D32" s="12" t="s">
        <v>231</v>
      </c>
      <c r="E32" s="13" t="s">
        <v>57</v>
      </c>
      <c r="F32" s="15" t="s">
        <v>55</v>
      </c>
      <c r="G32" s="86" t="s">
        <v>353</v>
      </c>
    </row>
    <row r="33" spans="1:7">
      <c r="A33" s="1">
        <v>30</v>
      </c>
      <c r="B33" s="16" t="s">
        <v>53</v>
      </c>
      <c r="C33" s="95" t="s">
        <v>260</v>
      </c>
      <c r="D33" s="12" t="s">
        <v>231</v>
      </c>
      <c r="E33" s="13" t="s">
        <v>58</v>
      </c>
      <c r="F33" s="15" t="s">
        <v>55</v>
      </c>
      <c r="G33" s="86" t="s">
        <v>353</v>
      </c>
    </row>
    <row r="34" spans="1:7">
      <c r="A34" s="1">
        <v>31</v>
      </c>
      <c r="B34" s="16" t="s">
        <v>53</v>
      </c>
      <c r="C34" s="95" t="s">
        <v>261</v>
      </c>
      <c r="D34" s="12" t="s">
        <v>231</v>
      </c>
      <c r="E34" s="13" t="s">
        <v>59</v>
      </c>
      <c r="F34" s="15" t="s">
        <v>55</v>
      </c>
      <c r="G34" s="86" t="s">
        <v>353</v>
      </c>
    </row>
    <row r="35" spans="1:7">
      <c r="A35" s="1">
        <v>32</v>
      </c>
      <c r="B35" s="16" t="s">
        <v>53</v>
      </c>
      <c r="C35" s="95" t="s">
        <v>262</v>
      </c>
      <c r="D35" s="12" t="s">
        <v>231</v>
      </c>
      <c r="E35" s="13" t="s">
        <v>60</v>
      </c>
      <c r="F35" s="15" t="s">
        <v>55</v>
      </c>
      <c r="G35" s="86" t="s">
        <v>359</v>
      </c>
    </row>
    <row r="36" spans="1:7">
      <c r="A36" s="1">
        <v>33</v>
      </c>
      <c r="B36" s="16" t="s">
        <v>53</v>
      </c>
      <c r="C36" s="95" t="s">
        <v>263</v>
      </c>
      <c r="D36" s="12" t="s">
        <v>231</v>
      </c>
      <c r="E36" s="13" t="s">
        <v>61</v>
      </c>
      <c r="F36" s="15" t="s">
        <v>55</v>
      </c>
      <c r="G36" s="86" t="s">
        <v>359</v>
      </c>
    </row>
    <row r="37" spans="1:7">
      <c r="A37" s="1">
        <v>34</v>
      </c>
      <c r="B37" s="16" t="s">
        <v>53</v>
      </c>
      <c r="C37" s="95" t="s">
        <v>264</v>
      </c>
      <c r="D37" s="12" t="s">
        <v>231</v>
      </c>
      <c r="E37" s="13" t="s">
        <v>62</v>
      </c>
      <c r="F37" s="15" t="s">
        <v>55</v>
      </c>
      <c r="G37" s="86" t="s">
        <v>353</v>
      </c>
    </row>
    <row r="38" spans="1:7">
      <c r="A38" s="1">
        <v>35</v>
      </c>
      <c r="B38" s="16" t="s">
        <v>53</v>
      </c>
      <c r="C38" s="95" t="s">
        <v>265</v>
      </c>
      <c r="D38" s="12" t="s">
        <v>231</v>
      </c>
      <c r="E38" s="13" t="s">
        <v>63</v>
      </c>
      <c r="F38" s="15" t="s">
        <v>55</v>
      </c>
      <c r="G38" s="86" t="s">
        <v>359</v>
      </c>
    </row>
    <row r="39" spans="1:7">
      <c r="A39" s="1">
        <v>36</v>
      </c>
      <c r="B39" s="16" t="s">
        <v>53</v>
      </c>
      <c r="C39" s="95" t="s">
        <v>294</v>
      </c>
      <c r="D39" s="12" t="s">
        <v>231</v>
      </c>
      <c r="E39" s="13" t="s">
        <v>64</v>
      </c>
      <c r="F39" s="15" t="s">
        <v>55</v>
      </c>
      <c r="G39" s="86" t="s">
        <v>359</v>
      </c>
    </row>
    <row r="40" spans="1:7">
      <c r="A40" s="1">
        <v>37</v>
      </c>
      <c r="B40" s="11" t="s">
        <v>67</v>
      </c>
      <c r="C40" s="92" t="s">
        <v>266</v>
      </c>
      <c r="D40" s="12" t="s">
        <v>224</v>
      </c>
      <c r="E40" s="15" t="s">
        <v>68</v>
      </c>
      <c r="F40" s="12" t="s">
        <v>7</v>
      </c>
      <c r="G40" s="86" t="s">
        <v>359</v>
      </c>
    </row>
    <row r="41" spans="1:7">
      <c r="A41" s="1">
        <v>38</v>
      </c>
      <c r="B41" s="11" t="s">
        <v>67</v>
      </c>
      <c r="C41" s="92" t="s">
        <v>267</v>
      </c>
      <c r="D41" s="12" t="s">
        <v>224</v>
      </c>
      <c r="E41" s="15" t="s">
        <v>69</v>
      </c>
      <c r="F41" s="12" t="s">
        <v>7</v>
      </c>
      <c r="G41" s="86" t="s">
        <v>353</v>
      </c>
    </row>
    <row r="42" spans="1:7">
      <c r="A42" s="1">
        <v>39</v>
      </c>
      <c r="B42" s="18" t="s">
        <v>70</v>
      </c>
      <c r="C42" s="92" t="s">
        <v>268</v>
      </c>
      <c r="D42" s="12" t="s">
        <v>225</v>
      </c>
      <c r="E42" s="15" t="s">
        <v>71</v>
      </c>
      <c r="F42" s="15" t="s">
        <v>66</v>
      </c>
      <c r="G42" s="86" t="s">
        <v>353</v>
      </c>
    </row>
    <row r="43" spans="1:7">
      <c r="A43" s="1">
        <v>40</v>
      </c>
      <c r="B43" s="16" t="s">
        <v>72</v>
      </c>
      <c r="C43" s="98" t="s">
        <v>269</v>
      </c>
      <c r="D43" s="12" t="s">
        <v>225</v>
      </c>
      <c r="E43" s="12" t="s">
        <v>73</v>
      </c>
      <c r="F43" s="14" t="s">
        <v>74</v>
      </c>
      <c r="G43" s="86" t="s">
        <v>362</v>
      </c>
    </row>
    <row r="44" spans="1:7" ht="14" thickBot="1">
      <c r="A44" s="1">
        <v>41</v>
      </c>
      <c r="B44" s="16" t="s">
        <v>75</v>
      </c>
      <c r="C44" s="94" t="s">
        <v>270</v>
      </c>
      <c r="D44" s="12" t="s">
        <v>231</v>
      </c>
      <c r="E44" s="13" t="s">
        <v>76</v>
      </c>
      <c r="F44" s="12" t="s">
        <v>36</v>
      </c>
      <c r="G44" s="86" t="s">
        <v>360</v>
      </c>
    </row>
    <row r="45" spans="1:7">
      <c r="A45" s="1">
        <v>42</v>
      </c>
      <c r="B45" s="11" t="s">
        <v>65</v>
      </c>
      <c r="C45" s="96" t="s">
        <v>325</v>
      </c>
      <c r="D45" s="12" t="s">
        <v>224</v>
      </c>
      <c r="E45" s="15" t="s">
        <v>326</v>
      </c>
      <c r="F45" s="15" t="s">
        <v>66</v>
      </c>
      <c r="G45" s="86" t="s">
        <v>359</v>
      </c>
    </row>
    <row r="46" spans="1:7">
      <c r="A46" s="1">
        <v>43</v>
      </c>
      <c r="B46" s="11" t="s">
        <v>65</v>
      </c>
      <c r="C46" s="92" t="s">
        <v>321</v>
      </c>
      <c r="D46" s="12" t="s">
        <v>224</v>
      </c>
      <c r="E46" s="15" t="s">
        <v>322</v>
      </c>
      <c r="F46" s="15" t="s">
        <v>66</v>
      </c>
      <c r="G46" s="86" t="s">
        <v>359</v>
      </c>
    </row>
    <row r="47" spans="1:7">
      <c r="A47" s="1">
        <v>44</v>
      </c>
      <c r="B47" s="11" t="s">
        <v>65</v>
      </c>
      <c r="C47" s="93" t="s">
        <v>324</v>
      </c>
      <c r="D47" s="12" t="s">
        <v>224</v>
      </c>
      <c r="E47" s="15" t="s">
        <v>323</v>
      </c>
      <c r="F47" s="15" t="s">
        <v>66</v>
      </c>
      <c r="G47" s="86" t="s">
        <v>359</v>
      </c>
    </row>
    <row r="48" spans="1:7">
      <c r="A48" s="1">
        <v>45</v>
      </c>
      <c r="B48" s="11" t="s">
        <v>65</v>
      </c>
      <c r="C48" s="97" t="s">
        <v>331</v>
      </c>
      <c r="D48" s="12" t="s">
        <v>224</v>
      </c>
      <c r="E48" s="15" t="s">
        <v>332</v>
      </c>
      <c r="F48" s="15" t="s">
        <v>66</v>
      </c>
      <c r="G48" s="86" t="s">
        <v>353</v>
      </c>
    </row>
    <row r="49" spans="1:7">
      <c r="A49" s="1">
        <v>46</v>
      </c>
      <c r="B49" s="11" t="s">
        <v>65</v>
      </c>
      <c r="C49" s="97" t="s">
        <v>335</v>
      </c>
      <c r="D49" s="12" t="s">
        <v>224</v>
      </c>
      <c r="E49" s="15" t="s">
        <v>333</v>
      </c>
      <c r="F49" s="15" t="s">
        <v>66</v>
      </c>
      <c r="G49" s="86" t="s">
        <v>353</v>
      </c>
    </row>
    <row r="50" spans="1:7">
      <c r="A50" s="1">
        <v>47</v>
      </c>
      <c r="B50" s="11" t="s">
        <v>65</v>
      </c>
      <c r="C50" s="97" t="s">
        <v>327</v>
      </c>
      <c r="D50" s="12" t="s">
        <v>224</v>
      </c>
      <c r="E50" s="15" t="s">
        <v>328</v>
      </c>
      <c r="F50" s="15" t="s">
        <v>66</v>
      </c>
      <c r="G50" s="86" t="s">
        <v>353</v>
      </c>
    </row>
    <row r="51" spans="1:7">
      <c r="A51" s="1">
        <v>48</v>
      </c>
      <c r="B51" s="11" t="s">
        <v>65</v>
      </c>
      <c r="C51" s="97" t="s">
        <v>330</v>
      </c>
      <c r="D51" s="12" t="s">
        <v>224</v>
      </c>
      <c r="E51" s="15" t="s">
        <v>329</v>
      </c>
      <c r="F51" s="15" t="s">
        <v>66</v>
      </c>
      <c r="G51" s="86" t="s">
        <v>353</v>
      </c>
    </row>
    <row r="52" spans="1:7">
      <c r="A52" s="1">
        <v>49</v>
      </c>
      <c r="B52" s="11" t="s">
        <v>65</v>
      </c>
      <c r="C52" s="97" t="s">
        <v>336</v>
      </c>
      <c r="D52" s="12" t="s">
        <v>224</v>
      </c>
      <c r="E52" s="7" t="s">
        <v>334</v>
      </c>
      <c r="F52" s="15" t="s">
        <v>66</v>
      </c>
      <c r="G52" s="86" t="s">
        <v>353</v>
      </c>
    </row>
    <row r="53" spans="1:7">
      <c r="A53" s="1">
        <v>50</v>
      </c>
      <c r="B53" s="11" t="s">
        <v>77</v>
      </c>
      <c r="C53" s="92" t="s">
        <v>271</v>
      </c>
      <c r="D53" s="12" t="s">
        <v>225</v>
      </c>
      <c r="E53" s="15" t="s">
        <v>78</v>
      </c>
      <c r="F53" s="15" t="s">
        <v>79</v>
      </c>
      <c r="G53" s="86" t="s">
        <v>359</v>
      </c>
    </row>
    <row r="54" spans="1:7">
      <c r="A54" s="1">
        <v>51</v>
      </c>
      <c r="B54" s="16" t="s">
        <v>80</v>
      </c>
      <c r="C54" s="95" t="s">
        <v>272</v>
      </c>
      <c r="D54" s="12" t="s">
        <v>231</v>
      </c>
      <c r="E54" s="12" t="s">
        <v>81</v>
      </c>
      <c r="F54" s="12" t="s">
        <v>82</v>
      </c>
      <c r="G54" s="86" t="s">
        <v>357</v>
      </c>
    </row>
    <row r="55" spans="1:7">
      <c r="A55" s="1">
        <v>52</v>
      </c>
      <c r="B55" s="11" t="s">
        <v>83</v>
      </c>
      <c r="C55" s="92" t="s">
        <v>273</v>
      </c>
      <c r="D55" s="15" t="s">
        <v>225</v>
      </c>
      <c r="E55" s="15" t="s">
        <v>84</v>
      </c>
      <c r="F55" s="15" t="s">
        <v>85</v>
      </c>
      <c r="G55" s="86" t="s">
        <v>353</v>
      </c>
    </row>
    <row r="56" spans="1:7">
      <c r="A56" s="1">
        <v>53</v>
      </c>
      <c r="B56" s="11" t="s">
        <v>83</v>
      </c>
      <c r="C56" s="92" t="s">
        <v>274</v>
      </c>
      <c r="D56" s="12" t="s">
        <v>225</v>
      </c>
      <c r="E56" s="15" t="s">
        <v>86</v>
      </c>
      <c r="F56" s="15" t="s">
        <v>85</v>
      </c>
      <c r="G56" s="86" t="s">
        <v>353</v>
      </c>
    </row>
    <row r="57" spans="1:7">
      <c r="A57" s="1">
        <v>54</v>
      </c>
      <c r="B57" s="11" t="s">
        <v>87</v>
      </c>
      <c r="C57" s="92" t="s">
        <v>275</v>
      </c>
      <c r="D57" s="12" t="s">
        <v>224</v>
      </c>
      <c r="E57" s="15" t="s">
        <v>88</v>
      </c>
      <c r="F57" s="14" t="s">
        <v>89</v>
      </c>
      <c r="G57" s="86" t="s">
        <v>359</v>
      </c>
    </row>
    <row r="58" spans="1:7">
      <c r="A58" s="1">
        <v>55</v>
      </c>
      <c r="B58" s="11" t="s">
        <v>87</v>
      </c>
      <c r="C58" s="92" t="s">
        <v>276</v>
      </c>
      <c r="D58" s="12" t="s">
        <v>224</v>
      </c>
      <c r="E58" s="15" t="s">
        <v>90</v>
      </c>
      <c r="F58" s="14" t="s">
        <v>89</v>
      </c>
      <c r="G58" s="86" t="s">
        <v>359</v>
      </c>
    </row>
    <row r="59" spans="1:7">
      <c r="A59" s="1">
        <v>56</v>
      </c>
      <c r="B59" s="11" t="s">
        <v>87</v>
      </c>
      <c r="C59" s="92" t="s">
        <v>277</v>
      </c>
      <c r="D59" s="12" t="s">
        <v>224</v>
      </c>
      <c r="E59" s="15" t="s">
        <v>91</v>
      </c>
      <c r="F59" s="14" t="s">
        <v>89</v>
      </c>
      <c r="G59" s="86" t="s">
        <v>359</v>
      </c>
    </row>
    <row r="60" spans="1:7">
      <c r="A60" s="1">
        <v>57</v>
      </c>
      <c r="B60" s="11" t="s">
        <v>87</v>
      </c>
      <c r="C60" s="92" t="s">
        <v>278</v>
      </c>
      <c r="D60" s="12" t="s">
        <v>224</v>
      </c>
      <c r="E60" s="15" t="s">
        <v>92</v>
      </c>
      <c r="F60" s="14" t="s">
        <v>89</v>
      </c>
      <c r="G60" s="86" t="s">
        <v>359</v>
      </c>
    </row>
    <row r="61" spans="1:7">
      <c r="A61" s="1">
        <v>58</v>
      </c>
      <c r="B61" s="11" t="s">
        <v>87</v>
      </c>
      <c r="C61" s="93" t="s">
        <v>279</v>
      </c>
      <c r="D61" s="12" t="s">
        <v>224</v>
      </c>
      <c r="E61" s="15" t="s">
        <v>93</v>
      </c>
      <c r="F61" s="14" t="s">
        <v>89</v>
      </c>
      <c r="G61" s="86" t="s">
        <v>359</v>
      </c>
    </row>
    <row r="62" spans="1:7">
      <c r="A62" s="1">
        <v>59</v>
      </c>
      <c r="B62" s="11" t="s">
        <v>87</v>
      </c>
      <c r="C62" s="93" t="s">
        <v>280</v>
      </c>
      <c r="D62" s="12" t="s">
        <v>224</v>
      </c>
      <c r="E62" s="15" t="s">
        <v>94</v>
      </c>
      <c r="F62" s="14" t="s">
        <v>89</v>
      </c>
      <c r="G62" s="86" t="s">
        <v>359</v>
      </c>
    </row>
    <row r="63" spans="1:7">
      <c r="A63" s="1">
        <v>60</v>
      </c>
      <c r="B63" s="11" t="s">
        <v>87</v>
      </c>
      <c r="C63" s="93" t="s">
        <v>281</v>
      </c>
      <c r="D63" s="12" t="s">
        <v>224</v>
      </c>
      <c r="E63" s="15" t="s">
        <v>95</v>
      </c>
      <c r="F63" s="14" t="s">
        <v>89</v>
      </c>
      <c r="G63" s="86" t="s">
        <v>359</v>
      </c>
    </row>
    <row r="64" spans="1:7">
      <c r="A64" s="1">
        <v>61</v>
      </c>
      <c r="B64" s="11" t="s">
        <v>87</v>
      </c>
      <c r="C64" s="92" t="s">
        <v>282</v>
      </c>
      <c r="D64" s="12" t="s">
        <v>224</v>
      </c>
      <c r="E64" s="15" t="s">
        <v>96</v>
      </c>
      <c r="F64" s="14" t="s">
        <v>89</v>
      </c>
      <c r="G64" s="86" t="s">
        <v>359</v>
      </c>
    </row>
    <row r="65" spans="1:7">
      <c r="A65" s="1">
        <v>62</v>
      </c>
      <c r="B65" s="11" t="s">
        <v>87</v>
      </c>
      <c r="C65" s="92" t="s">
        <v>283</v>
      </c>
      <c r="D65" s="12" t="s">
        <v>224</v>
      </c>
      <c r="E65" s="15" t="s">
        <v>97</v>
      </c>
      <c r="F65" s="14" t="s">
        <v>89</v>
      </c>
      <c r="G65" s="86" t="s">
        <v>359</v>
      </c>
    </row>
    <row r="66" spans="1:7">
      <c r="A66" s="1">
        <v>63</v>
      </c>
      <c r="B66" s="11" t="s">
        <v>87</v>
      </c>
      <c r="C66" s="92" t="s">
        <v>284</v>
      </c>
      <c r="D66" s="12" t="s">
        <v>224</v>
      </c>
      <c r="E66" s="15" t="s">
        <v>98</v>
      </c>
      <c r="F66" s="14" t="s">
        <v>89</v>
      </c>
      <c r="G66" s="86" t="s">
        <v>359</v>
      </c>
    </row>
    <row r="67" spans="1:7">
      <c r="A67" s="1">
        <v>64</v>
      </c>
      <c r="B67" s="11" t="s">
        <v>87</v>
      </c>
      <c r="C67" s="92" t="s">
        <v>285</v>
      </c>
      <c r="D67" s="12" t="s">
        <v>224</v>
      </c>
      <c r="E67" s="15" t="s">
        <v>99</v>
      </c>
      <c r="F67" s="14" t="s">
        <v>89</v>
      </c>
      <c r="G67" s="86" t="s">
        <v>359</v>
      </c>
    </row>
    <row r="68" spans="1:7">
      <c r="A68" s="1">
        <v>65</v>
      </c>
      <c r="B68" s="11" t="s">
        <v>87</v>
      </c>
      <c r="C68" s="92" t="s">
        <v>286</v>
      </c>
      <c r="D68" s="12" t="s">
        <v>224</v>
      </c>
      <c r="E68" s="15" t="s">
        <v>100</v>
      </c>
      <c r="F68" s="14" t="s">
        <v>89</v>
      </c>
      <c r="G68" s="86" t="s">
        <v>353</v>
      </c>
    </row>
    <row r="69" spans="1:7">
      <c r="A69" s="1">
        <v>66</v>
      </c>
      <c r="B69" s="11" t="s">
        <v>87</v>
      </c>
      <c r="C69" s="92" t="s">
        <v>287</v>
      </c>
      <c r="D69" s="12" t="s">
        <v>224</v>
      </c>
      <c r="E69" s="15" t="s">
        <v>101</v>
      </c>
      <c r="F69" s="14" t="s">
        <v>89</v>
      </c>
      <c r="G69" s="86" t="s">
        <v>359</v>
      </c>
    </row>
    <row r="70" spans="1:7">
      <c r="A70" s="1">
        <v>67</v>
      </c>
      <c r="B70" s="11" t="s">
        <v>102</v>
      </c>
      <c r="C70" s="93" t="s">
        <v>275</v>
      </c>
      <c r="D70" s="12" t="s">
        <v>224</v>
      </c>
      <c r="E70" s="15" t="s">
        <v>103</v>
      </c>
      <c r="F70" s="14" t="s">
        <v>24</v>
      </c>
      <c r="G70" s="86" t="s">
        <v>359</v>
      </c>
    </row>
    <row r="71" spans="1:7">
      <c r="A71" s="1">
        <v>68</v>
      </c>
      <c r="B71" s="11" t="s">
        <v>104</v>
      </c>
      <c r="C71" s="92" t="s">
        <v>288</v>
      </c>
      <c r="D71" s="12" t="s">
        <v>225</v>
      </c>
      <c r="E71" s="15" t="s">
        <v>105</v>
      </c>
      <c r="F71" s="15" t="s">
        <v>106</v>
      </c>
      <c r="G71" s="86" t="s">
        <v>356</v>
      </c>
    </row>
    <row r="72" spans="1:7">
      <c r="A72" s="1">
        <v>69</v>
      </c>
      <c r="B72" s="11" t="s">
        <v>104</v>
      </c>
      <c r="C72" s="92" t="s">
        <v>289</v>
      </c>
      <c r="D72" s="12" t="s">
        <v>225</v>
      </c>
      <c r="E72" s="15" t="s">
        <v>107</v>
      </c>
      <c r="F72" s="15" t="s">
        <v>106</v>
      </c>
      <c r="G72" s="86" t="s">
        <v>356</v>
      </c>
    </row>
    <row r="73" spans="1:7">
      <c r="A73" s="1">
        <v>70</v>
      </c>
      <c r="B73" s="11" t="s">
        <v>108</v>
      </c>
      <c r="C73" s="92" t="s">
        <v>290</v>
      </c>
      <c r="D73" s="12" t="s">
        <v>224</v>
      </c>
      <c r="E73" s="15" t="s">
        <v>109</v>
      </c>
      <c r="F73" s="19" t="s">
        <v>110</v>
      </c>
      <c r="G73" s="86" t="s">
        <v>353</v>
      </c>
    </row>
    <row r="74" spans="1:7">
      <c r="A74" s="1">
        <v>71</v>
      </c>
      <c r="B74" s="11" t="s">
        <v>108</v>
      </c>
      <c r="C74" s="92" t="s">
        <v>291</v>
      </c>
      <c r="D74" s="12" t="s">
        <v>224</v>
      </c>
      <c r="E74" s="15" t="s">
        <v>111</v>
      </c>
      <c r="F74" s="19" t="s">
        <v>110</v>
      </c>
      <c r="G74" s="86" t="s">
        <v>353</v>
      </c>
    </row>
    <row r="75" spans="1:7">
      <c r="A75" s="1">
        <v>72</v>
      </c>
      <c r="B75" s="11" t="s">
        <v>108</v>
      </c>
      <c r="C75" s="92" t="s">
        <v>292</v>
      </c>
      <c r="D75" s="12" t="s">
        <v>224</v>
      </c>
      <c r="E75" s="15" t="s">
        <v>112</v>
      </c>
      <c r="F75" s="19" t="s">
        <v>110</v>
      </c>
      <c r="G75" s="86" t="s">
        <v>353</v>
      </c>
    </row>
    <row r="76" spans="1:7" ht="14" thickBot="1">
      <c r="A76" s="1">
        <v>73</v>
      </c>
      <c r="B76" s="20" t="s">
        <v>108</v>
      </c>
      <c r="C76" s="99" t="s">
        <v>293</v>
      </c>
      <c r="D76" s="21" t="s">
        <v>224</v>
      </c>
      <c r="E76" s="22" t="s">
        <v>113</v>
      </c>
      <c r="F76" s="23" t="s">
        <v>110</v>
      </c>
      <c r="G76" s="87" t="s">
        <v>353</v>
      </c>
    </row>
    <row r="77" spans="1:7" ht="17">
      <c r="B77" s="89"/>
      <c r="C77" s="97"/>
      <c r="D77" s="12"/>
      <c r="E77" s="15"/>
      <c r="F77" s="19"/>
      <c r="G77" s="88"/>
    </row>
    <row r="78" spans="1:7" ht="14">
      <c r="B78" s="84"/>
    </row>
    <row r="79" spans="1:7" ht="14">
      <c r="B79" s="84"/>
    </row>
    <row r="80" spans="1:7" ht="14">
      <c r="B80" s="84"/>
    </row>
  </sheetData>
  <sortState ref="B46:G52">
    <sortCondition ref="E46:E52"/>
  </sortState>
  <mergeCells count="1">
    <mergeCell ref="B2:G2"/>
  </mergeCells>
  <phoneticPr fontId="28" type="noConversion"/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7"/>
  <sheetViews>
    <sheetView workbookViewId="0">
      <selection activeCell="A3" sqref="A3"/>
    </sheetView>
  </sheetViews>
  <sheetFormatPr baseColWidth="10" defaultColWidth="10.83203125" defaultRowHeight="15" x14ac:dyDescent="0"/>
  <cols>
    <col min="1" max="2" width="10.83203125" style="5"/>
    <col min="3" max="3" width="13.5" style="5" customWidth="1"/>
    <col min="4" max="4" width="13.83203125" style="5" customWidth="1"/>
    <col min="5" max="5" width="13.1640625" style="5" customWidth="1"/>
    <col min="6" max="16384" width="10.83203125" style="5"/>
  </cols>
  <sheetData>
    <row r="2" spans="2:5" ht="16" thickBot="1"/>
    <row r="3" spans="2:5" ht="16" thickBot="1">
      <c r="B3" s="24" t="s">
        <v>0</v>
      </c>
      <c r="C3" s="24" t="s">
        <v>155</v>
      </c>
      <c r="D3" s="24" t="s">
        <v>309</v>
      </c>
      <c r="E3" s="24" t="s">
        <v>310</v>
      </c>
    </row>
    <row r="4" spans="2:5">
      <c r="B4" s="26" t="s">
        <v>153</v>
      </c>
      <c r="C4" s="27" t="s">
        <v>154</v>
      </c>
      <c r="D4" s="27">
        <v>125465892</v>
      </c>
      <c r="E4" s="34">
        <v>125465924</v>
      </c>
    </row>
    <row r="5" spans="2:5">
      <c r="B5" s="28" t="s">
        <v>152</v>
      </c>
      <c r="C5" s="25" t="s">
        <v>151</v>
      </c>
      <c r="D5" s="25">
        <v>1020371</v>
      </c>
      <c r="E5" s="35">
        <v>1020403</v>
      </c>
    </row>
    <row r="6" spans="2:5">
      <c r="B6" s="28" t="s">
        <v>150</v>
      </c>
      <c r="C6" s="25" t="s">
        <v>151</v>
      </c>
      <c r="D6" s="25">
        <v>104742783</v>
      </c>
      <c r="E6" s="35">
        <v>104742815</v>
      </c>
    </row>
    <row r="7" spans="2:5">
      <c r="B7" s="28" t="s">
        <v>148</v>
      </c>
      <c r="C7" s="25" t="s">
        <v>149</v>
      </c>
      <c r="D7" s="25">
        <v>113538456</v>
      </c>
      <c r="E7" s="35">
        <v>113538488</v>
      </c>
    </row>
    <row r="8" spans="2:5">
      <c r="B8" s="28" t="s">
        <v>147</v>
      </c>
      <c r="C8" s="25" t="s">
        <v>146</v>
      </c>
      <c r="D8" s="25">
        <v>57756555</v>
      </c>
      <c r="E8" s="35">
        <v>57756587</v>
      </c>
    </row>
    <row r="9" spans="2:5">
      <c r="B9" s="28" t="s">
        <v>145</v>
      </c>
      <c r="C9" s="25" t="s">
        <v>146</v>
      </c>
      <c r="D9" s="25">
        <v>58838842</v>
      </c>
      <c r="E9" s="35">
        <v>58838875</v>
      </c>
    </row>
    <row r="10" spans="2:5">
      <c r="B10" s="28" t="s">
        <v>143</v>
      </c>
      <c r="C10" s="25" t="s">
        <v>144</v>
      </c>
      <c r="D10" s="25">
        <v>191797613</v>
      </c>
      <c r="E10" s="35">
        <v>191797645</v>
      </c>
    </row>
    <row r="11" spans="2:5">
      <c r="B11" s="28" t="s">
        <v>141</v>
      </c>
      <c r="C11" s="25" t="s">
        <v>142</v>
      </c>
      <c r="D11" s="25">
        <v>150260357</v>
      </c>
      <c r="E11" s="35">
        <v>150260389</v>
      </c>
    </row>
    <row r="12" spans="2:5">
      <c r="B12" s="28" t="s">
        <v>139</v>
      </c>
      <c r="C12" s="25" t="s">
        <v>140</v>
      </c>
      <c r="D12" s="25">
        <v>88017279</v>
      </c>
      <c r="E12" s="35">
        <v>88017311</v>
      </c>
    </row>
    <row r="13" spans="2:5">
      <c r="B13" s="28" t="s">
        <v>138</v>
      </c>
      <c r="C13" s="25" t="s">
        <v>137</v>
      </c>
      <c r="D13" s="25">
        <v>17914344</v>
      </c>
      <c r="E13" s="35">
        <v>17914376</v>
      </c>
    </row>
    <row r="14" spans="2:5">
      <c r="B14" s="28" t="s">
        <v>136</v>
      </c>
      <c r="C14" s="25" t="s">
        <v>137</v>
      </c>
      <c r="D14" s="25">
        <v>97346067</v>
      </c>
      <c r="E14" s="35">
        <v>97346099</v>
      </c>
    </row>
    <row r="15" spans="2:5" ht="16" thickBot="1">
      <c r="B15" s="29" t="s">
        <v>134</v>
      </c>
      <c r="C15" s="30" t="s">
        <v>135</v>
      </c>
      <c r="D15" s="30">
        <v>151995937</v>
      </c>
      <c r="E15" s="31">
        <v>151995969</v>
      </c>
    </row>
    <row r="17" spans="3:3">
      <c r="C17" s="6"/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0"/>
  <sheetViews>
    <sheetView workbookViewId="0">
      <selection activeCell="A2" sqref="A2"/>
    </sheetView>
  </sheetViews>
  <sheetFormatPr baseColWidth="10" defaultColWidth="10.83203125" defaultRowHeight="15" x14ac:dyDescent="0"/>
  <cols>
    <col min="1" max="1" width="10.83203125" style="5"/>
    <col min="2" max="2" width="19.83203125" style="5" customWidth="1"/>
    <col min="3" max="3" width="11.5" style="5" customWidth="1"/>
    <col min="4" max="4" width="12.33203125" style="5" customWidth="1"/>
    <col min="5" max="5" width="18.5" style="5" customWidth="1"/>
    <col min="6" max="16384" width="10.83203125" style="5"/>
  </cols>
  <sheetData>
    <row r="1" spans="2:5" ht="16" thickBot="1"/>
    <row r="2" spans="2:5" ht="16" thickBot="1">
      <c r="B2" s="24" t="s">
        <v>0</v>
      </c>
      <c r="C2" s="24" t="s">
        <v>155</v>
      </c>
      <c r="D2" s="24" t="s">
        <v>309</v>
      </c>
      <c r="E2" s="24" t="s">
        <v>310</v>
      </c>
    </row>
    <row r="3" spans="2:5">
      <c r="B3" s="26" t="s">
        <v>214</v>
      </c>
      <c r="C3" s="27" t="s">
        <v>186</v>
      </c>
      <c r="D3" s="27">
        <v>66592177</v>
      </c>
      <c r="E3" s="34">
        <v>66592209</v>
      </c>
    </row>
    <row r="4" spans="2:5">
      <c r="B4" s="28" t="s">
        <v>213</v>
      </c>
      <c r="C4" s="25" t="s">
        <v>142</v>
      </c>
      <c r="D4" s="25">
        <v>32523851</v>
      </c>
      <c r="E4" s="35">
        <v>32523883</v>
      </c>
    </row>
    <row r="5" spans="2:5">
      <c r="B5" s="28" t="s">
        <v>212</v>
      </c>
      <c r="C5" s="25" t="s">
        <v>140</v>
      </c>
      <c r="D5" s="25">
        <v>179149903</v>
      </c>
      <c r="E5" s="35">
        <v>179149935</v>
      </c>
    </row>
    <row r="6" spans="2:5">
      <c r="B6" s="28" t="s">
        <v>211</v>
      </c>
      <c r="C6" s="25" t="s">
        <v>169</v>
      </c>
      <c r="D6" s="25">
        <v>43129411</v>
      </c>
      <c r="E6" s="35">
        <v>43129443</v>
      </c>
    </row>
    <row r="7" spans="2:5">
      <c r="B7" s="28" t="s">
        <v>210</v>
      </c>
      <c r="C7" s="25" t="s">
        <v>137</v>
      </c>
      <c r="D7" s="25">
        <v>41368320</v>
      </c>
      <c r="E7" s="35">
        <v>41368352</v>
      </c>
    </row>
    <row r="8" spans="2:5" ht="16" thickBot="1">
      <c r="B8" s="29" t="s">
        <v>209</v>
      </c>
      <c r="C8" s="30" t="s">
        <v>160</v>
      </c>
      <c r="D8" s="30">
        <v>130476266</v>
      </c>
      <c r="E8" s="31">
        <v>130476298</v>
      </c>
    </row>
    <row r="10" spans="2:5">
      <c r="C10" s="6"/>
    </row>
  </sheetData>
  <pageMargins left="0.7" right="0.7" top="0.75" bottom="0.75" header="0.3" footer="0.3"/>
  <pageSetup orientation="portrait" horizontalDpi="0" verticalDpi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5"/>
  <sheetViews>
    <sheetView workbookViewId="0">
      <selection activeCell="A2" sqref="A2"/>
    </sheetView>
  </sheetViews>
  <sheetFormatPr baseColWidth="10" defaultColWidth="10.83203125" defaultRowHeight="15" x14ac:dyDescent="0"/>
  <cols>
    <col min="1" max="1" width="10.83203125" style="5"/>
    <col min="2" max="2" width="13" style="5" customWidth="1"/>
    <col min="3" max="3" width="13.83203125" style="5" customWidth="1"/>
    <col min="4" max="4" width="16" style="5" customWidth="1"/>
    <col min="5" max="5" width="13.83203125" style="5" customWidth="1"/>
    <col min="6" max="16384" width="10.83203125" style="5"/>
  </cols>
  <sheetData>
    <row r="1" spans="2:5" ht="16" thickBot="1"/>
    <row r="2" spans="2:5" ht="16" thickBot="1">
      <c r="B2" s="24" t="s">
        <v>0</v>
      </c>
      <c r="C2" s="24" t="s">
        <v>155</v>
      </c>
      <c r="D2" s="24" t="s">
        <v>309</v>
      </c>
      <c r="E2" s="24" t="s">
        <v>310</v>
      </c>
    </row>
    <row r="3" spans="2:5">
      <c r="B3" s="26" t="s">
        <v>208</v>
      </c>
      <c r="C3" s="27" t="s">
        <v>205</v>
      </c>
      <c r="D3" s="27">
        <v>154179527</v>
      </c>
      <c r="E3" s="34">
        <v>154179596</v>
      </c>
    </row>
    <row r="4" spans="2:5">
      <c r="B4" s="28" t="s">
        <v>207</v>
      </c>
      <c r="C4" s="25" t="s">
        <v>205</v>
      </c>
      <c r="D4" s="25">
        <v>167758680</v>
      </c>
      <c r="E4" s="35">
        <v>167758712</v>
      </c>
    </row>
    <row r="5" spans="2:5">
      <c r="B5" s="28" t="s">
        <v>206</v>
      </c>
      <c r="C5" s="25" t="s">
        <v>205</v>
      </c>
      <c r="D5" s="25">
        <v>201104586</v>
      </c>
      <c r="E5" s="35">
        <v>201104618</v>
      </c>
    </row>
    <row r="6" spans="2:5">
      <c r="B6" s="28" t="s">
        <v>204</v>
      </c>
      <c r="C6" s="25" t="s">
        <v>205</v>
      </c>
      <c r="D6" s="25">
        <v>225590994</v>
      </c>
      <c r="E6" s="35">
        <v>225591026</v>
      </c>
    </row>
    <row r="7" spans="2:5">
      <c r="B7" s="28" t="s">
        <v>203</v>
      </c>
      <c r="C7" s="25" t="s">
        <v>200</v>
      </c>
      <c r="D7" s="25">
        <v>16635260</v>
      </c>
      <c r="E7" s="35">
        <v>16635292</v>
      </c>
    </row>
    <row r="8" spans="2:5">
      <c r="B8" s="28" t="s">
        <v>202</v>
      </c>
      <c r="C8" s="25" t="s">
        <v>200</v>
      </c>
      <c r="D8" s="25">
        <v>64566110</v>
      </c>
      <c r="E8" s="35">
        <v>64566142</v>
      </c>
    </row>
    <row r="9" spans="2:5">
      <c r="B9" s="28" t="s">
        <v>201</v>
      </c>
      <c r="C9" s="25" t="s">
        <v>200</v>
      </c>
      <c r="D9" s="25">
        <v>101948878</v>
      </c>
      <c r="E9" s="35">
        <v>101948910</v>
      </c>
    </row>
    <row r="10" spans="2:5">
      <c r="B10" s="28" t="s">
        <v>199</v>
      </c>
      <c r="C10" s="25" t="s">
        <v>200</v>
      </c>
      <c r="D10" s="25">
        <v>115668831</v>
      </c>
      <c r="E10" s="35">
        <v>115668863</v>
      </c>
    </row>
    <row r="11" spans="2:5">
      <c r="B11" s="28" t="s">
        <v>198</v>
      </c>
      <c r="C11" s="25" t="s">
        <v>154</v>
      </c>
      <c r="D11" s="25">
        <v>85346886</v>
      </c>
      <c r="E11" s="35">
        <v>85346918</v>
      </c>
    </row>
    <row r="12" spans="2:5">
      <c r="B12" s="28" t="s">
        <v>197</v>
      </c>
      <c r="C12" s="25" t="s">
        <v>151</v>
      </c>
      <c r="D12" s="25">
        <v>46765015</v>
      </c>
      <c r="E12" s="35">
        <v>46765047</v>
      </c>
    </row>
    <row r="13" spans="2:5">
      <c r="B13" s="28" t="s">
        <v>196</v>
      </c>
      <c r="C13" s="25" t="s">
        <v>151</v>
      </c>
      <c r="D13" s="25">
        <v>51488660</v>
      </c>
      <c r="E13" s="35">
        <v>51488703</v>
      </c>
    </row>
    <row r="14" spans="2:5">
      <c r="B14" s="28" t="s">
        <v>195</v>
      </c>
      <c r="C14" s="25" t="s">
        <v>151</v>
      </c>
      <c r="D14" s="25">
        <v>76446994</v>
      </c>
      <c r="E14" s="35">
        <v>76447069</v>
      </c>
    </row>
    <row r="15" spans="2:5">
      <c r="B15" s="28" t="s">
        <v>194</v>
      </c>
      <c r="C15" s="25" t="s">
        <v>151</v>
      </c>
      <c r="D15" s="25">
        <v>112846054</v>
      </c>
      <c r="E15" s="35">
        <v>112846087</v>
      </c>
    </row>
    <row r="16" spans="2:5">
      <c r="B16" s="28" t="s">
        <v>193</v>
      </c>
      <c r="C16" s="25" t="s">
        <v>151</v>
      </c>
      <c r="D16" s="25">
        <v>129283871</v>
      </c>
      <c r="E16" s="35">
        <v>129283903</v>
      </c>
    </row>
    <row r="17" spans="2:5">
      <c r="B17" s="28" t="s">
        <v>192</v>
      </c>
      <c r="C17" s="25" t="s">
        <v>149</v>
      </c>
      <c r="D17" s="25">
        <v>99112627</v>
      </c>
      <c r="E17" s="35">
        <v>99112661</v>
      </c>
    </row>
    <row r="18" spans="2:5">
      <c r="B18" s="28" t="s">
        <v>191</v>
      </c>
      <c r="C18" s="25" t="s">
        <v>146</v>
      </c>
      <c r="D18" s="25">
        <v>23038901</v>
      </c>
      <c r="E18" s="35">
        <v>23038933</v>
      </c>
    </row>
    <row r="19" spans="2:5">
      <c r="B19" s="28" t="s">
        <v>190</v>
      </c>
      <c r="C19" s="25" t="s">
        <v>146</v>
      </c>
      <c r="D19" s="25">
        <v>70181665</v>
      </c>
      <c r="E19" s="35">
        <v>70181697</v>
      </c>
    </row>
    <row r="20" spans="2:5">
      <c r="B20" s="28" t="s">
        <v>189</v>
      </c>
      <c r="C20" s="25" t="s">
        <v>188</v>
      </c>
      <c r="D20" s="25">
        <v>72563398</v>
      </c>
      <c r="E20" s="35">
        <v>72563430</v>
      </c>
    </row>
    <row r="21" spans="2:5">
      <c r="B21" s="28" t="s">
        <v>187</v>
      </c>
      <c r="C21" s="25" t="s">
        <v>188</v>
      </c>
      <c r="D21" s="25">
        <v>74924829</v>
      </c>
      <c r="E21" s="35">
        <v>74924861</v>
      </c>
    </row>
    <row r="22" spans="2:5">
      <c r="B22" s="28" t="s">
        <v>185</v>
      </c>
      <c r="C22" s="25" t="s">
        <v>186</v>
      </c>
      <c r="D22" s="25">
        <v>29821830</v>
      </c>
      <c r="E22" s="35">
        <v>29821862</v>
      </c>
    </row>
    <row r="23" spans="2:5">
      <c r="B23" s="28" t="s">
        <v>184</v>
      </c>
      <c r="C23" s="25" t="s">
        <v>181</v>
      </c>
      <c r="D23" s="25">
        <v>4175319</v>
      </c>
      <c r="E23" s="35">
        <v>4175351</v>
      </c>
    </row>
    <row r="24" spans="2:5">
      <c r="B24" s="28" t="s">
        <v>183</v>
      </c>
      <c r="C24" s="25" t="s">
        <v>181</v>
      </c>
      <c r="D24" s="25">
        <v>15946800</v>
      </c>
      <c r="E24" s="35">
        <v>15946832</v>
      </c>
    </row>
    <row r="25" spans="2:5">
      <c r="B25" s="28" t="s">
        <v>182</v>
      </c>
      <c r="C25" s="25" t="s">
        <v>181</v>
      </c>
      <c r="D25" s="25">
        <v>31268468</v>
      </c>
      <c r="E25" s="35">
        <v>31268500</v>
      </c>
    </row>
    <row r="26" spans="2:5">
      <c r="B26" s="28" t="s">
        <v>180</v>
      </c>
      <c r="C26" s="25" t="s">
        <v>181</v>
      </c>
      <c r="D26" s="25">
        <v>38175574</v>
      </c>
      <c r="E26" s="35">
        <v>38175606</v>
      </c>
    </row>
    <row r="27" spans="2:5">
      <c r="B27" s="28" t="s">
        <v>179</v>
      </c>
      <c r="C27" s="25" t="s">
        <v>178</v>
      </c>
      <c r="D27" s="25">
        <v>1257868</v>
      </c>
      <c r="E27" s="35">
        <v>1257900</v>
      </c>
    </row>
    <row r="28" spans="2:5">
      <c r="B28" s="28" t="s">
        <v>177</v>
      </c>
      <c r="C28" s="25" t="s">
        <v>178</v>
      </c>
      <c r="D28" s="25">
        <v>16212365</v>
      </c>
      <c r="E28" s="35">
        <v>16212397</v>
      </c>
    </row>
    <row r="29" spans="2:5">
      <c r="B29" s="28" t="s">
        <v>176</v>
      </c>
      <c r="C29" s="25" t="s">
        <v>144</v>
      </c>
      <c r="D29" s="25">
        <v>48604742</v>
      </c>
      <c r="E29" s="35">
        <v>48604774</v>
      </c>
    </row>
    <row r="30" spans="2:5">
      <c r="B30" s="28" t="s">
        <v>174</v>
      </c>
      <c r="C30" s="25" t="s">
        <v>175</v>
      </c>
      <c r="D30" s="25">
        <v>40669474</v>
      </c>
      <c r="E30" s="35">
        <v>40669506</v>
      </c>
    </row>
    <row r="31" spans="2:5">
      <c r="B31" s="28" t="s">
        <v>173</v>
      </c>
      <c r="C31" s="25" t="s">
        <v>142</v>
      </c>
      <c r="D31" s="25">
        <v>185634958</v>
      </c>
      <c r="E31" s="35">
        <v>185634990</v>
      </c>
    </row>
    <row r="32" spans="2:5">
      <c r="B32" s="28" t="s">
        <v>172</v>
      </c>
      <c r="C32" s="25" t="s">
        <v>140</v>
      </c>
      <c r="D32" s="25">
        <v>32125462</v>
      </c>
      <c r="E32" s="35">
        <v>32125494</v>
      </c>
    </row>
    <row r="33" spans="2:5">
      <c r="B33" s="28" t="s">
        <v>171</v>
      </c>
      <c r="C33" s="25" t="s">
        <v>140</v>
      </c>
      <c r="D33" s="25">
        <v>133537648</v>
      </c>
      <c r="E33" s="35">
        <v>133537680</v>
      </c>
    </row>
    <row r="34" spans="2:5">
      <c r="B34" s="28" t="s">
        <v>170</v>
      </c>
      <c r="C34" s="25" t="s">
        <v>169</v>
      </c>
      <c r="D34" s="25">
        <v>38644482</v>
      </c>
      <c r="E34" s="35">
        <v>38644514</v>
      </c>
    </row>
    <row r="35" spans="2:5">
      <c r="B35" s="28" t="s">
        <v>168</v>
      </c>
      <c r="C35" s="25" t="s">
        <v>169</v>
      </c>
      <c r="D35" s="25">
        <v>109319868</v>
      </c>
      <c r="E35" s="35">
        <v>109319900</v>
      </c>
    </row>
    <row r="36" spans="2:5">
      <c r="B36" s="28" t="s">
        <v>167</v>
      </c>
      <c r="C36" s="25" t="s">
        <v>163</v>
      </c>
      <c r="D36" s="25">
        <v>1609381</v>
      </c>
      <c r="E36" s="35">
        <v>1609443</v>
      </c>
    </row>
    <row r="37" spans="2:5">
      <c r="B37" s="28" t="s">
        <v>166</v>
      </c>
      <c r="C37" s="25" t="s">
        <v>163</v>
      </c>
      <c r="D37" s="25">
        <v>2704319</v>
      </c>
      <c r="E37" s="35">
        <v>2704351</v>
      </c>
    </row>
    <row r="38" spans="2:5">
      <c r="B38" s="28" t="s">
        <v>165</v>
      </c>
      <c r="C38" s="25" t="s">
        <v>163</v>
      </c>
      <c r="D38" s="25">
        <v>6513847</v>
      </c>
      <c r="E38" s="35">
        <v>6513879</v>
      </c>
    </row>
    <row r="39" spans="2:5">
      <c r="B39" s="28" t="s">
        <v>164</v>
      </c>
      <c r="C39" s="25" t="s">
        <v>163</v>
      </c>
      <c r="D39" s="25">
        <v>56120119</v>
      </c>
      <c r="E39" s="35">
        <v>56120151</v>
      </c>
    </row>
    <row r="40" spans="2:5">
      <c r="B40" s="28" t="s">
        <v>162</v>
      </c>
      <c r="C40" s="25" t="s">
        <v>163</v>
      </c>
      <c r="D40" s="25">
        <v>135358996</v>
      </c>
      <c r="E40" s="35">
        <v>135359028</v>
      </c>
    </row>
    <row r="41" spans="2:5">
      <c r="B41" s="28" t="s">
        <v>161</v>
      </c>
      <c r="C41" s="25" t="s">
        <v>160</v>
      </c>
      <c r="D41" s="25">
        <v>33111284</v>
      </c>
      <c r="E41" s="35">
        <v>33111316</v>
      </c>
    </row>
    <row r="42" spans="2:5">
      <c r="B42" s="28" t="s">
        <v>159</v>
      </c>
      <c r="C42" s="25" t="s">
        <v>160</v>
      </c>
      <c r="D42" s="25">
        <v>131457141</v>
      </c>
      <c r="E42" s="35">
        <v>131457175</v>
      </c>
    </row>
    <row r="43" spans="2:5">
      <c r="B43" s="28" t="s">
        <v>158</v>
      </c>
      <c r="C43" s="25" t="s">
        <v>135</v>
      </c>
      <c r="D43" s="25">
        <v>40448259</v>
      </c>
      <c r="E43" s="35">
        <v>40448291</v>
      </c>
    </row>
    <row r="44" spans="2:5">
      <c r="B44" s="28" t="s">
        <v>157</v>
      </c>
      <c r="C44" s="25" t="s">
        <v>135</v>
      </c>
      <c r="D44" s="25">
        <v>106894130</v>
      </c>
      <c r="E44" s="35">
        <v>106894162</v>
      </c>
    </row>
    <row r="45" spans="2:5" ht="16" thickBot="1">
      <c r="B45" s="29" t="s">
        <v>156</v>
      </c>
      <c r="C45" s="30" t="s">
        <v>135</v>
      </c>
      <c r="D45" s="30">
        <v>153609329</v>
      </c>
      <c r="E45" s="31">
        <v>153609361</v>
      </c>
    </row>
  </sheetData>
  <pageMargins left="0.7" right="0.7" top="0.75" bottom="0.75" header="0.3" footer="0.3"/>
  <pageSetup orientation="portrait" horizontalDpi="0" verticalDpi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Info </vt:lpstr>
      <vt:lpstr>Table S1 PA-ᴪ-seq run list</vt:lpstr>
      <vt:lpstr>Table S2 Sensitivity</vt:lpstr>
      <vt:lpstr>Table S3 FPR</vt:lpstr>
      <vt:lpstr>Table S4 Known ψ sites </vt:lpstr>
      <vt:lpstr>Table S5 Pus1 sites</vt:lpstr>
      <vt:lpstr>Table S6 TRUB1 sites</vt:lpstr>
      <vt:lpstr>Table S7 Pus7 sites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cmc00</dc:creator>
  <cp:lastModifiedBy>Bryan R. Cullen</cp:lastModifiedBy>
  <dcterms:created xsi:type="dcterms:W3CDTF">2021-06-14T23:24:22Z</dcterms:created>
  <dcterms:modified xsi:type="dcterms:W3CDTF">2021-07-01T11:40:11Z</dcterms:modified>
</cp:coreProperties>
</file>