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02mw5\Documents\Trichinella_MASTER\analysis_RNA_revisions\materials_for_resubmission\"/>
    </mc:Choice>
  </mc:AlternateContent>
  <xr:revisionPtr revIDLastSave="0" documentId="13_ncr:1_{27D4A98D-16E5-4608-8B63-3B7F08B56421}" xr6:coauthVersionLast="44" xr6:coauthVersionMax="44" xr10:uidLastSave="{00000000-0000-0000-0000-000000000000}"/>
  <bookViews>
    <workbookView xWindow="6945" yWindow="945" windowWidth="29820" windowHeight="15480" xr2:uid="{E3E70602-8E2B-4E66-A3A6-0BF3836B96B2}"/>
  </bookViews>
  <sheets>
    <sheet name="Legend" sheetId="4" r:id="rId1"/>
    <sheet name="Read survey" sheetId="3" r:id="rId2"/>
    <sheet name="APAtrap"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3" l="1"/>
  <c r="D10" i="3"/>
  <c r="C10" i="3"/>
  <c r="E3" i="3"/>
  <c r="D3" i="3"/>
  <c r="N10" i="3"/>
  <c r="M10" i="3"/>
  <c r="L10" i="3"/>
  <c r="K10" i="3"/>
  <c r="J10" i="3"/>
  <c r="I10" i="3"/>
  <c r="H10" i="3"/>
  <c r="G10" i="3"/>
  <c r="F10" i="3"/>
  <c r="N3" i="3"/>
  <c r="M3" i="3"/>
  <c r="K3" i="3"/>
  <c r="J3" i="3"/>
  <c r="H3" i="3"/>
  <c r="G3" i="3"/>
</calcChain>
</file>

<file path=xl/sharedStrings.xml><?xml version="1.0" encoding="utf-8"?>
<sst xmlns="http://schemas.openxmlformats.org/spreadsheetml/2006/main" count="316" uniqueCount="67">
  <si>
    <t>polyA tail</t>
  </si>
  <si>
    <t>A{6}</t>
  </si>
  <si>
    <t>A{8}</t>
  </si>
  <si>
    <t>A{10}</t>
  </si>
  <si>
    <t>LIB7135</t>
  </si>
  <si>
    <t>LIB7136</t>
  </si>
  <si>
    <t>LIB7137</t>
  </si>
  <si>
    <t>R1</t>
  </si>
  <si>
    <t>R2</t>
  </si>
  <si>
    <t>Library</t>
  </si>
  <si>
    <t>Read</t>
  </si>
  <si>
    <t>Total</t>
  </si>
  <si>
    <t>Alignments</t>
  </si>
  <si>
    <t>raw polyA sites</t>
  </si>
  <si>
    <t xml:space="preserve"> Coverage &gt;= 3</t>
  </si>
  <si>
    <t xml:space="preserve"> Coverage &gt;= 5</t>
  </si>
  <si>
    <t xml:space="preserve"> Coverage &gt;= 7</t>
  </si>
  <si>
    <t xml:space="preserve"> Coverage &gt;= 10</t>
  </si>
  <si>
    <t>polyA sites with 20bp precision</t>
  </si>
  <si>
    <t>Notes:</t>
  </si>
  <si>
    <t>numbers of reads whose 3' end maps to the genome after trimming the polyA tail</t>
  </si>
  <si>
    <t>potential distinct polyA sites (minimum 100 bp apart)</t>
  </si>
  <si>
    <t>polyA sites defined by at least 3 reads</t>
  </si>
  <si>
    <t>…</t>
  </si>
  <si>
    <t>polyA sites where 3' ends of reads map within a 20bp window</t>
  </si>
  <si>
    <t>DENOVO_ALL</t>
  </si>
  <si>
    <t>STRINGTIE</t>
  </si>
  <si>
    <t>... at least 5 reads</t>
  </si>
  <si>
    <t>Annotations</t>
  </si>
  <si>
    <t>A{4}</t>
  </si>
  <si>
    <t>Median distance to exon of polyA sites up to 100 bp downstream of operonic genes</t>
  </si>
  <si>
    <t>Numbers of polyA reads</t>
  </si>
  <si>
    <t>Numbers of polyA sites</t>
  </si>
  <si>
    <t>Numbers of polyA sites downstream of exons</t>
  </si>
  <si>
    <t>Numbers of polyA sites up to 100 bp downstream of operonic genes</t>
  </si>
  <si>
    <t>&lt;= 100bp downstream</t>
  </si>
  <si>
    <t>&lt;= 500bp downstream</t>
  </si>
  <si>
    <t>&lt;= 200bp downstream</t>
  </si>
  <si>
    <t>BRAKER</t>
  </si>
  <si>
    <t>BRAKER+TRINITY</t>
  </si>
  <si>
    <t>REFERENCE</t>
  </si>
  <si>
    <t>BRAKER_BAM.10bp.corr</t>
  </si>
  <si>
    <t>BRAKER_BAM.8bp.corr</t>
  </si>
  <si>
    <t>BRAKER_TRINITY.10bp.corr</t>
  </si>
  <si>
    <t>BRAKER_TRINITY.8bp.corr</t>
  </si>
  <si>
    <t>DENOVO_ALL.10bp.corr</t>
  </si>
  <si>
    <t>DENOVO_ALL.8bp.corr</t>
  </si>
  <si>
    <t>PRJNA12603.10bp.corr</t>
  </si>
  <si>
    <t>PRJNA12603.8bp.corr</t>
  </si>
  <si>
    <t>STRINGTIE.10bp.corr</t>
  </si>
  <si>
    <t>STRINGTIE.8bp.corr</t>
  </si>
  <si>
    <t>BRAKER_BAM.10bp.uncorr</t>
  </si>
  <si>
    <t>BRAKER_BAM.8bp.uncorr</t>
  </si>
  <si>
    <t>BRAKER_TRINITY.10bp.uncorr</t>
  </si>
  <si>
    <t>BRAKER_TRINITY.8bp.uncorr</t>
  </si>
  <si>
    <t>DENOVO_ALL.10bp.uncorr</t>
  </si>
  <si>
    <t>DENOVO_ALL.8bp.uncorr</t>
  </si>
  <si>
    <t>PRJNA12603.10bp.uncorr</t>
  </si>
  <si>
    <t>PRJNA12603.8bp.uncorr</t>
  </si>
  <si>
    <t>STRINGTIE.10bp.uncorr</t>
  </si>
  <si>
    <t>STRINGTIE.8bp.uncorr</t>
  </si>
  <si>
    <t>polyA sites</t>
  </si>
  <si>
    <t>Operon annotations</t>
  </si>
  <si>
    <t>Gene annotations</t>
  </si>
  <si>
    <t>Numbers of polyA sites downstream of operonic genes</t>
  </si>
  <si>
    <t>Median distance of polyA site to 3' end of gene</t>
  </si>
  <si>
    <r>
      <rPr>
        <b/>
        <sz val="11"/>
        <color theme="1"/>
        <rFont val="Calibri"/>
        <family val="2"/>
        <scheme val="minor"/>
      </rPr>
      <t xml:space="preserve">Supplementary Table S4. Survey of poly(A) sites in the </t>
    </r>
    <r>
      <rPr>
        <b/>
        <i/>
        <sz val="11"/>
        <color theme="1"/>
        <rFont val="Calibri"/>
        <family val="2"/>
        <scheme val="minor"/>
      </rPr>
      <t>Trichinella spiralis</t>
    </r>
    <r>
      <rPr>
        <b/>
        <sz val="11"/>
        <color theme="1"/>
        <rFont val="Calibri"/>
        <family val="2"/>
        <scheme val="minor"/>
      </rPr>
      <t xml:space="preserve"> genome and association with intercistronic regions.</t>
    </r>
    <r>
      <rPr>
        <sz val="11"/>
        <color theme="1"/>
        <rFont val="Calibri"/>
        <family val="2"/>
        <scheme val="minor"/>
      </rPr>
      <t xml:space="preserve"> Numbers of reads in each library that contain 3' tails of 4,6,8 or 10 adenines and poly(A) signals 16-24 bp upstream are presented. Next, predicted poly(A) sites with coverage of 3,5,7 or 10 reads are presented. Below, numbers of poly(A) sites up to 500bp downstream of exons (any gene or operonic genes) and the median distance of the poly(A) site to the exon are presented. Similarly, the numbers of poly(A) sites predicted via coverage drop-off (using APAtrap) are presented above numbers of poly(A) sites in intercistronic regions and associated distances of the sites to the 3' end of the upstream gene.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</si>
</sst>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C00000"/>
      <name val="Calibri"/>
      <family val="2"/>
      <scheme val="minor"/>
    </font>
    <font>
      <sz val="11"/>
      <color rgb="FFC00000"/>
      <name val="Calibri"/>
      <family val="2"/>
      <scheme val="minor"/>
    </font>
    <font>
      <sz val="11"/>
      <name val="Calibri"/>
      <family val="2"/>
      <scheme val="minor"/>
    </font>
    <font>
      <sz val="11"/>
      <color theme="0" tint="-0.14999847407452621"/>
      <name val="Calibri"/>
      <family val="2"/>
      <scheme val="minor"/>
    </font>
    <font>
      <b/>
      <i/>
      <sz val="11"/>
      <name val="Calibri"/>
      <family val="2"/>
      <scheme val="minor"/>
    </font>
    <font>
      <b/>
      <i/>
      <sz val="11"/>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0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3" fillId="0" borderId="0" xfId="0" applyFont="1"/>
    <xf numFmtId="164" fontId="0" fillId="0" borderId="0" xfId="1" applyNumberFormat="1" applyFont="1"/>
    <xf numFmtId="164" fontId="3" fillId="0" borderId="0" xfId="0" applyNumberFormat="1" applyFont="1"/>
    <xf numFmtId="0" fontId="2" fillId="2" borderId="0" xfId="0" applyFont="1" applyFill="1"/>
    <xf numFmtId="0" fontId="3" fillId="3" borderId="0" xfId="0" applyFont="1" applyFill="1"/>
    <xf numFmtId="164" fontId="3" fillId="3" borderId="0" xfId="0" applyNumberFormat="1" applyFont="1" applyFill="1"/>
    <xf numFmtId="49" fontId="3" fillId="0" borderId="0" xfId="0" applyNumberFormat="1" applyFont="1" applyAlignment="1">
      <alignment horizontal="left"/>
    </xf>
    <xf numFmtId="0" fontId="4" fillId="0" borderId="0" xfId="0" applyFont="1"/>
    <xf numFmtId="0" fontId="5" fillId="0" borderId="0" xfId="0" applyFont="1"/>
    <xf numFmtId="11" fontId="0" fillId="0" borderId="0" xfId="0" applyNumberFormat="1"/>
    <xf numFmtId="11" fontId="3" fillId="0" borderId="0" xfId="0" applyNumberFormat="1" applyFont="1"/>
    <xf numFmtId="11" fontId="2" fillId="2" borderId="0" xfId="0" applyNumberFormat="1" applyFont="1" applyFill="1"/>
    <xf numFmtId="164" fontId="6" fillId="3" borderId="0" xfId="1" applyNumberFormat="1" applyFont="1" applyFill="1"/>
    <xf numFmtId="0" fontId="3" fillId="4" borderId="0" xfId="0" applyFont="1" applyFill="1"/>
    <xf numFmtId="164" fontId="0" fillId="4" borderId="0" xfId="1" applyNumberFormat="1" applyFont="1" applyFill="1"/>
    <xf numFmtId="164" fontId="3" fillId="4" borderId="0" xfId="0" applyNumberFormat="1" applyFont="1" applyFill="1"/>
    <xf numFmtId="164" fontId="0" fillId="3" borderId="0" xfId="1" applyNumberFormat="1" applyFont="1" applyFill="1"/>
    <xf numFmtId="49" fontId="3" fillId="5" borderId="0" xfId="0" applyNumberFormat="1" applyFont="1" applyFill="1" applyAlignment="1">
      <alignment horizontal="left"/>
    </xf>
    <xf numFmtId="0" fontId="0" fillId="5" borderId="0" xfId="0" applyFill="1"/>
    <xf numFmtId="0" fontId="3" fillId="5" borderId="0" xfId="0" applyFont="1" applyFill="1"/>
    <xf numFmtId="49" fontId="3" fillId="6" borderId="0" xfId="0" applyNumberFormat="1" applyFont="1" applyFill="1" applyAlignment="1">
      <alignment horizontal="left"/>
    </xf>
    <xf numFmtId="0" fontId="0" fillId="6" borderId="0" xfId="0" applyFill="1"/>
    <xf numFmtId="0" fontId="3" fillId="6" borderId="0" xfId="0" applyFont="1" applyFill="1"/>
    <xf numFmtId="0" fontId="3" fillId="7" borderId="0" xfId="0" applyFont="1" applyFill="1"/>
    <xf numFmtId="1" fontId="0" fillId="0" borderId="0" xfId="0" applyNumberFormat="1"/>
    <xf numFmtId="0" fontId="7" fillId="0" borderId="0" xfId="0" applyFont="1"/>
    <xf numFmtId="1" fontId="7" fillId="0" borderId="0" xfId="0" applyNumberFormat="1" applyFont="1"/>
    <xf numFmtId="0" fontId="8" fillId="8" borderId="0" xfId="0" applyFont="1" applyFill="1"/>
    <xf numFmtId="0" fontId="6" fillId="8" borderId="0" xfId="0" applyFont="1" applyFill="1"/>
    <xf numFmtId="0" fontId="3" fillId="0" borderId="0" xfId="0" applyFont="1" applyFill="1"/>
    <xf numFmtId="164" fontId="2" fillId="2" borderId="0" xfId="1" applyNumberFormat="1" applyFont="1" applyFill="1"/>
    <xf numFmtId="164" fontId="0" fillId="0" borderId="0" xfId="0" applyNumberFormat="1"/>
    <xf numFmtId="164" fontId="3" fillId="0" borderId="0" xfId="1" applyNumberFormat="1" applyFont="1"/>
    <xf numFmtId="0" fontId="0" fillId="0" borderId="0" xfId="0"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0B53-9DEE-46C5-AEC8-EBD4FD648320}">
  <dimension ref="A1:L12"/>
  <sheetViews>
    <sheetView tabSelected="1" workbookViewId="0">
      <selection activeCell="A13" sqref="A13"/>
    </sheetView>
  </sheetViews>
  <sheetFormatPr defaultRowHeight="15" x14ac:dyDescent="0.25"/>
  <sheetData>
    <row r="1" spans="1:12" x14ac:dyDescent="0.25">
      <c r="A1" s="34" t="s">
        <v>66</v>
      </c>
      <c r="B1" s="34"/>
      <c r="C1" s="34"/>
      <c r="D1" s="34"/>
      <c r="E1" s="34"/>
      <c r="F1" s="34"/>
      <c r="G1" s="34"/>
      <c r="H1" s="34"/>
      <c r="I1" s="34"/>
      <c r="J1" s="34"/>
      <c r="K1" s="34"/>
      <c r="L1" s="34"/>
    </row>
    <row r="2" spans="1:12" x14ac:dyDescent="0.25">
      <c r="A2" s="34"/>
      <c r="B2" s="34"/>
      <c r="C2" s="34"/>
      <c r="D2" s="34"/>
      <c r="E2" s="34"/>
      <c r="F2" s="34"/>
      <c r="G2" s="34"/>
      <c r="H2" s="34"/>
      <c r="I2" s="34"/>
      <c r="J2" s="34"/>
      <c r="K2" s="34"/>
      <c r="L2" s="34"/>
    </row>
    <row r="3" spans="1:12" x14ac:dyDescent="0.25">
      <c r="A3" s="34"/>
      <c r="B3" s="34"/>
      <c r="C3" s="34"/>
      <c r="D3" s="34"/>
      <c r="E3" s="34"/>
      <c r="F3" s="34"/>
      <c r="G3" s="34"/>
      <c r="H3" s="34"/>
      <c r="I3" s="34"/>
      <c r="J3" s="34"/>
      <c r="K3" s="34"/>
      <c r="L3" s="34"/>
    </row>
    <row r="4" spans="1:12" x14ac:dyDescent="0.25">
      <c r="A4" s="34"/>
      <c r="B4" s="34"/>
      <c r="C4" s="34"/>
      <c r="D4" s="34"/>
      <c r="E4" s="34"/>
      <c r="F4" s="34"/>
      <c r="G4" s="34"/>
      <c r="H4" s="34"/>
      <c r="I4" s="34"/>
      <c r="J4" s="34"/>
      <c r="K4" s="34"/>
      <c r="L4" s="34"/>
    </row>
    <row r="5" spans="1:12" x14ac:dyDescent="0.25">
      <c r="A5" s="34"/>
      <c r="B5" s="34"/>
      <c r="C5" s="34"/>
      <c r="D5" s="34"/>
      <c r="E5" s="34"/>
      <c r="F5" s="34"/>
      <c r="G5" s="34"/>
      <c r="H5" s="34"/>
      <c r="I5" s="34"/>
      <c r="J5" s="34"/>
      <c r="K5" s="34"/>
      <c r="L5" s="34"/>
    </row>
    <row r="6" spans="1:12" x14ac:dyDescent="0.25">
      <c r="A6" s="34"/>
      <c r="B6" s="34"/>
      <c r="C6" s="34"/>
      <c r="D6" s="34"/>
      <c r="E6" s="34"/>
      <c r="F6" s="34"/>
      <c r="G6" s="34"/>
      <c r="H6" s="34"/>
      <c r="I6" s="34"/>
      <c r="J6" s="34"/>
      <c r="K6" s="34"/>
      <c r="L6" s="34"/>
    </row>
    <row r="7" spans="1:12" x14ac:dyDescent="0.25">
      <c r="A7" s="34"/>
      <c r="B7" s="34"/>
      <c r="C7" s="34"/>
      <c r="D7" s="34"/>
      <c r="E7" s="34"/>
      <c r="F7" s="34"/>
      <c r="G7" s="34"/>
      <c r="H7" s="34"/>
      <c r="I7" s="34"/>
      <c r="J7" s="34"/>
      <c r="K7" s="34"/>
      <c r="L7" s="34"/>
    </row>
    <row r="8" spans="1:12" x14ac:dyDescent="0.25">
      <c r="A8" s="34"/>
      <c r="B8" s="34"/>
      <c r="C8" s="34"/>
      <c r="D8" s="34"/>
      <c r="E8" s="34"/>
      <c r="F8" s="34"/>
      <c r="G8" s="34"/>
      <c r="H8" s="34"/>
      <c r="I8" s="34"/>
      <c r="J8" s="34"/>
      <c r="K8" s="34"/>
      <c r="L8" s="34"/>
    </row>
    <row r="9" spans="1:12" x14ac:dyDescent="0.25">
      <c r="A9" s="34"/>
      <c r="B9" s="34"/>
      <c r="C9" s="34"/>
      <c r="D9" s="34"/>
      <c r="E9" s="34"/>
      <c r="F9" s="34"/>
      <c r="G9" s="34"/>
      <c r="H9" s="34"/>
      <c r="I9" s="34"/>
      <c r="J9" s="34"/>
      <c r="K9" s="34"/>
      <c r="L9" s="34"/>
    </row>
    <row r="10" spans="1:12" x14ac:dyDescent="0.25">
      <c r="A10" s="34"/>
      <c r="B10" s="34"/>
      <c r="C10" s="34"/>
      <c r="D10" s="34"/>
      <c r="E10" s="34"/>
      <c r="F10" s="34"/>
      <c r="G10" s="34"/>
      <c r="H10" s="34"/>
      <c r="I10" s="34"/>
      <c r="J10" s="34"/>
      <c r="K10" s="34"/>
      <c r="L10" s="34"/>
    </row>
    <row r="11" spans="1:12" x14ac:dyDescent="0.25">
      <c r="A11" s="34"/>
      <c r="B11" s="34"/>
      <c r="C11" s="34"/>
      <c r="D11" s="34"/>
      <c r="E11" s="34"/>
      <c r="F11" s="34"/>
      <c r="G11" s="34"/>
      <c r="H11" s="34"/>
      <c r="I11" s="34"/>
      <c r="J11" s="34"/>
      <c r="K11" s="34"/>
      <c r="L11" s="34"/>
    </row>
    <row r="12" spans="1:12" x14ac:dyDescent="0.25">
      <c r="A12" s="34"/>
      <c r="B12" s="34"/>
      <c r="C12" s="34"/>
      <c r="D12" s="34"/>
      <c r="E12" s="34"/>
      <c r="F12" s="34"/>
      <c r="G12" s="34"/>
      <c r="H12" s="34"/>
      <c r="I12" s="34"/>
      <c r="J12" s="34"/>
      <c r="K12" s="34"/>
      <c r="L12" s="34"/>
    </row>
  </sheetData>
  <mergeCells count="1">
    <mergeCell ref="A1: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7C47-86CE-4A71-BCD7-37F6A8BDAA64}">
  <dimension ref="A1:AH180"/>
  <sheetViews>
    <sheetView zoomScaleNormal="100" workbookViewId="0">
      <selection activeCell="A118" sqref="A118"/>
    </sheetView>
  </sheetViews>
  <sheetFormatPr defaultRowHeight="15" x14ac:dyDescent="0.25"/>
  <cols>
    <col min="1" max="1" width="26.5703125" customWidth="1"/>
    <col min="2" max="2" width="5.42578125" bestFit="1" customWidth="1"/>
    <col min="3" max="3" width="12.42578125" bestFit="1" customWidth="1"/>
    <col min="4" max="6" width="11.85546875" customWidth="1"/>
    <col min="7" max="7" width="15.5703125" bestFit="1" customWidth="1"/>
    <col min="8" max="9" width="12.7109375" bestFit="1" customWidth="1"/>
    <col min="10" max="10" width="11.7109375" bestFit="1" customWidth="1"/>
    <col min="11" max="11" width="12.7109375" bestFit="1" customWidth="1"/>
    <col min="12" max="12" width="11.7109375" bestFit="1" customWidth="1"/>
    <col min="13" max="14" width="10" bestFit="1" customWidth="1"/>
    <col min="15" max="15" width="10.7109375" bestFit="1" customWidth="1"/>
    <col min="16" max="18" width="10" bestFit="1" customWidth="1"/>
  </cols>
  <sheetData>
    <row r="1" spans="1:34" s="4" customFormat="1" x14ac:dyDescent="0.25">
      <c r="A1" s="4" t="s">
        <v>31</v>
      </c>
    </row>
    <row r="2" spans="1:34" s="1" customFormat="1" x14ac:dyDescent="0.25">
      <c r="C2" s="23" t="s">
        <v>29</v>
      </c>
      <c r="D2" s="23"/>
      <c r="E2" s="23"/>
      <c r="F2" s="24" t="s">
        <v>1</v>
      </c>
      <c r="G2" s="24"/>
      <c r="H2" s="24"/>
      <c r="I2" s="23" t="s">
        <v>2</v>
      </c>
      <c r="J2" s="23"/>
      <c r="K2" s="23"/>
      <c r="L2" s="24" t="s">
        <v>3</v>
      </c>
      <c r="M2" s="24"/>
      <c r="N2" s="24"/>
    </row>
    <row r="3" spans="1:34" s="1" customFormat="1" x14ac:dyDescent="0.25">
      <c r="A3" s="1" t="s">
        <v>9</v>
      </c>
      <c r="B3" s="1" t="s">
        <v>10</v>
      </c>
      <c r="C3" s="1" t="s">
        <v>0</v>
      </c>
      <c r="D3" s="14" t="str">
        <f>"+AATAAA"</f>
        <v>+AATAAA</v>
      </c>
      <c r="E3" s="5" t="str">
        <f>"+ any signal"</f>
        <v>+ any signal</v>
      </c>
      <c r="F3" s="1" t="s">
        <v>0</v>
      </c>
      <c r="G3" s="14" t="str">
        <f>"+AATAAA"</f>
        <v>+AATAAA</v>
      </c>
      <c r="H3" s="5" t="str">
        <f>"+ any signal"</f>
        <v>+ any signal</v>
      </c>
      <c r="I3" s="1" t="s">
        <v>0</v>
      </c>
      <c r="J3" s="14" t="str">
        <f>"+AATAAA"</f>
        <v>+AATAAA</v>
      </c>
      <c r="K3" s="5" t="str">
        <f>"+ any signal"</f>
        <v>+ any signal</v>
      </c>
      <c r="L3" s="1" t="s">
        <v>0</v>
      </c>
      <c r="M3" s="14" t="str">
        <f>"+AATAAA"</f>
        <v>+AATAAA</v>
      </c>
      <c r="N3" s="5" t="str">
        <f>"+ any signal"</f>
        <v>+ any signal</v>
      </c>
      <c r="AA3" s="11"/>
    </row>
    <row r="4" spans="1:34" x14ac:dyDescent="0.25">
      <c r="A4" t="s">
        <v>4</v>
      </c>
      <c r="B4" t="s">
        <v>7</v>
      </c>
      <c r="C4" s="2">
        <v>1904508</v>
      </c>
      <c r="D4" s="15">
        <v>243773</v>
      </c>
      <c r="E4" s="17">
        <v>241513</v>
      </c>
      <c r="F4" s="2">
        <v>1422866</v>
      </c>
      <c r="G4" s="15">
        <v>197167</v>
      </c>
      <c r="H4" s="13">
        <v>202610</v>
      </c>
      <c r="I4" s="2">
        <v>304627</v>
      </c>
      <c r="J4" s="15">
        <v>42747</v>
      </c>
      <c r="K4" s="13">
        <v>47676</v>
      </c>
      <c r="L4" s="2">
        <v>113923</v>
      </c>
      <c r="M4" s="15">
        <v>21644</v>
      </c>
      <c r="N4" s="13">
        <v>20834</v>
      </c>
      <c r="AA4" s="10"/>
    </row>
    <row r="5" spans="1:34" x14ac:dyDescent="0.25">
      <c r="A5" t="s">
        <v>4</v>
      </c>
      <c r="B5" t="s">
        <v>8</v>
      </c>
      <c r="C5" s="2">
        <v>1922072</v>
      </c>
      <c r="D5" s="15">
        <v>247059</v>
      </c>
      <c r="E5" s="17">
        <v>244624</v>
      </c>
      <c r="F5" s="2">
        <v>1429977</v>
      </c>
      <c r="G5" s="15">
        <v>199208</v>
      </c>
      <c r="H5" s="13">
        <v>205034</v>
      </c>
      <c r="I5" s="2">
        <v>310180</v>
      </c>
      <c r="J5" s="15">
        <v>43947</v>
      </c>
      <c r="K5" s="13">
        <v>49667</v>
      </c>
      <c r="L5" s="2">
        <v>117857</v>
      </c>
      <c r="M5" s="15">
        <v>22284</v>
      </c>
      <c r="N5" s="13">
        <v>22145</v>
      </c>
      <c r="AA5" s="10"/>
    </row>
    <row r="6" spans="1:34" x14ac:dyDescent="0.25">
      <c r="A6" t="s">
        <v>5</v>
      </c>
      <c r="B6" t="s">
        <v>7</v>
      </c>
      <c r="C6" s="2">
        <v>1756906</v>
      </c>
      <c r="D6" s="15">
        <v>227442</v>
      </c>
      <c r="E6" s="17">
        <v>224757</v>
      </c>
      <c r="F6" s="2">
        <v>1314540</v>
      </c>
      <c r="G6" s="15">
        <v>183618</v>
      </c>
      <c r="H6" s="13">
        <v>187968</v>
      </c>
      <c r="I6" s="2">
        <v>287081</v>
      </c>
      <c r="J6" s="15">
        <v>41178</v>
      </c>
      <c r="K6" s="13">
        <v>45642</v>
      </c>
      <c r="L6" s="2">
        <v>109718</v>
      </c>
      <c r="M6" s="15">
        <v>21064</v>
      </c>
      <c r="N6" s="13">
        <v>20521</v>
      </c>
      <c r="AA6" s="10"/>
    </row>
    <row r="7" spans="1:34" x14ac:dyDescent="0.25">
      <c r="A7" t="s">
        <v>5</v>
      </c>
      <c r="B7" t="s">
        <v>8</v>
      </c>
      <c r="C7" s="2">
        <v>1774010</v>
      </c>
      <c r="D7" s="15">
        <v>230580</v>
      </c>
      <c r="E7" s="17">
        <v>228738</v>
      </c>
      <c r="F7" s="2">
        <v>1321199</v>
      </c>
      <c r="G7" s="15">
        <v>185469</v>
      </c>
      <c r="H7" s="13">
        <v>191013</v>
      </c>
      <c r="I7" s="2">
        <v>291355</v>
      </c>
      <c r="J7" s="15">
        <v>42392</v>
      </c>
      <c r="K7" s="13">
        <v>47519</v>
      </c>
      <c r="L7" s="2">
        <v>112717</v>
      </c>
      <c r="M7" s="15">
        <v>21595</v>
      </c>
      <c r="N7" s="13">
        <v>21233</v>
      </c>
      <c r="AA7" s="10"/>
    </row>
    <row r="8" spans="1:34" x14ac:dyDescent="0.25">
      <c r="A8" t="s">
        <v>6</v>
      </c>
      <c r="B8" t="s">
        <v>7</v>
      </c>
      <c r="C8" s="2">
        <v>2007843</v>
      </c>
      <c r="D8" s="15">
        <v>281695</v>
      </c>
      <c r="E8" s="17">
        <v>271874</v>
      </c>
      <c r="F8" s="2">
        <v>1518524</v>
      </c>
      <c r="G8" s="15">
        <v>229168</v>
      </c>
      <c r="H8" s="13">
        <v>231517</v>
      </c>
      <c r="I8" s="2">
        <v>332759</v>
      </c>
      <c r="J8" s="15">
        <v>48420</v>
      </c>
      <c r="K8" s="13">
        <v>53872</v>
      </c>
      <c r="L8" s="2">
        <v>123847</v>
      </c>
      <c r="M8" s="15">
        <v>24295</v>
      </c>
      <c r="N8" s="13">
        <v>23468</v>
      </c>
      <c r="AA8" s="10"/>
    </row>
    <row r="9" spans="1:34" x14ac:dyDescent="0.25">
      <c r="A9" t="s">
        <v>6</v>
      </c>
      <c r="B9" t="s">
        <v>8</v>
      </c>
      <c r="C9" s="2">
        <v>2026341</v>
      </c>
      <c r="D9" s="15">
        <v>285979</v>
      </c>
      <c r="E9" s="17">
        <v>277086</v>
      </c>
      <c r="F9" s="2">
        <v>1526274</v>
      </c>
      <c r="G9" s="15">
        <v>231658</v>
      </c>
      <c r="H9" s="13">
        <v>235563</v>
      </c>
      <c r="I9" s="2">
        <v>338791</v>
      </c>
      <c r="J9" s="15">
        <v>50036</v>
      </c>
      <c r="K9" s="13">
        <v>56337</v>
      </c>
      <c r="L9" s="2">
        <v>127231</v>
      </c>
      <c r="M9" s="15">
        <v>25061</v>
      </c>
      <c r="N9" s="13">
        <v>24648</v>
      </c>
      <c r="AA9" s="10"/>
      <c r="AH9" s="10"/>
    </row>
    <row r="10" spans="1:34" s="1" customFormat="1" x14ac:dyDescent="0.25">
      <c r="A10" s="1" t="s">
        <v>11</v>
      </c>
      <c r="C10" s="3">
        <f t="shared" ref="C10:E10" si="0">SUM(C4:C9)</f>
        <v>11391680</v>
      </c>
      <c r="D10" s="16">
        <f t="shared" si="0"/>
        <v>1516528</v>
      </c>
      <c r="E10" s="6">
        <f t="shared" si="0"/>
        <v>1488592</v>
      </c>
      <c r="F10" s="3">
        <f t="shared" ref="F10:K10" si="1">SUM(F4:F9)</f>
        <v>8533380</v>
      </c>
      <c r="G10" s="16">
        <f t="shared" si="1"/>
        <v>1226288</v>
      </c>
      <c r="H10" s="6">
        <f t="shared" si="1"/>
        <v>1253705</v>
      </c>
      <c r="I10" s="3">
        <f>SUM(I4:I9)</f>
        <v>1864793</v>
      </c>
      <c r="J10" s="16">
        <f>SUM(J4:J9)</f>
        <v>268720</v>
      </c>
      <c r="K10" s="6">
        <f t="shared" si="1"/>
        <v>300713</v>
      </c>
      <c r="L10" s="3">
        <f>SUM(L4:L9)</f>
        <v>705293</v>
      </c>
      <c r="M10" s="16">
        <f>SUM(M4:M9)</f>
        <v>135943</v>
      </c>
      <c r="N10" s="6">
        <f t="shared" ref="N10" si="2">SUM(N4:N9)</f>
        <v>132849</v>
      </c>
      <c r="AH10" s="11"/>
    </row>
    <row r="11" spans="1:34" x14ac:dyDescent="0.25">
      <c r="AH11" s="10"/>
    </row>
    <row r="12" spans="1:34" s="4" customFormat="1" x14ac:dyDescent="0.25">
      <c r="A12" s="4" t="s">
        <v>32</v>
      </c>
      <c r="AH12" s="12"/>
    </row>
    <row r="13" spans="1:34" x14ac:dyDescent="0.25">
      <c r="C13" s="1" t="s">
        <v>29</v>
      </c>
      <c r="D13" s="1" t="s">
        <v>1</v>
      </c>
      <c r="E13" s="1" t="s">
        <v>2</v>
      </c>
      <c r="F13" s="1" t="s">
        <v>3</v>
      </c>
      <c r="H13" s="8" t="s">
        <v>19</v>
      </c>
      <c r="AH13" s="10"/>
    </row>
    <row r="14" spans="1:34" x14ac:dyDescent="0.25">
      <c r="A14" s="1" t="s">
        <v>12</v>
      </c>
      <c r="C14" s="2">
        <v>1405067</v>
      </c>
      <c r="D14" s="2">
        <v>1104799</v>
      </c>
      <c r="E14" s="2">
        <v>356044</v>
      </c>
      <c r="F14" s="2">
        <v>187958</v>
      </c>
      <c r="H14" s="9" t="s">
        <v>20</v>
      </c>
      <c r="AH14" s="10"/>
    </row>
    <row r="15" spans="1:34" x14ac:dyDescent="0.25">
      <c r="A15" s="1" t="s">
        <v>13</v>
      </c>
      <c r="C15" s="2">
        <v>73478</v>
      </c>
      <c r="D15" s="2">
        <v>61293</v>
      </c>
      <c r="E15" s="2">
        <v>21054</v>
      </c>
      <c r="F15" s="2">
        <v>10457</v>
      </c>
      <c r="H15" s="9" t="s">
        <v>21</v>
      </c>
    </row>
    <row r="16" spans="1:34" x14ac:dyDescent="0.25">
      <c r="A16" s="7" t="s">
        <v>14</v>
      </c>
      <c r="C16" s="2">
        <v>36431</v>
      </c>
      <c r="D16" s="2">
        <v>29667</v>
      </c>
      <c r="E16" s="2">
        <v>9111</v>
      </c>
      <c r="F16" s="2">
        <v>4159</v>
      </c>
      <c r="H16" s="9" t="s">
        <v>22</v>
      </c>
    </row>
    <row r="17" spans="1:18" x14ac:dyDescent="0.25">
      <c r="A17" s="7" t="s">
        <v>15</v>
      </c>
      <c r="C17" s="2">
        <v>26536</v>
      </c>
      <c r="D17" s="2">
        <v>21567</v>
      </c>
      <c r="E17" s="2">
        <v>6225</v>
      </c>
      <c r="F17" s="2">
        <v>2901</v>
      </c>
      <c r="H17" s="9" t="s">
        <v>27</v>
      </c>
    </row>
    <row r="18" spans="1:18" x14ac:dyDescent="0.25">
      <c r="A18" s="7" t="s">
        <v>16</v>
      </c>
      <c r="C18" s="2">
        <v>21536</v>
      </c>
      <c r="D18" s="2">
        <v>17349</v>
      </c>
      <c r="E18" s="2">
        <v>5019</v>
      </c>
      <c r="F18" s="2">
        <v>2363</v>
      </c>
      <c r="H18" s="9" t="s">
        <v>23</v>
      </c>
    </row>
    <row r="19" spans="1:18" x14ac:dyDescent="0.25">
      <c r="A19" s="7" t="s">
        <v>17</v>
      </c>
      <c r="C19" s="2">
        <v>16989</v>
      </c>
      <c r="D19" s="2">
        <v>13695</v>
      </c>
      <c r="E19" s="2">
        <v>3952</v>
      </c>
      <c r="F19" s="2">
        <v>1852</v>
      </c>
      <c r="H19" s="9" t="s">
        <v>23</v>
      </c>
    </row>
    <row r="20" spans="1:18" x14ac:dyDescent="0.25">
      <c r="C20" s="2"/>
      <c r="D20" s="2"/>
      <c r="E20" s="2"/>
      <c r="F20" s="2"/>
      <c r="H20" s="9"/>
    </row>
    <row r="21" spans="1:18" x14ac:dyDescent="0.25">
      <c r="A21" s="1" t="s">
        <v>18</v>
      </c>
      <c r="C21" s="2"/>
      <c r="D21" s="2"/>
      <c r="E21" s="2"/>
      <c r="F21" s="2"/>
      <c r="H21" s="9" t="s">
        <v>24</v>
      </c>
    </row>
    <row r="22" spans="1:18" x14ac:dyDescent="0.25">
      <c r="A22" s="7" t="s">
        <v>14</v>
      </c>
      <c r="C22" s="2">
        <v>23392</v>
      </c>
      <c r="D22" s="2">
        <v>19491</v>
      </c>
      <c r="E22" s="2">
        <v>6692</v>
      </c>
      <c r="F22" s="2">
        <v>3082</v>
      </c>
      <c r="H22" s="9"/>
    </row>
    <row r="23" spans="1:18" x14ac:dyDescent="0.25">
      <c r="A23" s="7" t="s">
        <v>15</v>
      </c>
      <c r="C23" s="2">
        <v>15599</v>
      </c>
      <c r="D23" s="2">
        <v>12981</v>
      </c>
      <c r="E23" s="2">
        <v>4161</v>
      </c>
      <c r="F23" s="2">
        <v>1987</v>
      </c>
      <c r="H23" s="9"/>
    </row>
    <row r="24" spans="1:18" x14ac:dyDescent="0.25">
      <c r="A24" s="7" t="s">
        <v>16</v>
      </c>
      <c r="C24" s="2">
        <v>12020</v>
      </c>
      <c r="D24" s="2">
        <v>9922</v>
      </c>
      <c r="E24" s="2">
        <v>3137</v>
      </c>
      <c r="F24" s="2">
        <v>1545</v>
      </c>
      <c r="H24" s="9"/>
    </row>
    <row r="25" spans="1:18" x14ac:dyDescent="0.25">
      <c r="A25" s="7" t="s">
        <v>17</v>
      </c>
      <c r="C25" s="2">
        <v>8811</v>
      </c>
      <c r="D25" s="2">
        <v>7270</v>
      </c>
      <c r="E25" s="2">
        <v>2318</v>
      </c>
      <c r="F25" s="2">
        <v>1133</v>
      </c>
      <c r="H25" s="9"/>
    </row>
    <row r="27" spans="1:18" s="4" customFormat="1" x14ac:dyDescent="0.25">
      <c r="A27" s="4" t="s">
        <v>33</v>
      </c>
    </row>
    <row r="28" spans="1:18" x14ac:dyDescent="0.25">
      <c r="C28" s="21" t="s">
        <v>17</v>
      </c>
      <c r="D28" s="22"/>
      <c r="E28" s="22"/>
      <c r="F28" s="22"/>
      <c r="G28" s="18" t="s">
        <v>16</v>
      </c>
      <c r="H28" s="19"/>
      <c r="I28" s="19"/>
      <c r="J28" s="19"/>
      <c r="K28" s="21" t="s">
        <v>15</v>
      </c>
      <c r="L28" s="22"/>
      <c r="M28" s="22"/>
      <c r="N28" s="22"/>
      <c r="O28" s="18" t="s">
        <v>14</v>
      </c>
      <c r="P28" s="19"/>
      <c r="Q28" s="19"/>
      <c r="R28" s="19"/>
    </row>
    <row r="29" spans="1:18" x14ac:dyDescent="0.25">
      <c r="A29" s="1" t="s">
        <v>28</v>
      </c>
      <c r="C29" s="23" t="s">
        <v>29</v>
      </c>
      <c r="D29" s="23" t="s">
        <v>1</v>
      </c>
      <c r="E29" s="23" t="s">
        <v>2</v>
      </c>
      <c r="F29" s="23" t="s">
        <v>3</v>
      </c>
      <c r="G29" s="20" t="s">
        <v>29</v>
      </c>
      <c r="H29" s="20" t="s">
        <v>1</v>
      </c>
      <c r="I29" s="20" t="s">
        <v>2</v>
      </c>
      <c r="J29" s="20" t="s">
        <v>3</v>
      </c>
      <c r="K29" s="23" t="s">
        <v>29</v>
      </c>
      <c r="L29" s="23" t="s">
        <v>1</v>
      </c>
      <c r="M29" s="23" t="s">
        <v>2</v>
      </c>
      <c r="N29" s="23" t="s">
        <v>3</v>
      </c>
      <c r="O29" s="20" t="s">
        <v>29</v>
      </c>
      <c r="P29" s="20" t="s">
        <v>1</v>
      </c>
      <c r="Q29" s="20" t="s">
        <v>2</v>
      </c>
      <c r="R29" s="20" t="s">
        <v>3</v>
      </c>
    </row>
    <row r="30" spans="1:18" x14ac:dyDescent="0.25">
      <c r="A30" t="s">
        <v>38</v>
      </c>
      <c r="C30" s="2">
        <v>3285</v>
      </c>
      <c r="D30" s="2">
        <v>2728</v>
      </c>
      <c r="E30" s="2">
        <v>963</v>
      </c>
      <c r="F30" s="2">
        <v>518</v>
      </c>
      <c r="G30" s="2">
        <v>4507</v>
      </c>
      <c r="H30" s="2">
        <v>3766</v>
      </c>
      <c r="I30" s="2">
        <v>1313</v>
      </c>
      <c r="J30" s="2">
        <v>695</v>
      </c>
      <c r="K30" s="2">
        <v>5922</v>
      </c>
      <c r="L30" s="2">
        <v>4944</v>
      </c>
      <c r="M30" s="2">
        <v>1743</v>
      </c>
      <c r="N30" s="2">
        <v>870</v>
      </c>
      <c r="O30" s="2">
        <v>8998</v>
      </c>
      <c r="P30" s="2">
        <v>7523</v>
      </c>
      <c r="Q30" s="2">
        <v>2782</v>
      </c>
      <c r="R30" s="2">
        <v>1327</v>
      </c>
    </row>
    <row r="31" spans="1:18" x14ac:dyDescent="0.25">
      <c r="A31" t="s">
        <v>39</v>
      </c>
      <c r="C31" s="2">
        <v>3280</v>
      </c>
      <c r="D31" s="2">
        <v>2746</v>
      </c>
      <c r="E31" s="2">
        <v>951</v>
      </c>
      <c r="F31" s="2">
        <v>505</v>
      </c>
      <c r="G31" s="2">
        <v>4540</v>
      </c>
      <c r="H31" s="2">
        <v>3796</v>
      </c>
      <c r="I31" s="2">
        <v>1307</v>
      </c>
      <c r="J31" s="2">
        <v>688</v>
      </c>
      <c r="K31" s="2">
        <v>5988</v>
      </c>
      <c r="L31" s="2">
        <v>4997</v>
      </c>
      <c r="M31" s="2">
        <v>1727</v>
      </c>
      <c r="N31" s="2">
        <v>859</v>
      </c>
      <c r="O31" s="2">
        <v>9097</v>
      </c>
      <c r="P31" s="2">
        <v>7614</v>
      </c>
      <c r="Q31" s="2">
        <v>2800</v>
      </c>
      <c r="R31" s="2">
        <v>1336</v>
      </c>
    </row>
    <row r="32" spans="1:18" x14ac:dyDescent="0.25">
      <c r="A32" t="s">
        <v>25</v>
      </c>
      <c r="C32" s="2">
        <v>1999</v>
      </c>
      <c r="D32" s="2">
        <v>1657</v>
      </c>
      <c r="E32" s="2">
        <v>585</v>
      </c>
      <c r="F32" s="2">
        <v>312</v>
      </c>
      <c r="G32" s="2">
        <v>2861</v>
      </c>
      <c r="H32" s="2">
        <v>2383</v>
      </c>
      <c r="I32" s="2">
        <v>805</v>
      </c>
      <c r="J32" s="2">
        <v>423</v>
      </c>
      <c r="K32" s="2">
        <v>3819</v>
      </c>
      <c r="L32" s="2">
        <v>3190</v>
      </c>
      <c r="M32" s="2">
        <v>1082</v>
      </c>
      <c r="N32" s="2">
        <v>538</v>
      </c>
      <c r="O32" s="2">
        <v>5944</v>
      </c>
      <c r="P32" s="2">
        <v>4976</v>
      </c>
      <c r="Q32" s="2">
        <v>1860</v>
      </c>
      <c r="R32" s="2">
        <v>857</v>
      </c>
    </row>
    <row r="33" spans="1:18" x14ac:dyDescent="0.25">
      <c r="A33" t="s">
        <v>40</v>
      </c>
      <c r="C33" s="2">
        <v>3272</v>
      </c>
      <c r="D33" s="2">
        <v>2744</v>
      </c>
      <c r="E33" s="2">
        <v>975</v>
      </c>
      <c r="F33" s="2">
        <v>530</v>
      </c>
      <c r="G33" s="2">
        <v>4481</v>
      </c>
      <c r="H33" s="2">
        <v>3750</v>
      </c>
      <c r="I33" s="2">
        <v>1319</v>
      </c>
      <c r="J33" s="2">
        <v>708</v>
      </c>
      <c r="K33" s="2">
        <v>5872</v>
      </c>
      <c r="L33" s="2">
        <v>4898</v>
      </c>
      <c r="M33" s="2">
        <v>1744</v>
      </c>
      <c r="N33" s="2">
        <v>885</v>
      </c>
      <c r="O33" s="2">
        <v>8984</v>
      </c>
      <c r="P33" s="2">
        <v>7534</v>
      </c>
      <c r="Q33" s="2">
        <v>2791</v>
      </c>
      <c r="R33" s="2">
        <v>1367</v>
      </c>
    </row>
    <row r="34" spans="1:18" x14ac:dyDescent="0.25">
      <c r="A34" t="s">
        <v>26</v>
      </c>
      <c r="C34" s="2">
        <v>1873</v>
      </c>
      <c r="D34" s="2">
        <v>1556</v>
      </c>
      <c r="E34" s="2">
        <v>532</v>
      </c>
      <c r="F34" s="2">
        <v>277</v>
      </c>
      <c r="G34" s="2">
        <v>2699</v>
      </c>
      <c r="H34" s="2">
        <v>2217</v>
      </c>
      <c r="I34" s="2">
        <v>746</v>
      </c>
      <c r="J34" s="2">
        <v>381</v>
      </c>
      <c r="K34" s="2">
        <v>3623</v>
      </c>
      <c r="L34" s="2">
        <v>3005</v>
      </c>
      <c r="M34" s="2">
        <v>1012</v>
      </c>
      <c r="N34" s="2">
        <v>494</v>
      </c>
      <c r="O34" s="2">
        <v>5673</v>
      </c>
      <c r="P34" s="2">
        <v>4714</v>
      </c>
      <c r="Q34" s="2">
        <v>1745</v>
      </c>
      <c r="R34" s="2">
        <v>791</v>
      </c>
    </row>
    <row r="35" spans="1:18" x14ac:dyDescent="0.25">
      <c r="A35" s="28" t="s">
        <v>35</v>
      </c>
      <c r="B35" s="29"/>
    </row>
    <row r="36" spans="1:18" x14ac:dyDescent="0.25">
      <c r="A36" t="s">
        <v>38</v>
      </c>
      <c r="C36" s="2">
        <v>916</v>
      </c>
      <c r="D36" s="2">
        <v>747</v>
      </c>
      <c r="E36" s="2">
        <v>207</v>
      </c>
      <c r="F36" s="2">
        <v>99</v>
      </c>
      <c r="G36" s="2">
        <v>1202</v>
      </c>
      <c r="H36" s="2">
        <v>957</v>
      </c>
      <c r="I36" s="2">
        <v>270</v>
      </c>
      <c r="J36" s="2">
        <v>125</v>
      </c>
      <c r="K36" s="2">
        <v>1479</v>
      </c>
      <c r="L36" s="2">
        <v>1180</v>
      </c>
      <c r="M36" s="2">
        <v>336</v>
      </c>
      <c r="N36" s="2">
        <v>146</v>
      </c>
      <c r="O36" s="2">
        <v>2077</v>
      </c>
      <c r="P36" s="2">
        <v>1664</v>
      </c>
      <c r="Q36" s="2">
        <v>472</v>
      </c>
      <c r="R36" s="2">
        <v>203</v>
      </c>
    </row>
    <row r="37" spans="1:18" x14ac:dyDescent="0.25">
      <c r="A37" t="s">
        <v>39</v>
      </c>
      <c r="C37" s="2">
        <v>902</v>
      </c>
      <c r="D37" s="2">
        <v>737</v>
      </c>
      <c r="E37" s="2">
        <v>203</v>
      </c>
      <c r="F37" s="2">
        <v>98</v>
      </c>
      <c r="G37" s="2">
        <v>1198</v>
      </c>
      <c r="H37" s="2">
        <v>948</v>
      </c>
      <c r="I37" s="2">
        <v>269</v>
      </c>
      <c r="J37" s="2">
        <v>126</v>
      </c>
      <c r="K37" s="2">
        <v>1493</v>
      </c>
      <c r="L37" s="2">
        <v>1180</v>
      </c>
      <c r="M37" s="2">
        <v>345</v>
      </c>
      <c r="N37" s="2">
        <v>151</v>
      </c>
      <c r="O37" s="2">
        <v>2101</v>
      </c>
      <c r="P37" s="2">
        <v>1669</v>
      </c>
      <c r="Q37" s="2">
        <v>492</v>
      </c>
      <c r="R37" s="2">
        <v>222</v>
      </c>
    </row>
    <row r="38" spans="1:18" x14ac:dyDescent="0.25">
      <c r="A38" t="s">
        <v>25</v>
      </c>
      <c r="C38" s="2">
        <v>980</v>
      </c>
      <c r="D38" s="2">
        <v>807</v>
      </c>
      <c r="E38" s="2">
        <v>214</v>
      </c>
      <c r="F38" s="2">
        <v>107</v>
      </c>
      <c r="G38" s="2">
        <v>1334</v>
      </c>
      <c r="H38" s="2">
        <v>1058</v>
      </c>
      <c r="I38" s="2">
        <v>287</v>
      </c>
      <c r="J38" s="2">
        <v>140</v>
      </c>
      <c r="K38" s="2">
        <v>1691</v>
      </c>
      <c r="L38" s="2">
        <v>1339</v>
      </c>
      <c r="M38" s="2">
        <v>379</v>
      </c>
      <c r="N38" s="2">
        <v>167</v>
      </c>
      <c r="O38" s="2">
        <v>2452</v>
      </c>
      <c r="P38" s="2">
        <v>1962</v>
      </c>
      <c r="Q38" s="2">
        <v>572</v>
      </c>
      <c r="R38" s="2">
        <v>254</v>
      </c>
    </row>
    <row r="39" spans="1:18" x14ac:dyDescent="0.25">
      <c r="A39" t="s">
        <v>40</v>
      </c>
      <c r="C39" s="2">
        <v>760</v>
      </c>
      <c r="D39" s="2">
        <v>633</v>
      </c>
      <c r="E39" s="2">
        <v>186</v>
      </c>
      <c r="F39" s="2">
        <v>72</v>
      </c>
      <c r="G39" s="2">
        <v>1030</v>
      </c>
      <c r="H39" s="2">
        <v>833</v>
      </c>
      <c r="I39" s="2">
        <v>236</v>
      </c>
      <c r="J39" s="2">
        <v>92</v>
      </c>
      <c r="K39" s="2">
        <v>1277</v>
      </c>
      <c r="L39" s="2">
        <v>1039</v>
      </c>
      <c r="M39" s="2">
        <v>306</v>
      </c>
      <c r="N39" s="2">
        <v>128</v>
      </c>
      <c r="O39" s="2">
        <v>1810</v>
      </c>
      <c r="P39" s="2">
        <v>1472</v>
      </c>
      <c r="Q39" s="2">
        <v>459</v>
      </c>
      <c r="R39" s="2">
        <v>184</v>
      </c>
    </row>
    <row r="40" spans="1:18" x14ac:dyDescent="0.25">
      <c r="A40" t="s">
        <v>26</v>
      </c>
      <c r="C40" s="2">
        <v>582</v>
      </c>
      <c r="D40" s="2">
        <v>475</v>
      </c>
      <c r="E40" s="2">
        <v>120</v>
      </c>
      <c r="F40" s="2">
        <v>53</v>
      </c>
      <c r="G40" s="2">
        <v>811</v>
      </c>
      <c r="H40" s="2">
        <v>635</v>
      </c>
      <c r="I40" s="2">
        <v>160</v>
      </c>
      <c r="J40" s="2">
        <v>67</v>
      </c>
      <c r="K40" s="2">
        <v>1060</v>
      </c>
      <c r="L40" s="2">
        <v>826</v>
      </c>
      <c r="M40" s="2">
        <v>222</v>
      </c>
      <c r="N40" s="2">
        <v>87</v>
      </c>
      <c r="O40" s="2">
        <v>1563</v>
      </c>
      <c r="P40" s="2">
        <v>1239</v>
      </c>
      <c r="Q40" s="2">
        <v>361</v>
      </c>
      <c r="R40" s="2">
        <v>143</v>
      </c>
    </row>
    <row r="41" spans="1:18" x14ac:dyDescent="0.25">
      <c r="A41" s="28" t="s">
        <v>36</v>
      </c>
      <c r="B41" s="29"/>
    </row>
    <row r="42" spans="1:18" x14ac:dyDescent="0.25">
      <c r="A42" t="s">
        <v>38</v>
      </c>
      <c r="C42" s="2">
        <v>2947</v>
      </c>
      <c r="D42" s="2"/>
      <c r="E42" s="2"/>
      <c r="F42" s="2"/>
      <c r="G42" s="2">
        <v>3762</v>
      </c>
      <c r="H42" s="2"/>
      <c r="I42" s="2"/>
      <c r="J42" s="2"/>
      <c r="K42" s="2">
        <v>4626</v>
      </c>
      <c r="L42" s="2"/>
      <c r="M42" s="2"/>
      <c r="N42" s="2"/>
      <c r="O42" s="2">
        <v>6395</v>
      </c>
      <c r="P42" s="2"/>
      <c r="Q42" s="2"/>
      <c r="R42" s="2"/>
    </row>
    <row r="43" spans="1:18" x14ac:dyDescent="0.25">
      <c r="A43" t="s">
        <v>39</v>
      </c>
      <c r="C43" s="2">
        <v>2939</v>
      </c>
      <c r="D43" s="2"/>
      <c r="E43" s="2"/>
      <c r="F43" s="2"/>
      <c r="G43" s="2">
        <v>3774</v>
      </c>
      <c r="H43" s="2"/>
      <c r="I43" s="2"/>
      <c r="J43" s="2"/>
      <c r="K43" s="2">
        <v>4671</v>
      </c>
      <c r="L43" s="2"/>
      <c r="M43" s="2"/>
      <c r="N43" s="2"/>
      <c r="O43" s="2">
        <v>6478</v>
      </c>
      <c r="P43" s="2"/>
      <c r="Q43" s="2"/>
      <c r="R43" s="2"/>
    </row>
    <row r="44" spans="1:18" x14ac:dyDescent="0.25">
      <c r="A44" t="s">
        <v>25</v>
      </c>
      <c r="C44" s="2">
        <v>3425</v>
      </c>
      <c r="D44" s="2"/>
      <c r="E44" s="2"/>
      <c r="F44" s="2"/>
      <c r="G44" s="2">
        <v>4490</v>
      </c>
      <c r="H44" s="2"/>
      <c r="I44" s="2"/>
      <c r="J44" s="2"/>
      <c r="K44" s="2">
        <v>5600</v>
      </c>
      <c r="L44" s="2"/>
      <c r="M44" s="2"/>
      <c r="N44" s="2"/>
      <c r="O44" s="2">
        <v>7966</v>
      </c>
      <c r="P44" s="2"/>
      <c r="Q44" s="2"/>
      <c r="R44" s="2"/>
    </row>
    <row r="45" spans="1:18" x14ac:dyDescent="0.25">
      <c r="A45" t="s">
        <v>40</v>
      </c>
      <c r="C45" s="2">
        <v>2640</v>
      </c>
      <c r="D45" s="2"/>
      <c r="E45" s="2"/>
      <c r="F45" s="2"/>
      <c r="G45" s="2">
        <v>3434</v>
      </c>
      <c r="H45" s="2"/>
      <c r="I45" s="2"/>
      <c r="J45" s="2"/>
      <c r="K45" s="2">
        <v>4230</v>
      </c>
      <c r="L45" s="2"/>
      <c r="M45" s="2"/>
      <c r="N45" s="2"/>
      <c r="O45" s="2">
        <v>5896</v>
      </c>
      <c r="P45" s="2"/>
      <c r="Q45" s="2"/>
      <c r="R45" s="2"/>
    </row>
    <row r="46" spans="1:18" x14ac:dyDescent="0.25">
      <c r="A46" t="s">
        <v>26</v>
      </c>
      <c r="C46" s="2">
        <v>2638</v>
      </c>
      <c r="D46" s="2"/>
      <c r="E46" s="2"/>
      <c r="F46" s="2"/>
      <c r="G46" s="2">
        <v>3438</v>
      </c>
      <c r="H46" s="2"/>
      <c r="I46" s="2"/>
      <c r="J46" s="2"/>
      <c r="K46" s="2">
        <v>4284</v>
      </c>
      <c r="L46" s="2"/>
      <c r="M46" s="2"/>
      <c r="N46" s="2"/>
      <c r="O46" s="2">
        <v>6034</v>
      </c>
      <c r="P46" s="2"/>
      <c r="Q46" s="2"/>
      <c r="R46" s="2"/>
    </row>
    <row r="48" spans="1:18" s="4" customFormat="1" x14ac:dyDescent="0.25">
      <c r="A48" s="4" t="s">
        <v>34</v>
      </c>
    </row>
    <row r="49" spans="1:18" x14ac:dyDescent="0.25">
      <c r="C49" s="21" t="s">
        <v>17</v>
      </c>
      <c r="D49" s="22"/>
      <c r="E49" s="22"/>
      <c r="F49" s="22"/>
      <c r="G49" s="18" t="s">
        <v>16</v>
      </c>
      <c r="H49" s="19"/>
      <c r="I49" s="19"/>
      <c r="J49" s="19"/>
      <c r="K49" s="21" t="s">
        <v>15</v>
      </c>
      <c r="L49" s="22"/>
      <c r="M49" s="22"/>
      <c r="N49" s="22"/>
      <c r="O49" s="18" t="s">
        <v>14</v>
      </c>
      <c r="P49" s="19"/>
      <c r="Q49" s="19"/>
      <c r="R49" s="19"/>
    </row>
    <row r="50" spans="1:18" s="1" customFormat="1" x14ac:dyDescent="0.25">
      <c r="A50" s="1" t="s">
        <v>62</v>
      </c>
      <c r="C50" s="23" t="s">
        <v>29</v>
      </c>
      <c r="D50" s="23" t="s">
        <v>1</v>
      </c>
      <c r="E50" s="23" t="s">
        <v>2</v>
      </c>
      <c r="F50" s="23" t="s">
        <v>3</v>
      </c>
      <c r="G50" s="20" t="s">
        <v>29</v>
      </c>
      <c r="H50" s="20" t="s">
        <v>1</v>
      </c>
      <c r="I50" s="20" t="s">
        <v>2</v>
      </c>
      <c r="J50" s="20" t="s">
        <v>3</v>
      </c>
      <c r="K50" s="23" t="s">
        <v>29</v>
      </c>
      <c r="L50" s="23" t="s">
        <v>1</v>
      </c>
      <c r="M50" s="23" t="s">
        <v>2</v>
      </c>
      <c r="N50" s="23" t="s">
        <v>3</v>
      </c>
      <c r="O50" s="20" t="s">
        <v>29</v>
      </c>
      <c r="P50" s="20" t="s">
        <v>1</v>
      </c>
      <c r="Q50" s="20" t="s">
        <v>2</v>
      </c>
      <c r="R50" s="20" t="s">
        <v>3</v>
      </c>
    </row>
    <row r="51" spans="1:18" s="30" customFormat="1" x14ac:dyDescent="0.25">
      <c r="A51" s="28" t="s">
        <v>35</v>
      </c>
      <c r="B51" s="29"/>
    </row>
    <row r="52" spans="1:18" x14ac:dyDescent="0.25">
      <c r="A52" t="s">
        <v>41</v>
      </c>
      <c r="C52">
        <v>10</v>
      </c>
      <c r="D52" s="26">
        <v>8</v>
      </c>
      <c r="E52" s="26">
        <v>4</v>
      </c>
      <c r="F52" s="26">
        <v>1</v>
      </c>
      <c r="G52">
        <v>15</v>
      </c>
      <c r="H52" s="26">
        <v>10</v>
      </c>
      <c r="I52" s="26">
        <v>5</v>
      </c>
      <c r="J52" s="26">
        <v>1</v>
      </c>
      <c r="K52">
        <v>17</v>
      </c>
      <c r="L52" s="26">
        <v>13</v>
      </c>
      <c r="M52" s="26">
        <v>7</v>
      </c>
      <c r="N52" s="26">
        <v>2</v>
      </c>
      <c r="O52">
        <v>25</v>
      </c>
      <c r="P52" s="26">
        <v>23</v>
      </c>
      <c r="Q52" s="26">
        <v>10</v>
      </c>
      <c r="R52" s="26">
        <v>5</v>
      </c>
    </row>
    <row r="53" spans="1:18" x14ac:dyDescent="0.25">
      <c r="A53" t="s">
        <v>51</v>
      </c>
      <c r="C53">
        <v>14</v>
      </c>
      <c r="D53" s="26">
        <v>8</v>
      </c>
      <c r="E53" s="26">
        <v>4</v>
      </c>
      <c r="F53" s="26">
        <v>1</v>
      </c>
      <c r="G53">
        <v>18</v>
      </c>
      <c r="H53" s="26">
        <v>9</v>
      </c>
      <c r="I53" s="26">
        <v>5</v>
      </c>
      <c r="J53" s="26">
        <v>1</v>
      </c>
      <c r="K53">
        <v>19</v>
      </c>
      <c r="L53" s="26">
        <v>12</v>
      </c>
      <c r="M53" s="26">
        <v>6</v>
      </c>
      <c r="N53" s="26">
        <v>1</v>
      </c>
      <c r="O53">
        <v>26</v>
      </c>
      <c r="P53" s="26">
        <v>19</v>
      </c>
      <c r="Q53" s="26">
        <v>8</v>
      </c>
      <c r="R53" s="26">
        <v>4</v>
      </c>
    </row>
    <row r="54" spans="1:18" x14ac:dyDescent="0.25">
      <c r="A54" t="s">
        <v>42</v>
      </c>
      <c r="C54">
        <v>12</v>
      </c>
      <c r="D54" s="26">
        <v>9</v>
      </c>
      <c r="E54" s="26">
        <v>5</v>
      </c>
      <c r="F54" s="26">
        <v>1</v>
      </c>
      <c r="G54">
        <v>17</v>
      </c>
      <c r="H54" s="26">
        <v>11</v>
      </c>
      <c r="I54" s="26">
        <v>6</v>
      </c>
      <c r="J54" s="26">
        <v>1</v>
      </c>
      <c r="K54">
        <v>19</v>
      </c>
      <c r="L54" s="26">
        <v>14</v>
      </c>
      <c r="M54" s="26">
        <v>8</v>
      </c>
      <c r="N54" s="26">
        <v>2</v>
      </c>
      <c r="O54">
        <v>27</v>
      </c>
      <c r="P54" s="26">
        <v>23</v>
      </c>
      <c r="Q54" s="26">
        <v>11</v>
      </c>
      <c r="R54" s="26">
        <v>6</v>
      </c>
    </row>
    <row r="55" spans="1:18" x14ac:dyDescent="0.25">
      <c r="A55" t="s">
        <v>52</v>
      </c>
      <c r="C55">
        <v>15</v>
      </c>
      <c r="D55" s="26">
        <v>9</v>
      </c>
      <c r="E55" s="26">
        <v>5</v>
      </c>
      <c r="F55" s="26">
        <v>1</v>
      </c>
      <c r="G55">
        <v>19</v>
      </c>
      <c r="H55" s="26">
        <v>10</v>
      </c>
      <c r="I55" s="26">
        <v>6</v>
      </c>
      <c r="J55" s="26">
        <v>1</v>
      </c>
      <c r="K55">
        <v>20</v>
      </c>
      <c r="L55" s="26">
        <v>13</v>
      </c>
      <c r="M55" s="26">
        <v>7</v>
      </c>
      <c r="N55" s="26">
        <v>1</v>
      </c>
      <c r="O55">
        <v>27</v>
      </c>
      <c r="P55" s="26">
        <v>19</v>
      </c>
      <c r="Q55" s="26">
        <v>9</v>
      </c>
      <c r="R55" s="26">
        <v>5</v>
      </c>
    </row>
    <row r="56" spans="1:18" x14ac:dyDescent="0.25">
      <c r="A56" t="s">
        <v>43</v>
      </c>
      <c r="C56">
        <v>13</v>
      </c>
      <c r="D56" s="26">
        <v>11</v>
      </c>
      <c r="E56" s="26">
        <v>4</v>
      </c>
      <c r="F56" s="26">
        <v>1</v>
      </c>
      <c r="G56">
        <v>17</v>
      </c>
      <c r="H56" s="26">
        <v>12</v>
      </c>
      <c r="I56" s="26">
        <v>5</v>
      </c>
      <c r="J56" s="26">
        <v>1</v>
      </c>
      <c r="K56">
        <v>21</v>
      </c>
      <c r="L56" s="26">
        <v>16</v>
      </c>
      <c r="M56" s="26">
        <v>8</v>
      </c>
      <c r="N56" s="26">
        <v>2</v>
      </c>
      <c r="O56">
        <v>29</v>
      </c>
      <c r="P56" s="26">
        <v>26</v>
      </c>
      <c r="Q56" s="26">
        <v>11</v>
      </c>
      <c r="R56" s="26">
        <v>5</v>
      </c>
    </row>
    <row r="57" spans="1:18" x14ac:dyDescent="0.25">
      <c r="A57" t="s">
        <v>53</v>
      </c>
      <c r="C57">
        <v>15</v>
      </c>
      <c r="D57" s="26">
        <v>10</v>
      </c>
      <c r="E57" s="26">
        <v>4</v>
      </c>
      <c r="F57" s="26">
        <v>1</v>
      </c>
      <c r="G57">
        <v>18</v>
      </c>
      <c r="H57" s="26">
        <v>10</v>
      </c>
      <c r="I57" s="26">
        <v>5</v>
      </c>
      <c r="J57" s="26">
        <v>1</v>
      </c>
      <c r="K57">
        <v>20</v>
      </c>
      <c r="L57" s="26">
        <v>13</v>
      </c>
      <c r="M57" s="26">
        <v>7</v>
      </c>
      <c r="N57" s="26">
        <v>1</v>
      </c>
      <c r="O57">
        <v>27</v>
      </c>
      <c r="P57" s="26">
        <v>20</v>
      </c>
      <c r="Q57" s="26">
        <v>9</v>
      </c>
      <c r="R57" s="26">
        <v>4</v>
      </c>
    </row>
    <row r="58" spans="1:18" x14ac:dyDescent="0.25">
      <c r="A58" t="s">
        <v>44</v>
      </c>
      <c r="C58">
        <v>15</v>
      </c>
      <c r="D58" s="26">
        <v>12</v>
      </c>
      <c r="E58" s="26">
        <v>5</v>
      </c>
      <c r="F58" s="26">
        <v>1</v>
      </c>
      <c r="G58">
        <v>20</v>
      </c>
      <c r="H58" s="26">
        <v>14</v>
      </c>
      <c r="I58" s="26">
        <v>6</v>
      </c>
      <c r="J58" s="26">
        <v>1</v>
      </c>
      <c r="K58">
        <v>24</v>
      </c>
      <c r="L58" s="26">
        <v>18</v>
      </c>
      <c r="M58" s="26">
        <v>9</v>
      </c>
      <c r="N58" s="26">
        <v>2</v>
      </c>
      <c r="O58">
        <v>32</v>
      </c>
      <c r="P58" s="26">
        <v>28</v>
      </c>
      <c r="Q58" s="26">
        <v>13</v>
      </c>
      <c r="R58" s="26">
        <v>6</v>
      </c>
    </row>
    <row r="59" spans="1:18" x14ac:dyDescent="0.25">
      <c r="A59" t="s">
        <v>54</v>
      </c>
      <c r="C59">
        <v>16</v>
      </c>
      <c r="D59" s="26">
        <v>11</v>
      </c>
      <c r="E59" s="26">
        <v>5</v>
      </c>
      <c r="F59" s="26">
        <v>1</v>
      </c>
      <c r="G59">
        <v>19</v>
      </c>
      <c r="H59" s="26">
        <v>11</v>
      </c>
      <c r="I59" s="26">
        <v>6</v>
      </c>
      <c r="J59" s="26">
        <v>1</v>
      </c>
      <c r="K59">
        <v>21</v>
      </c>
      <c r="L59" s="26">
        <v>14</v>
      </c>
      <c r="M59" s="26">
        <v>8</v>
      </c>
      <c r="N59" s="26">
        <v>1</v>
      </c>
      <c r="O59">
        <v>28</v>
      </c>
      <c r="P59" s="26">
        <v>21</v>
      </c>
      <c r="Q59" s="26">
        <v>10</v>
      </c>
      <c r="R59" s="26">
        <v>5</v>
      </c>
    </row>
    <row r="60" spans="1:18" x14ac:dyDescent="0.25">
      <c r="A60" t="s">
        <v>45</v>
      </c>
      <c r="C60">
        <v>4</v>
      </c>
      <c r="D60" s="26">
        <v>4</v>
      </c>
      <c r="E60" s="26">
        <v>1</v>
      </c>
      <c r="F60" s="26">
        <v>1</v>
      </c>
      <c r="G60">
        <v>6</v>
      </c>
      <c r="H60" s="26">
        <v>6</v>
      </c>
      <c r="I60" s="26">
        <v>1</v>
      </c>
      <c r="J60" s="26">
        <v>1</v>
      </c>
      <c r="K60">
        <v>13</v>
      </c>
      <c r="L60" s="26">
        <v>11</v>
      </c>
      <c r="M60" s="26">
        <v>2</v>
      </c>
      <c r="N60" s="26">
        <v>1</v>
      </c>
      <c r="O60">
        <v>22</v>
      </c>
      <c r="P60" s="26">
        <v>20</v>
      </c>
      <c r="Q60" s="26">
        <v>3</v>
      </c>
      <c r="R60" s="26">
        <v>2</v>
      </c>
    </row>
    <row r="61" spans="1:18" x14ac:dyDescent="0.25">
      <c r="A61" t="s">
        <v>55</v>
      </c>
      <c r="C61">
        <v>2</v>
      </c>
      <c r="D61" s="26">
        <v>2</v>
      </c>
      <c r="E61" s="26">
        <v>1</v>
      </c>
      <c r="F61" s="26">
        <v>1</v>
      </c>
      <c r="G61">
        <v>3</v>
      </c>
      <c r="H61" s="26">
        <v>3</v>
      </c>
      <c r="I61" s="26">
        <v>1</v>
      </c>
      <c r="J61" s="26">
        <v>1</v>
      </c>
      <c r="K61">
        <v>6</v>
      </c>
      <c r="L61" s="26">
        <v>4</v>
      </c>
      <c r="M61" s="26">
        <v>1</v>
      </c>
      <c r="N61" s="26">
        <v>1</v>
      </c>
      <c r="O61">
        <v>12</v>
      </c>
      <c r="P61" s="26">
        <v>8</v>
      </c>
      <c r="Q61" s="26">
        <v>2</v>
      </c>
      <c r="R61" s="26">
        <v>1</v>
      </c>
    </row>
    <row r="62" spans="1:18" x14ac:dyDescent="0.25">
      <c r="A62" t="s">
        <v>46</v>
      </c>
      <c r="C62">
        <v>5</v>
      </c>
      <c r="D62" s="26">
        <v>3</v>
      </c>
      <c r="E62" s="26">
        <v>1</v>
      </c>
      <c r="F62" s="26">
        <v>1</v>
      </c>
      <c r="G62">
        <v>7</v>
      </c>
      <c r="H62" s="26">
        <v>6</v>
      </c>
      <c r="I62" s="26">
        <v>1</v>
      </c>
      <c r="J62" s="26">
        <v>1</v>
      </c>
      <c r="K62">
        <v>14</v>
      </c>
      <c r="L62" s="26">
        <v>11</v>
      </c>
      <c r="M62" s="26">
        <v>2</v>
      </c>
      <c r="N62" s="26">
        <v>1</v>
      </c>
      <c r="O62">
        <v>23</v>
      </c>
      <c r="P62" s="26">
        <v>20</v>
      </c>
      <c r="Q62" s="26">
        <v>3</v>
      </c>
      <c r="R62" s="26">
        <v>2</v>
      </c>
    </row>
    <row r="63" spans="1:18" x14ac:dyDescent="0.25">
      <c r="A63" t="s">
        <v>56</v>
      </c>
      <c r="C63">
        <v>1</v>
      </c>
      <c r="D63" s="26">
        <v>1</v>
      </c>
      <c r="E63" s="26">
        <v>1</v>
      </c>
      <c r="F63" s="26">
        <v>1</v>
      </c>
      <c r="G63">
        <v>2</v>
      </c>
      <c r="H63" s="26">
        <v>2</v>
      </c>
      <c r="I63" s="26">
        <v>1</v>
      </c>
      <c r="J63" s="26">
        <v>1</v>
      </c>
      <c r="K63">
        <v>4</v>
      </c>
      <c r="L63" s="26">
        <v>2</v>
      </c>
      <c r="M63" s="26">
        <v>1</v>
      </c>
      <c r="N63" s="26">
        <v>1</v>
      </c>
      <c r="O63">
        <v>10</v>
      </c>
      <c r="P63" s="26">
        <v>6</v>
      </c>
      <c r="Q63" s="26">
        <v>2</v>
      </c>
      <c r="R63" s="26">
        <v>1</v>
      </c>
    </row>
    <row r="64" spans="1:18" x14ac:dyDescent="0.25">
      <c r="A64" t="s">
        <v>47</v>
      </c>
      <c r="C64">
        <v>10</v>
      </c>
      <c r="D64" s="26">
        <v>8</v>
      </c>
      <c r="E64" s="26">
        <v>4</v>
      </c>
      <c r="F64" s="26">
        <v>2</v>
      </c>
      <c r="G64">
        <v>13</v>
      </c>
      <c r="H64" s="26">
        <v>9</v>
      </c>
      <c r="I64" s="26">
        <v>4</v>
      </c>
      <c r="J64" s="26">
        <v>2</v>
      </c>
      <c r="K64">
        <v>17</v>
      </c>
      <c r="L64" s="26">
        <v>11</v>
      </c>
      <c r="M64" s="26">
        <v>5</v>
      </c>
      <c r="N64" s="26">
        <v>2</v>
      </c>
      <c r="O64">
        <v>24</v>
      </c>
      <c r="P64" s="26">
        <v>21</v>
      </c>
      <c r="Q64" s="26">
        <v>7</v>
      </c>
      <c r="R64" s="26">
        <v>3</v>
      </c>
    </row>
    <row r="65" spans="1:18" x14ac:dyDescent="0.25">
      <c r="A65" t="s">
        <v>57</v>
      </c>
      <c r="C65">
        <v>12</v>
      </c>
      <c r="D65" s="26">
        <v>8</v>
      </c>
      <c r="E65" s="26">
        <v>4</v>
      </c>
      <c r="F65" s="26">
        <v>2</v>
      </c>
      <c r="G65">
        <v>15</v>
      </c>
      <c r="H65" s="26">
        <v>9</v>
      </c>
      <c r="I65" s="26">
        <v>4</v>
      </c>
      <c r="J65" s="26">
        <v>2</v>
      </c>
      <c r="K65">
        <v>18</v>
      </c>
      <c r="L65" s="26">
        <v>11</v>
      </c>
      <c r="M65" s="26">
        <v>5</v>
      </c>
      <c r="N65" s="26">
        <v>2</v>
      </c>
      <c r="O65">
        <v>24</v>
      </c>
      <c r="P65" s="26">
        <v>19</v>
      </c>
      <c r="Q65" s="26">
        <v>7</v>
      </c>
      <c r="R65" s="26">
        <v>3</v>
      </c>
    </row>
    <row r="66" spans="1:18" x14ac:dyDescent="0.25">
      <c r="A66" t="s">
        <v>48</v>
      </c>
      <c r="C66">
        <v>11</v>
      </c>
      <c r="D66" s="26">
        <v>9</v>
      </c>
      <c r="E66" s="26">
        <v>5</v>
      </c>
      <c r="F66" s="26">
        <v>2</v>
      </c>
      <c r="G66">
        <v>14</v>
      </c>
      <c r="H66" s="26">
        <v>10</v>
      </c>
      <c r="I66" s="26">
        <v>5</v>
      </c>
      <c r="J66" s="26">
        <v>2</v>
      </c>
      <c r="K66">
        <v>18</v>
      </c>
      <c r="L66" s="26">
        <v>12</v>
      </c>
      <c r="M66" s="26">
        <v>6</v>
      </c>
      <c r="N66" s="26">
        <v>2</v>
      </c>
      <c r="O66">
        <v>26</v>
      </c>
      <c r="P66" s="26">
        <v>23</v>
      </c>
      <c r="Q66" s="26">
        <v>8</v>
      </c>
      <c r="R66" s="26">
        <v>3</v>
      </c>
    </row>
    <row r="67" spans="1:18" x14ac:dyDescent="0.25">
      <c r="A67" t="s">
        <v>58</v>
      </c>
      <c r="C67">
        <v>12</v>
      </c>
      <c r="D67" s="26">
        <v>8</v>
      </c>
      <c r="E67" s="26">
        <v>4</v>
      </c>
      <c r="F67" s="26">
        <v>2</v>
      </c>
      <c r="G67">
        <v>15</v>
      </c>
      <c r="H67" s="26">
        <v>9</v>
      </c>
      <c r="I67" s="26">
        <v>4</v>
      </c>
      <c r="J67" s="26">
        <v>2</v>
      </c>
      <c r="K67">
        <v>18</v>
      </c>
      <c r="L67" s="26">
        <v>11</v>
      </c>
      <c r="M67" s="26">
        <v>5</v>
      </c>
      <c r="N67" s="26">
        <v>2</v>
      </c>
      <c r="O67">
        <v>24</v>
      </c>
      <c r="P67" s="26">
        <v>18</v>
      </c>
      <c r="Q67" s="26">
        <v>7</v>
      </c>
      <c r="R67" s="26">
        <v>3</v>
      </c>
    </row>
    <row r="68" spans="1:18" x14ac:dyDescent="0.25">
      <c r="A68" t="s">
        <v>49</v>
      </c>
      <c r="C68">
        <v>4</v>
      </c>
      <c r="D68" s="26">
        <v>4</v>
      </c>
      <c r="E68" s="26">
        <v>1</v>
      </c>
      <c r="F68" s="26">
        <v>1</v>
      </c>
      <c r="G68">
        <v>6</v>
      </c>
      <c r="H68" s="26">
        <v>6</v>
      </c>
      <c r="I68" s="26">
        <v>1</v>
      </c>
      <c r="J68" s="26">
        <v>1</v>
      </c>
      <c r="K68">
        <v>11</v>
      </c>
      <c r="L68" s="26">
        <v>10</v>
      </c>
      <c r="M68" s="26">
        <v>2</v>
      </c>
      <c r="N68" s="26">
        <v>1</v>
      </c>
      <c r="O68">
        <v>18</v>
      </c>
      <c r="P68" s="26">
        <v>16</v>
      </c>
      <c r="Q68" s="26">
        <v>3</v>
      </c>
      <c r="R68" s="26">
        <v>2</v>
      </c>
    </row>
    <row r="69" spans="1:18" x14ac:dyDescent="0.25">
      <c r="A69" t="s">
        <v>59</v>
      </c>
      <c r="C69">
        <v>3</v>
      </c>
      <c r="D69" s="26">
        <v>3</v>
      </c>
      <c r="E69" s="26">
        <v>1</v>
      </c>
      <c r="F69" s="26">
        <v>1</v>
      </c>
      <c r="G69">
        <v>4</v>
      </c>
      <c r="H69" s="26">
        <v>4</v>
      </c>
      <c r="I69" s="26">
        <v>1</v>
      </c>
      <c r="J69" s="26">
        <v>1</v>
      </c>
      <c r="K69">
        <v>5</v>
      </c>
      <c r="L69" s="26">
        <v>4</v>
      </c>
      <c r="M69" s="26">
        <v>1</v>
      </c>
      <c r="N69" s="26">
        <v>1</v>
      </c>
      <c r="O69">
        <v>9</v>
      </c>
      <c r="P69" s="26">
        <v>5</v>
      </c>
      <c r="Q69" s="26">
        <v>2</v>
      </c>
      <c r="R69" s="26">
        <v>1</v>
      </c>
    </row>
    <row r="70" spans="1:18" x14ac:dyDescent="0.25">
      <c r="A70" t="s">
        <v>50</v>
      </c>
      <c r="C70">
        <v>4</v>
      </c>
      <c r="D70" s="26">
        <v>3</v>
      </c>
      <c r="E70" s="26">
        <v>1</v>
      </c>
      <c r="F70" s="26">
        <v>1</v>
      </c>
      <c r="G70">
        <v>6</v>
      </c>
      <c r="H70" s="26">
        <v>6</v>
      </c>
      <c r="I70" s="26">
        <v>1</v>
      </c>
      <c r="J70" s="26">
        <v>1</v>
      </c>
      <c r="K70">
        <v>11</v>
      </c>
      <c r="L70" s="26">
        <v>10</v>
      </c>
      <c r="M70" s="26">
        <v>2</v>
      </c>
      <c r="N70" s="26">
        <v>1</v>
      </c>
      <c r="O70">
        <v>18</v>
      </c>
      <c r="P70" s="26">
        <v>16</v>
      </c>
      <c r="Q70" s="26">
        <v>3</v>
      </c>
      <c r="R70" s="26">
        <v>2</v>
      </c>
    </row>
    <row r="71" spans="1:18" x14ac:dyDescent="0.25">
      <c r="A71" t="s">
        <v>60</v>
      </c>
      <c r="C71">
        <v>2</v>
      </c>
      <c r="D71" s="26">
        <v>2</v>
      </c>
      <c r="E71" s="26">
        <v>1</v>
      </c>
      <c r="F71" s="26">
        <v>1</v>
      </c>
      <c r="G71">
        <v>3</v>
      </c>
      <c r="H71" s="26">
        <v>3</v>
      </c>
      <c r="I71" s="26">
        <v>1</v>
      </c>
      <c r="J71" s="26">
        <v>1</v>
      </c>
      <c r="K71">
        <v>4</v>
      </c>
      <c r="L71" s="26">
        <v>3</v>
      </c>
      <c r="M71" s="26">
        <v>1</v>
      </c>
      <c r="N71" s="26">
        <v>1</v>
      </c>
      <c r="O71">
        <v>8</v>
      </c>
      <c r="P71" s="26">
        <v>4</v>
      </c>
      <c r="Q71" s="26">
        <v>2</v>
      </c>
      <c r="R71" s="26">
        <v>1</v>
      </c>
    </row>
    <row r="72" spans="1:18" x14ac:dyDescent="0.25">
      <c r="A72" s="28" t="s">
        <v>37</v>
      </c>
      <c r="B72" s="29"/>
    </row>
    <row r="73" spans="1:18" x14ac:dyDescent="0.25">
      <c r="A73" t="s">
        <v>41</v>
      </c>
      <c r="C73">
        <v>12</v>
      </c>
      <c r="D73" s="26"/>
      <c r="E73" s="26"/>
      <c r="F73" s="26"/>
      <c r="G73">
        <v>17</v>
      </c>
      <c r="H73" s="26"/>
      <c r="I73" s="26"/>
      <c r="J73" s="26"/>
      <c r="K73">
        <v>20</v>
      </c>
      <c r="L73" s="26"/>
      <c r="M73" s="26"/>
      <c r="N73" s="26"/>
      <c r="O73">
        <v>31</v>
      </c>
      <c r="P73" s="26"/>
      <c r="Q73" s="26"/>
      <c r="R73" s="26"/>
    </row>
    <row r="74" spans="1:18" x14ac:dyDescent="0.25">
      <c r="A74" t="s">
        <v>51</v>
      </c>
      <c r="C74">
        <v>13</v>
      </c>
      <c r="D74" s="26"/>
      <c r="E74" s="26"/>
      <c r="F74" s="26"/>
      <c r="G74">
        <v>18</v>
      </c>
      <c r="H74" s="26"/>
      <c r="I74" s="26"/>
      <c r="J74" s="26"/>
      <c r="K74">
        <v>20</v>
      </c>
      <c r="L74" s="26"/>
      <c r="M74" s="26"/>
      <c r="N74" s="26"/>
      <c r="O74">
        <v>29</v>
      </c>
      <c r="P74" s="26"/>
      <c r="Q74" s="26"/>
      <c r="R74" s="26"/>
    </row>
    <row r="75" spans="1:18" x14ac:dyDescent="0.25">
      <c r="A75" t="s">
        <v>42</v>
      </c>
      <c r="C75">
        <v>12</v>
      </c>
      <c r="D75" s="26"/>
      <c r="E75" s="26"/>
      <c r="F75" s="26"/>
      <c r="G75">
        <v>17</v>
      </c>
      <c r="H75" s="26"/>
      <c r="I75" s="26"/>
      <c r="J75" s="26"/>
      <c r="K75">
        <v>21</v>
      </c>
      <c r="L75" s="26"/>
      <c r="M75" s="26"/>
      <c r="N75" s="26"/>
      <c r="O75">
        <v>31</v>
      </c>
      <c r="P75" s="26"/>
      <c r="Q75" s="26"/>
      <c r="R75" s="26"/>
    </row>
    <row r="76" spans="1:18" x14ac:dyDescent="0.25">
      <c r="A76" t="s">
        <v>52</v>
      </c>
      <c r="C76">
        <v>14</v>
      </c>
      <c r="D76" s="26"/>
      <c r="E76" s="26"/>
      <c r="F76" s="26"/>
      <c r="G76">
        <v>19</v>
      </c>
      <c r="H76" s="26"/>
      <c r="I76" s="26"/>
      <c r="J76" s="26"/>
      <c r="K76">
        <v>22</v>
      </c>
      <c r="L76" s="26"/>
      <c r="M76" s="26"/>
      <c r="N76" s="26"/>
      <c r="O76">
        <v>32</v>
      </c>
      <c r="P76" s="26"/>
      <c r="Q76" s="26"/>
      <c r="R76" s="26"/>
    </row>
    <row r="77" spans="1:18" x14ac:dyDescent="0.25">
      <c r="A77" t="s">
        <v>43</v>
      </c>
      <c r="C77">
        <v>17</v>
      </c>
      <c r="D77" s="26"/>
      <c r="E77" s="26"/>
      <c r="F77" s="26"/>
      <c r="G77">
        <v>20</v>
      </c>
      <c r="H77" s="26"/>
      <c r="I77" s="26"/>
      <c r="J77" s="26"/>
      <c r="K77">
        <v>22</v>
      </c>
      <c r="L77" s="26"/>
      <c r="M77" s="26"/>
      <c r="N77" s="26"/>
      <c r="O77">
        <v>33</v>
      </c>
      <c r="P77" s="26"/>
      <c r="Q77" s="26"/>
      <c r="R77" s="26"/>
    </row>
    <row r="78" spans="1:18" x14ac:dyDescent="0.25">
      <c r="A78" t="s">
        <v>53</v>
      </c>
      <c r="C78">
        <v>17</v>
      </c>
      <c r="D78" s="26"/>
      <c r="E78" s="26"/>
      <c r="F78" s="26"/>
      <c r="G78">
        <v>20</v>
      </c>
      <c r="H78" s="26"/>
      <c r="I78" s="26"/>
      <c r="J78" s="26"/>
      <c r="K78">
        <v>21</v>
      </c>
      <c r="L78" s="26"/>
      <c r="M78" s="26"/>
      <c r="N78" s="26"/>
      <c r="O78">
        <v>30</v>
      </c>
      <c r="P78" s="26"/>
      <c r="Q78" s="26"/>
      <c r="R78" s="26"/>
    </row>
    <row r="79" spans="1:18" x14ac:dyDescent="0.25">
      <c r="A79" t="s">
        <v>44</v>
      </c>
      <c r="C79">
        <v>16</v>
      </c>
      <c r="D79" s="26"/>
      <c r="E79" s="26"/>
      <c r="F79" s="26"/>
      <c r="G79">
        <v>19</v>
      </c>
      <c r="H79" s="26"/>
      <c r="I79" s="26"/>
      <c r="J79" s="26"/>
      <c r="K79">
        <v>23</v>
      </c>
      <c r="L79" s="26"/>
      <c r="M79" s="26"/>
      <c r="N79" s="26"/>
      <c r="O79">
        <v>33</v>
      </c>
      <c r="P79" s="26"/>
      <c r="Q79" s="26"/>
      <c r="R79" s="26"/>
    </row>
    <row r="80" spans="1:18" x14ac:dyDescent="0.25">
      <c r="A80" t="s">
        <v>54</v>
      </c>
      <c r="C80">
        <v>17</v>
      </c>
      <c r="D80" s="26"/>
      <c r="E80" s="26"/>
      <c r="F80" s="26"/>
      <c r="G80">
        <v>19</v>
      </c>
      <c r="H80" s="26"/>
      <c r="I80" s="26"/>
      <c r="J80" s="26"/>
      <c r="K80">
        <v>22</v>
      </c>
      <c r="L80" s="26"/>
      <c r="M80" s="26"/>
      <c r="N80" s="26"/>
      <c r="O80">
        <v>32</v>
      </c>
      <c r="P80" s="26"/>
      <c r="Q80" s="26"/>
      <c r="R80" s="26"/>
    </row>
    <row r="81" spans="1:18" x14ac:dyDescent="0.25">
      <c r="A81" t="s">
        <v>45</v>
      </c>
      <c r="C81">
        <v>9</v>
      </c>
      <c r="D81" s="26"/>
      <c r="E81" s="26"/>
      <c r="F81" s="26"/>
      <c r="G81">
        <v>10</v>
      </c>
      <c r="H81" s="26"/>
      <c r="I81" s="26"/>
      <c r="J81" s="26"/>
      <c r="K81">
        <v>16</v>
      </c>
      <c r="L81" s="26"/>
      <c r="M81" s="26"/>
      <c r="N81" s="26"/>
      <c r="O81">
        <v>25</v>
      </c>
      <c r="P81" s="26"/>
      <c r="Q81" s="26"/>
      <c r="R81" s="26"/>
    </row>
    <row r="82" spans="1:18" x14ac:dyDescent="0.25">
      <c r="A82" t="s">
        <v>55</v>
      </c>
      <c r="C82">
        <v>5</v>
      </c>
      <c r="D82" s="26"/>
      <c r="E82" s="26"/>
      <c r="F82" s="26"/>
      <c r="G82">
        <v>5</v>
      </c>
      <c r="H82" s="26"/>
      <c r="I82" s="26"/>
      <c r="J82" s="26"/>
      <c r="K82">
        <v>6</v>
      </c>
      <c r="L82" s="26"/>
      <c r="M82" s="26"/>
      <c r="N82" s="26"/>
      <c r="O82">
        <v>13</v>
      </c>
      <c r="P82" s="26"/>
      <c r="Q82" s="26"/>
      <c r="R82" s="26"/>
    </row>
    <row r="83" spans="1:18" x14ac:dyDescent="0.25">
      <c r="A83" t="s">
        <v>46</v>
      </c>
      <c r="C83">
        <v>9</v>
      </c>
      <c r="D83" s="26"/>
      <c r="E83" s="26"/>
      <c r="F83" s="26"/>
      <c r="G83">
        <v>10</v>
      </c>
      <c r="H83" s="26"/>
      <c r="I83" s="26"/>
      <c r="J83" s="26"/>
      <c r="K83">
        <v>15</v>
      </c>
      <c r="L83" s="26"/>
      <c r="M83" s="26"/>
      <c r="N83" s="26"/>
      <c r="O83">
        <v>24</v>
      </c>
      <c r="P83" s="26"/>
      <c r="Q83" s="26"/>
      <c r="R83" s="26"/>
    </row>
    <row r="84" spans="1:18" x14ac:dyDescent="0.25">
      <c r="A84" t="s">
        <v>56</v>
      </c>
      <c r="C84">
        <v>4</v>
      </c>
      <c r="D84" s="26"/>
      <c r="E84" s="26"/>
      <c r="F84" s="26"/>
      <c r="G84">
        <v>4</v>
      </c>
      <c r="H84" s="26"/>
      <c r="I84" s="26"/>
      <c r="J84" s="26"/>
      <c r="K84">
        <v>5</v>
      </c>
      <c r="L84" s="26"/>
      <c r="M84" s="26"/>
      <c r="N84" s="26"/>
      <c r="O84">
        <v>12</v>
      </c>
      <c r="P84" s="26"/>
      <c r="Q84" s="26"/>
      <c r="R84" s="26"/>
    </row>
    <row r="85" spans="1:18" x14ac:dyDescent="0.25">
      <c r="A85" t="s">
        <v>47</v>
      </c>
      <c r="C85">
        <v>12</v>
      </c>
      <c r="D85" s="26"/>
      <c r="E85" s="26"/>
      <c r="F85" s="26"/>
      <c r="G85">
        <v>14</v>
      </c>
      <c r="H85" s="26"/>
      <c r="I85" s="26"/>
      <c r="J85" s="26"/>
      <c r="K85">
        <v>20</v>
      </c>
      <c r="L85" s="26"/>
      <c r="M85" s="26"/>
      <c r="N85" s="26"/>
      <c r="O85">
        <v>27</v>
      </c>
      <c r="P85" s="26"/>
      <c r="Q85" s="26"/>
      <c r="R85" s="26"/>
    </row>
    <row r="86" spans="1:18" x14ac:dyDescent="0.25">
      <c r="A86" t="s">
        <v>57</v>
      </c>
      <c r="C86">
        <v>12</v>
      </c>
      <c r="D86" s="26"/>
      <c r="E86" s="26"/>
      <c r="F86" s="26"/>
      <c r="G86">
        <v>15</v>
      </c>
      <c r="H86" s="26"/>
      <c r="I86" s="26"/>
      <c r="J86" s="26"/>
      <c r="K86">
        <v>20</v>
      </c>
      <c r="L86" s="26"/>
      <c r="M86" s="26"/>
      <c r="N86" s="26"/>
      <c r="O86">
        <v>26</v>
      </c>
      <c r="P86" s="26"/>
      <c r="Q86" s="26"/>
      <c r="R86" s="26"/>
    </row>
    <row r="87" spans="1:18" x14ac:dyDescent="0.25">
      <c r="A87" t="s">
        <v>48</v>
      </c>
      <c r="C87">
        <v>13</v>
      </c>
      <c r="D87" s="26"/>
      <c r="E87" s="26"/>
      <c r="F87" s="26"/>
      <c r="G87">
        <v>16</v>
      </c>
      <c r="H87" s="26"/>
      <c r="I87" s="26"/>
      <c r="J87" s="26"/>
      <c r="K87">
        <v>22</v>
      </c>
      <c r="L87" s="26"/>
      <c r="M87" s="26"/>
      <c r="N87" s="26"/>
      <c r="O87">
        <v>31</v>
      </c>
      <c r="P87" s="26"/>
      <c r="Q87" s="26"/>
      <c r="R87" s="26"/>
    </row>
    <row r="88" spans="1:18" x14ac:dyDescent="0.25">
      <c r="A88" t="s">
        <v>58</v>
      </c>
      <c r="C88">
        <v>13</v>
      </c>
      <c r="D88" s="26"/>
      <c r="E88" s="26"/>
      <c r="F88" s="26"/>
      <c r="G88">
        <v>17</v>
      </c>
      <c r="H88" s="26"/>
      <c r="I88" s="26"/>
      <c r="J88" s="26"/>
      <c r="K88">
        <v>22</v>
      </c>
      <c r="L88" s="26"/>
      <c r="M88" s="26"/>
      <c r="N88" s="26"/>
      <c r="O88">
        <v>29</v>
      </c>
      <c r="P88" s="26"/>
      <c r="Q88" s="26"/>
      <c r="R88" s="26"/>
    </row>
    <row r="89" spans="1:18" x14ac:dyDescent="0.25">
      <c r="A89" t="s">
        <v>49</v>
      </c>
      <c r="C89">
        <v>7</v>
      </c>
      <c r="D89" s="26"/>
      <c r="E89" s="26"/>
      <c r="F89" s="26"/>
      <c r="G89">
        <v>9</v>
      </c>
      <c r="H89" s="26"/>
      <c r="I89" s="26"/>
      <c r="J89" s="26"/>
      <c r="K89">
        <v>13</v>
      </c>
      <c r="L89" s="26"/>
      <c r="M89" s="26"/>
      <c r="N89" s="26"/>
      <c r="O89">
        <v>20</v>
      </c>
      <c r="P89" s="26"/>
      <c r="Q89" s="26"/>
      <c r="R89" s="26"/>
    </row>
    <row r="90" spans="1:18" x14ac:dyDescent="0.25">
      <c r="A90" t="s">
        <v>59</v>
      </c>
      <c r="C90">
        <v>3</v>
      </c>
      <c r="D90" s="26"/>
      <c r="E90" s="26"/>
      <c r="F90" s="26"/>
      <c r="G90">
        <v>4</v>
      </c>
      <c r="H90" s="26"/>
      <c r="I90" s="26"/>
      <c r="J90" s="26"/>
      <c r="K90">
        <v>4</v>
      </c>
      <c r="L90" s="26"/>
      <c r="M90" s="26"/>
      <c r="N90" s="26"/>
      <c r="O90">
        <v>8</v>
      </c>
      <c r="P90" s="26"/>
      <c r="Q90" s="26"/>
      <c r="R90" s="26"/>
    </row>
    <row r="91" spans="1:18" x14ac:dyDescent="0.25">
      <c r="A91" t="s">
        <v>50</v>
      </c>
      <c r="C91">
        <v>8</v>
      </c>
      <c r="D91" s="26"/>
      <c r="E91" s="26"/>
      <c r="F91" s="26"/>
      <c r="G91">
        <v>10</v>
      </c>
      <c r="H91" s="26"/>
      <c r="I91" s="26"/>
      <c r="J91" s="26"/>
      <c r="K91">
        <v>14</v>
      </c>
      <c r="L91" s="26"/>
      <c r="M91" s="26"/>
      <c r="N91" s="26"/>
      <c r="O91">
        <v>21</v>
      </c>
      <c r="P91" s="26"/>
      <c r="Q91" s="26"/>
      <c r="R91" s="26"/>
    </row>
    <row r="92" spans="1:18" x14ac:dyDescent="0.25">
      <c r="A92" t="s">
        <v>60</v>
      </c>
      <c r="C92">
        <v>4</v>
      </c>
      <c r="D92" s="26"/>
      <c r="E92" s="26"/>
      <c r="F92" s="26"/>
      <c r="G92">
        <v>5</v>
      </c>
      <c r="H92" s="26"/>
      <c r="I92" s="26"/>
      <c r="J92" s="26"/>
      <c r="K92">
        <v>5</v>
      </c>
      <c r="L92" s="26"/>
      <c r="M92" s="26"/>
      <c r="N92" s="26"/>
      <c r="O92">
        <v>9</v>
      </c>
      <c r="P92" s="26"/>
      <c r="Q92" s="26"/>
      <c r="R92" s="26"/>
    </row>
    <row r="93" spans="1:18" x14ac:dyDescent="0.25">
      <c r="A93" s="28" t="s">
        <v>36</v>
      </c>
      <c r="B93" s="29"/>
      <c r="D93" s="26"/>
      <c r="E93" s="26"/>
      <c r="F93" s="26"/>
      <c r="H93" s="26"/>
      <c r="I93" s="26"/>
      <c r="J93" s="26"/>
      <c r="L93" s="26"/>
      <c r="M93" s="26"/>
      <c r="N93" s="26"/>
      <c r="P93" s="26"/>
      <c r="Q93" s="26"/>
      <c r="R93" s="26"/>
    </row>
    <row r="94" spans="1:18" x14ac:dyDescent="0.25">
      <c r="A94" t="s">
        <v>41</v>
      </c>
      <c r="C94">
        <v>51</v>
      </c>
      <c r="G94">
        <v>68</v>
      </c>
      <c r="K94">
        <v>79</v>
      </c>
      <c r="O94">
        <v>111</v>
      </c>
    </row>
    <row r="95" spans="1:18" x14ac:dyDescent="0.25">
      <c r="A95" t="s">
        <v>51</v>
      </c>
      <c r="C95">
        <v>50</v>
      </c>
      <c r="G95">
        <v>65</v>
      </c>
      <c r="K95">
        <v>75</v>
      </c>
      <c r="O95">
        <v>103</v>
      </c>
    </row>
    <row r="96" spans="1:18" x14ac:dyDescent="0.25">
      <c r="A96" t="s">
        <v>42</v>
      </c>
      <c r="C96">
        <v>55</v>
      </c>
      <c r="G96">
        <v>72</v>
      </c>
      <c r="K96">
        <v>83</v>
      </c>
      <c r="O96">
        <v>116</v>
      </c>
    </row>
    <row r="97" spans="1:15" x14ac:dyDescent="0.25">
      <c r="A97" t="s">
        <v>52</v>
      </c>
      <c r="C97">
        <v>53</v>
      </c>
      <c r="G97">
        <v>68</v>
      </c>
      <c r="K97">
        <v>79</v>
      </c>
      <c r="O97">
        <v>107</v>
      </c>
    </row>
    <row r="98" spans="1:15" x14ac:dyDescent="0.25">
      <c r="A98" t="s">
        <v>43</v>
      </c>
      <c r="C98">
        <v>48</v>
      </c>
      <c r="G98">
        <v>64</v>
      </c>
      <c r="K98">
        <v>77</v>
      </c>
      <c r="O98">
        <v>106</v>
      </c>
    </row>
    <row r="99" spans="1:15" x14ac:dyDescent="0.25">
      <c r="A99" t="s">
        <v>53</v>
      </c>
      <c r="C99">
        <v>44</v>
      </c>
      <c r="G99">
        <v>59</v>
      </c>
      <c r="K99">
        <v>69</v>
      </c>
      <c r="O99">
        <v>96</v>
      </c>
    </row>
    <row r="100" spans="1:15" x14ac:dyDescent="0.25">
      <c r="A100" t="s">
        <v>44</v>
      </c>
      <c r="C100">
        <v>53</v>
      </c>
      <c r="G100">
        <v>69</v>
      </c>
      <c r="K100">
        <v>82</v>
      </c>
      <c r="O100">
        <v>113</v>
      </c>
    </row>
    <row r="101" spans="1:15" x14ac:dyDescent="0.25">
      <c r="A101" t="s">
        <v>54</v>
      </c>
      <c r="C101">
        <v>47</v>
      </c>
      <c r="G101">
        <v>61</v>
      </c>
      <c r="K101">
        <v>71</v>
      </c>
      <c r="O101">
        <v>98</v>
      </c>
    </row>
    <row r="102" spans="1:15" x14ac:dyDescent="0.25">
      <c r="A102" t="s">
        <v>45</v>
      </c>
      <c r="C102">
        <v>38</v>
      </c>
      <c r="G102">
        <v>45</v>
      </c>
      <c r="K102">
        <v>62</v>
      </c>
      <c r="O102">
        <v>96</v>
      </c>
    </row>
    <row r="103" spans="1:15" x14ac:dyDescent="0.25">
      <c r="A103" t="s">
        <v>55</v>
      </c>
      <c r="C103">
        <v>20</v>
      </c>
      <c r="G103">
        <v>25</v>
      </c>
      <c r="K103">
        <v>33</v>
      </c>
      <c r="O103">
        <v>57</v>
      </c>
    </row>
    <row r="104" spans="1:15" x14ac:dyDescent="0.25">
      <c r="A104" t="s">
        <v>46</v>
      </c>
      <c r="C104">
        <v>44</v>
      </c>
      <c r="G104">
        <v>51</v>
      </c>
      <c r="K104">
        <v>69</v>
      </c>
      <c r="O104">
        <v>103</v>
      </c>
    </row>
    <row r="105" spans="1:15" x14ac:dyDescent="0.25">
      <c r="A105" t="s">
        <v>56</v>
      </c>
      <c r="C105">
        <v>20</v>
      </c>
      <c r="G105">
        <v>24</v>
      </c>
      <c r="K105">
        <v>33</v>
      </c>
      <c r="O105">
        <v>57</v>
      </c>
    </row>
    <row r="106" spans="1:15" x14ac:dyDescent="0.25">
      <c r="A106" t="s">
        <v>47</v>
      </c>
      <c r="C106">
        <v>38</v>
      </c>
      <c r="G106">
        <v>46</v>
      </c>
      <c r="K106">
        <v>56</v>
      </c>
      <c r="O106">
        <v>76</v>
      </c>
    </row>
    <row r="107" spans="1:15" x14ac:dyDescent="0.25">
      <c r="A107" t="s">
        <v>57</v>
      </c>
      <c r="C107">
        <v>41</v>
      </c>
      <c r="G107">
        <v>50</v>
      </c>
      <c r="K107">
        <v>59</v>
      </c>
      <c r="O107">
        <v>79</v>
      </c>
    </row>
    <row r="108" spans="1:15" x14ac:dyDescent="0.25">
      <c r="A108" t="s">
        <v>48</v>
      </c>
      <c r="C108">
        <v>41</v>
      </c>
      <c r="G108">
        <v>50</v>
      </c>
      <c r="K108">
        <v>61</v>
      </c>
      <c r="O108">
        <v>82</v>
      </c>
    </row>
    <row r="109" spans="1:15" x14ac:dyDescent="0.25">
      <c r="A109" t="s">
        <v>58</v>
      </c>
      <c r="C109">
        <v>39</v>
      </c>
      <c r="G109">
        <v>48</v>
      </c>
      <c r="K109">
        <v>59</v>
      </c>
      <c r="O109">
        <v>79</v>
      </c>
    </row>
    <row r="110" spans="1:15" x14ac:dyDescent="0.25">
      <c r="A110" t="s">
        <v>49</v>
      </c>
      <c r="C110">
        <v>37</v>
      </c>
      <c r="G110">
        <v>45</v>
      </c>
      <c r="K110">
        <v>58</v>
      </c>
      <c r="O110">
        <v>86</v>
      </c>
    </row>
    <row r="111" spans="1:15" x14ac:dyDescent="0.25">
      <c r="A111" t="s">
        <v>59</v>
      </c>
      <c r="C111">
        <v>22</v>
      </c>
      <c r="G111">
        <v>27</v>
      </c>
      <c r="K111">
        <v>34</v>
      </c>
      <c r="O111">
        <v>51</v>
      </c>
    </row>
    <row r="112" spans="1:15" x14ac:dyDescent="0.25">
      <c r="A112" t="s">
        <v>50</v>
      </c>
      <c r="C112">
        <v>40</v>
      </c>
      <c r="G112">
        <v>48</v>
      </c>
      <c r="K112">
        <v>62</v>
      </c>
      <c r="O112">
        <v>89</v>
      </c>
    </row>
    <row r="113" spans="1:18" x14ac:dyDescent="0.25">
      <c r="A113" t="s">
        <v>60</v>
      </c>
      <c r="C113">
        <v>20</v>
      </c>
      <c r="G113">
        <v>24</v>
      </c>
      <c r="K113">
        <v>32</v>
      </c>
      <c r="O113">
        <v>48</v>
      </c>
    </row>
    <row r="115" spans="1:18" s="4" customFormat="1" x14ac:dyDescent="0.25">
      <c r="A115" s="4" t="s">
        <v>30</v>
      </c>
    </row>
    <row r="116" spans="1:18" x14ac:dyDescent="0.25">
      <c r="C116" s="21" t="s">
        <v>17</v>
      </c>
      <c r="D116" s="22"/>
      <c r="E116" s="22"/>
      <c r="F116" s="22"/>
      <c r="G116" s="18" t="s">
        <v>16</v>
      </c>
      <c r="H116" s="19"/>
      <c r="I116" s="19"/>
      <c r="J116" s="19"/>
      <c r="K116" s="21" t="s">
        <v>15</v>
      </c>
      <c r="L116" s="22"/>
      <c r="M116" s="22"/>
      <c r="N116" s="22"/>
      <c r="O116" s="18" t="s">
        <v>14</v>
      </c>
      <c r="P116" s="19"/>
      <c r="Q116" s="19"/>
      <c r="R116" s="19"/>
    </row>
    <row r="117" spans="1:18" s="1" customFormat="1" x14ac:dyDescent="0.25">
      <c r="A117" s="1" t="s">
        <v>62</v>
      </c>
      <c r="C117" s="23" t="s">
        <v>29</v>
      </c>
      <c r="D117" s="23" t="s">
        <v>1</v>
      </c>
      <c r="E117" s="23" t="s">
        <v>2</v>
      </c>
      <c r="F117" s="23" t="s">
        <v>3</v>
      </c>
      <c r="G117" s="20" t="s">
        <v>29</v>
      </c>
      <c r="H117" s="20" t="s">
        <v>1</v>
      </c>
      <c r="I117" s="20" t="s">
        <v>2</v>
      </c>
      <c r="J117" s="20" t="s">
        <v>3</v>
      </c>
      <c r="K117" s="23" t="s">
        <v>29</v>
      </c>
      <c r="L117" s="23" t="s">
        <v>1</v>
      </c>
      <c r="M117" s="23" t="s">
        <v>2</v>
      </c>
      <c r="N117" s="23" t="s">
        <v>3</v>
      </c>
      <c r="O117" s="20" t="s">
        <v>29</v>
      </c>
      <c r="P117" s="20" t="s">
        <v>1</v>
      </c>
      <c r="Q117" s="20" t="s">
        <v>2</v>
      </c>
      <c r="R117" s="20" t="s">
        <v>3</v>
      </c>
    </row>
    <row r="118" spans="1:18" s="30" customFormat="1" x14ac:dyDescent="0.25">
      <c r="A118" s="28" t="s">
        <v>35</v>
      </c>
      <c r="B118" s="29"/>
    </row>
    <row r="119" spans="1:18" x14ac:dyDescent="0.25">
      <c r="A119" t="s">
        <v>41</v>
      </c>
      <c r="C119" s="25">
        <v>36</v>
      </c>
      <c r="D119" s="27">
        <v>31.5</v>
      </c>
      <c r="E119" s="27">
        <v>20</v>
      </c>
      <c r="F119" s="27">
        <v>38</v>
      </c>
      <c r="G119" s="25">
        <v>34</v>
      </c>
      <c r="H119" s="27">
        <v>30.5</v>
      </c>
      <c r="I119" s="27">
        <v>38</v>
      </c>
      <c r="J119" s="27">
        <v>38</v>
      </c>
      <c r="K119" s="25">
        <v>34</v>
      </c>
      <c r="L119" s="27">
        <v>36</v>
      </c>
      <c r="M119" s="27">
        <v>31</v>
      </c>
      <c r="N119" s="27">
        <v>26</v>
      </c>
      <c r="O119" s="25">
        <v>39</v>
      </c>
      <c r="P119" s="27">
        <v>39</v>
      </c>
      <c r="Q119" s="27">
        <v>34.5</v>
      </c>
      <c r="R119" s="27">
        <v>38</v>
      </c>
    </row>
    <row r="120" spans="1:18" x14ac:dyDescent="0.25">
      <c r="A120" t="s">
        <v>51</v>
      </c>
      <c r="C120" s="25">
        <v>36.5</v>
      </c>
      <c r="D120" s="27">
        <v>31.5</v>
      </c>
      <c r="E120" s="27">
        <v>20</v>
      </c>
      <c r="F120" s="27">
        <v>38</v>
      </c>
      <c r="G120" s="25">
        <v>35.5</v>
      </c>
      <c r="H120" s="27">
        <v>36</v>
      </c>
      <c r="I120" s="27">
        <v>38</v>
      </c>
      <c r="J120" s="27">
        <v>38</v>
      </c>
      <c r="K120" s="25">
        <v>36</v>
      </c>
      <c r="L120" s="27">
        <v>37</v>
      </c>
      <c r="M120" s="27">
        <v>34.5</v>
      </c>
      <c r="N120" s="27">
        <v>38</v>
      </c>
      <c r="O120" s="25">
        <v>39.5</v>
      </c>
      <c r="P120" s="27">
        <v>39</v>
      </c>
      <c r="Q120" s="27">
        <v>39</v>
      </c>
      <c r="R120" s="27">
        <v>40</v>
      </c>
    </row>
    <row r="121" spans="1:18" x14ac:dyDescent="0.25">
      <c r="A121" t="s">
        <v>42</v>
      </c>
      <c r="C121" s="25">
        <v>36</v>
      </c>
      <c r="D121" s="27">
        <v>38</v>
      </c>
      <c r="E121" s="27">
        <v>38</v>
      </c>
      <c r="F121" s="27">
        <v>38</v>
      </c>
      <c r="G121" s="25">
        <v>34</v>
      </c>
      <c r="H121" s="27">
        <v>36</v>
      </c>
      <c r="I121" s="27">
        <v>50.5</v>
      </c>
      <c r="J121" s="27">
        <v>38</v>
      </c>
      <c r="K121" s="25">
        <v>34</v>
      </c>
      <c r="L121" s="27">
        <v>37</v>
      </c>
      <c r="M121" s="27">
        <v>34.5</v>
      </c>
      <c r="N121" s="27">
        <v>26</v>
      </c>
      <c r="O121" s="25">
        <v>39</v>
      </c>
      <c r="P121" s="27">
        <v>39</v>
      </c>
      <c r="Q121" s="27">
        <v>38</v>
      </c>
      <c r="R121" s="27">
        <v>40</v>
      </c>
    </row>
    <row r="122" spans="1:18" x14ac:dyDescent="0.25">
      <c r="A122" t="s">
        <v>52</v>
      </c>
      <c r="C122" s="25">
        <v>38</v>
      </c>
      <c r="D122" s="27">
        <v>38</v>
      </c>
      <c r="E122" s="27">
        <v>38</v>
      </c>
      <c r="F122" s="27">
        <v>38</v>
      </c>
      <c r="G122" s="25">
        <v>36</v>
      </c>
      <c r="H122" s="27">
        <v>37</v>
      </c>
      <c r="I122" s="27">
        <v>50.5</v>
      </c>
      <c r="J122" s="27">
        <v>38</v>
      </c>
      <c r="K122" s="25">
        <v>37</v>
      </c>
      <c r="L122" s="27">
        <v>38</v>
      </c>
      <c r="M122" s="27">
        <v>38</v>
      </c>
      <c r="N122" s="27">
        <v>38</v>
      </c>
      <c r="O122" s="25">
        <v>40</v>
      </c>
      <c r="P122" s="27">
        <v>39</v>
      </c>
      <c r="Q122" s="27">
        <v>40</v>
      </c>
      <c r="R122" s="27">
        <v>42</v>
      </c>
    </row>
    <row r="123" spans="1:18" x14ac:dyDescent="0.25">
      <c r="A123" t="s">
        <v>43</v>
      </c>
      <c r="C123" s="25">
        <v>34</v>
      </c>
      <c r="D123" s="27">
        <v>25</v>
      </c>
      <c r="E123" s="27">
        <v>20</v>
      </c>
      <c r="F123" s="27">
        <v>38</v>
      </c>
      <c r="G123" s="25">
        <v>25</v>
      </c>
      <c r="H123" s="27">
        <v>19.5</v>
      </c>
      <c r="I123" s="27">
        <v>38</v>
      </c>
      <c r="J123" s="27">
        <v>38</v>
      </c>
      <c r="K123" s="25">
        <v>34</v>
      </c>
      <c r="L123" s="27">
        <v>31.5</v>
      </c>
      <c r="M123" s="27">
        <v>34.5</v>
      </c>
      <c r="N123" s="27">
        <v>26</v>
      </c>
      <c r="O123" s="25">
        <v>40</v>
      </c>
      <c r="P123" s="27">
        <v>39.5</v>
      </c>
      <c r="Q123" s="27">
        <v>38</v>
      </c>
      <c r="R123" s="27">
        <v>38</v>
      </c>
    </row>
    <row r="124" spans="1:18" x14ac:dyDescent="0.25">
      <c r="A124" t="s">
        <v>53</v>
      </c>
      <c r="C124" s="25">
        <v>35</v>
      </c>
      <c r="D124" s="27">
        <v>31.5</v>
      </c>
      <c r="E124" s="27">
        <v>20</v>
      </c>
      <c r="F124" s="27">
        <v>38</v>
      </c>
      <c r="G124" s="25">
        <v>34.5</v>
      </c>
      <c r="H124" s="27">
        <v>31.5</v>
      </c>
      <c r="I124" s="27">
        <v>38</v>
      </c>
      <c r="J124" s="27">
        <v>38</v>
      </c>
      <c r="K124" s="25">
        <v>36.5</v>
      </c>
      <c r="L124" s="27">
        <v>38</v>
      </c>
      <c r="M124" s="27">
        <v>38</v>
      </c>
      <c r="N124" s="27">
        <v>38</v>
      </c>
      <c r="O124" s="25">
        <v>40</v>
      </c>
      <c r="P124" s="27">
        <v>39.5</v>
      </c>
      <c r="Q124" s="27">
        <v>40</v>
      </c>
      <c r="R124" s="27">
        <v>40</v>
      </c>
    </row>
    <row r="125" spans="1:18" x14ac:dyDescent="0.25">
      <c r="A125" t="s">
        <v>44</v>
      </c>
      <c r="C125" s="25">
        <v>34</v>
      </c>
      <c r="D125" s="27">
        <v>31.5</v>
      </c>
      <c r="E125" s="27">
        <v>38</v>
      </c>
      <c r="F125" s="27">
        <v>38</v>
      </c>
      <c r="G125" s="25">
        <v>29.5</v>
      </c>
      <c r="H125" s="27">
        <v>31.5</v>
      </c>
      <c r="I125" s="27">
        <v>50.5</v>
      </c>
      <c r="J125" s="27">
        <v>38</v>
      </c>
      <c r="K125" s="25">
        <v>36</v>
      </c>
      <c r="L125" s="27">
        <v>38.5</v>
      </c>
      <c r="M125" s="27">
        <v>38</v>
      </c>
      <c r="N125" s="27">
        <v>26</v>
      </c>
      <c r="O125" s="25">
        <v>40</v>
      </c>
      <c r="P125" s="27">
        <v>41</v>
      </c>
      <c r="Q125" s="27">
        <v>40</v>
      </c>
      <c r="R125" s="27">
        <v>40</v>
      </c>
    </row>
    <row r="126" spans="1:18" x14ac:dyDescent="0.25">
      <c r="A126" t="s">
        <v>54</v>
      </c>
      <c r="C126" s="25">
        <v>36.5</v>
      </c>
      <c r="D126" s="27">
        <v>38</v>
      </c>
      <c r="E126" s="27">
        <v>38</v>
      </c>
      <c r="F126" s="27">
        <v>38</v>
      </c>
      <c r="G126" s="25">
        <v>35</v>
      </c>
      <c r="H126" s="27">
        <v>38</v>
      </c>
      <c r="I126" s="27">
        <v>50.5</v>
      </c>
      <c r="J126" s="27">
        <v>38</v>
      </c>
      <c r="K126" s="25">
        <v>38</v>
      </c>
      <c r="L126" s="27">
        <v>38.5</v>
      </c>
      <c r="M126" s="27">
        <v>40</v>
      </c>
      <c r="N126" s="27">
        <v>38</v>
      </c>
      <c r="O126" s="25">
        <v>40</v>
      </c>
      <c r="P126" s="27">
        <v>40</v>
      </c>
      <c r="Q126" s="27">
        <v>41</v>
      </c>
      <c r="R126" s="27">
        <v>42</v>
      </c>
    </row>
    <row r="127" spans="1:18" x14ac:dyDescent="0.25">
      <c r="A127" t="s">
        <v>45</v>
      </c>
      <c r="C127" s="25">
        <v>89</v>
      </c>
      <c r="D127" s="27">
        <v>89</v>
      </c>
      <c r="E127" s="27">
        <v>61</v>
      </c>
      <c r="F127" s="27">
        <v>61</v>
      </c>
      <c r="G127" s="25">
        <v>73.5</v>
      </c>
      <c r="H127" s="27">
        <v>73.5</v>
      </c>
      <c r="I127" s="27">
        <v>61</v>
      </c>
      <c r="J127" s="27">
        <v>61</v>
      </c>
      <c r="K127" s="25">
        <v>64</v>
      </c>
      <c r="L127" s="27">
        <v>61</v>
      </c>
      <c r="M127" s="27">
        <v>40.5</v>
      </c>
      <c r="N127" s="27">
        <v>61</v>
      </c>
      <c r="O127" s="25">
        <v>63.5</v>
      </c>
      <c r="P127" s="27">
        <v>62</v>
      </c>
      <c r="Q127" s="27">
        <v>20</v>
      </c>
      <c r="R127" s="27">
        <v>39</v>
      </c>
    </row>
    <row r="128" spans="1:18" x14ac:dyDescent="0.25">
      <c r="A128" t="s">
        <v>55</v>
      </c>
      <c r="C128" s="25">
        <v>73.5</v>
      </c>
      <c r="D128" s="27">
        <v>73.5</v>
      </c>
      <c r="E128" s="27">
        <v>61</v>
      </c>
      <c r="F128" s="27">
        <v>61</v>
      </c>
      <c r="G128" s="25">
        <v>61</v>
      </c>
      <c r="H128" s="27">
        <v>61</v>
      </c>
      <c r="I128" s="27">
        <v>61</v>
      </c>
      <c r="J128" s="27">
        <v>61</v>
      </c>
      <c r="K128" s="25">
        <v>65.5</v>
      </c>
      <c r="L128" s="27">
        <v>64</v>
      </c>
      <c r="M128" s="27">
        <v>61</v>
      </c>
      <c r="N128" s="27">
        <v>61</v>
      </c>
      <c r="O128" s="25">
        <v>65.5</v>
      </c>
      <c r="P128" s="27">
        <v>67</v>
      </c>
      <c r="Q128" s="27">
        <v>33</v>
      </c>
      <c r="R128" s="27">
        <v>61</v>
      </c>
    </row>
    <row r="129" spans="1:18" x14ac:dyDescent="0.25">
      <c r="A129" t="s">
        <v>46</v>
      </c>
      <c r="C129" s="25">
        <v>61</v>
      </c>
      <c r="D129" s="27">
        <v>92</v>
      </c>
      <c r="E129" s="27">
        <v>61</v>
      </c>
      <c r="F129" s="27">
        <v>61</v>
      </c>
      <c r="G129" s="25">
        <v>26</v>
      </c>
      <c r="H129" s="27">
        <v>43</v>
      </c>
      <c r="I129" s="27">
        <v>61</v>
      </c>
      <c r="J129" s="27">
        <v>61</v>
      </c>
      <c r="K129" s="25">
        <v>62</v>
      </c>
      <c r="L129" s="27">
        <v>33</v>
      </c>
      <c r="M129" s="27">
        <v>40.5</v>
      </c>
      <c r="N129" s="27">
        <v>61</v>
      </c>
      <c r="O129" s="25">
        <v>61</v>
      </c>
      <c r="P129" s="27">
        <v>61</v>
      </c>
      <c r="Q129" s="27">
        <v>20</v>
      </c>
      <c r="R129" s="27">
        <v>39</v>
      </c>
    </row>
    <row r="130" spans="1:18" x14ac:dyDescent="0.25">
      <c r="A130" t="s">
        <v>56</v>
      </c>
      <c r="C130" s="25">
        <v>61</v>
      </c>
      <c r="D130" s="27">
        <v>61</v>
      </c>
      <c r="E130" s="27">
        <v>61</v>
      </c>
      <c r="F130" s="27">
        <v>61</v>
      </c>
      <c r="G130" s="25">
        <v>35</v>
      </c>
      <c r="H130" s="27">
        <v>35</v>
      </c>
      <c r="I130" s="27">
        <v>61</v>
      </c>
      <c r="J130" s="27">
        <v>61</v>
      </c>
      <c r="K130" s="25">
        <v>62.5</v>
      </c>
      <c r="L130" s="27">
        <v>35</v>
      </c>
      <c r="M130" s="27">
        <v>61</v>
      </c>
      <c r="N130" s="27">
        <v>61</v>
      </c>
      <c r="O130" s="25">
        <v>62.5</v>
      </c>
      <c r="P130" s="27">
        <v>64</v>
      </c>
      <c r="Q130" s="27">
        <v>33</v>
      </c>
      <c r="R130" s="27">
        <v>61</v>
      </c>
    </row>
    <row r="131" spans="1:18" x14ac:dyDescent="0.25">
      <c r="A131" t="s">
        <v>47</v>
      </c>
      <c r="C131" s="25">
        <v>39.5</v>
      </c>
      <c r="D131" s="27">
        <v>40.5</v>
      </c>
      <c r="E131" s="27">
        <v>63.5</v>
      </c>
      <c r="F131" s="27">
        <v>67.5</v>
      </c>
      <c r="G131" s="25">
        <v>40</v>
      </c>
      <c r="H131" s="27">
        <v>39</v>
      </c>
      <c r="I131" s="27">
        <v>63.5</v>
      </c>
      <c r="J131" s="27">
        <v>67.5</v>
      </c>
      <c r="K131" s="25">
        <v>40</v>
      </c>
      <c r="L131" s="27">
        <v>39</v>
      </c>
      <c r="M131" s="27">
        <v>42</v>
      </c>
      <c r="N131" s="27">
        <v>67.5</v>
      </c>
      <c r="O131" s="25">
        <v>40.5</v>
      </c>
      <c r="P131" s="27">
        <v>39</v>
      </c>
      <c r="Q131" s="27">
        <v>42</v>
      </c>
      <c r="R131" s="27">
        <v>42</v>
      </c>
    </row>
    <row r="132" spans="1:18" x14ac:dyDescent="0.25">
      <c r="A132" t="s">
        <v>57</v>
      </c>
      <c r="C132" s="25">
        <v>41</v>
      </c>
      <c r="D132" s="27">
        <v>55</v>
      </c>
      <c r="E132" s="27">
        <v>84</v>
      </c>
      <c r="F132" s="27">
        <v>67.5</v>
      </c>
      <c r="G132" s="25">
        <v>42</v>
      </c>
      <c r="H132" s="27">
        <v>42</v>
      </c>
      <c r="I132" s="27">
        <v>84</v>
      </c>
      <c r="J132" s="27">
        <v>67.5</v>
      </c>
      <c r="K132" s="25">
        <v>41</v>
      </c>
      <c r="L132" s="27">
        <v>39</v>
      </c>
      <c r="M132" s="27">
        <v>79</v>
      </c>
      <c r="N132" s="27">
        <v>67.5</v>
      </c>
      <c r="O132" s="25">
        <v>40.5</v>
      </c>
      <c r="P132" s="27">
        <v>40</v>
      </c>
      <c r="Q132" s="27">
        <v>42</v>
      </c>
      <c r="R132" s="27">
        <v>42</v>
      </c>
    </row>
    <row r="133" spans="1:18" x14ac:dyDescent="0.25">
      <c r="A133" t="s">
        <v>48</v>
      </c>
      <c r="C133" s="25">
        <v>40</v>
      </c>
      <c r="D133" s="27">
        <v>42</v>
      </c>
      <c r="E133" s="27">
        <v>81</v>
      </c>
      <c r="F133" s="27">
        <v>67.5</v>
      </c>
      <c r="G133" s="25">
        <v>41</v>
      </c>
      <c r="H133" s="27">
        <v>40.5</v>
      </c>
      <c r="I133" s="27">
        <v>81</v>
      </c>
      <c r="J133" s="27">
        <v>67.5</v>
      </c>
      <c r="K133" s="25">
        <v>41</v>
      </c>
      <c r="L133" s="27">
        <v>39</v>
      </c>
      <c r="M133" s="27">
        <v>61.5</v>
      </c>
      <c r="N133" s="27">
        <v>67.5</v>
      </c>
      <c r="O133" s="25">
        <v>40.5</v>
      </c>
      <c r="P133" s="27">
        <v>39</v>
      </c>
      <c r="Q133" s="27">
        <v>42</v>
      </c>
      <c r="R133" s="27">
        <v>42</v>
      </c>
    </row>
    <row r="134" spans="1:18" x14ac:dyDescent="0.25">
      <c r="A134" t="s">
        <v>58</v>
      </c>
      <c r="C134" s="25">
        <v>41</v>
      </c>
      <c r="D134" s="27">
        <v>55</v>
      </c>
      <c r="E134" s="27">
        <v>85</v>
      </c>
      <c r="F134" s="27">
        <v>67.5</v>
      </c>
      <c r="G134" s="25">
        <v>42</v>
      </c>
      <c r="H134" s="27">
        <v>42</v>
      </c>
      <c r="I134" s="27">
        <v>85</v>
      </c>
      <c r="J134" s="27">
        <v>67.5</v>
      </c>
      <c r="K134" s="25">
        <v>41</v>
      </c>
      <c r="L134" s="27">
        <v>39</v>
      </c>
      <c r="M134" s="27">
        <v>81</v>
      </c>
      <c r="N134" s="27">
        <v>67.5</v>
      </c>
      <c r="O134" s="25">
        <v>40.5</v>
      </c>
      <c r="P134" s="27">
        <v>41</v>
      </c>
      <c r="Q134" s="27">
        <v>42</v>
      </c>
      <c r="R134" s="27">
        <v>42</v>
      </c>
    </row>
    <row r="135" spans="1:18" x14ac:dyDescent="0.25">
      <c r="A135" t="s">
        <v>49</v>
      </c>
      <c r="C135" s="25">
        <v>89</v>
      </c>
      <c r="D135" s="27">
        <v>89</v>
      </c>
      <c r="E135" s="27">
        <v>61</v>
      </c>
      <c r="F135" s="27">
        <v>61</v>
      </c>
      <c r="G135" s="25">
        <v>73.5</v>
      </c>
      <c r="H135" s="27">
        <v>73.5</v>
      </c>
      <c r="I135" s="27">
        <v>61</v>
      </c>
      <c r="J135" s="27">
        <v>61</v>
      </c>
      <c r="K135" s="25">
        <v>64</v>
      </c>
      <c r="L135" s="27">
        <v>47</v>
      </c>
      <c r="M135" s="27">
        <v>40.5</v>
      </c>
      <c r="N135" s="27">
        <v>61</v>
      </c>
      <c r="O135" s="25">
        <v>61</v>
      </c>
      <c r="P135" s="27">
        <v>52</v>
      </c>
      <c r="Q135" s="27">
        <v>20</v>
      </c>
      <c r="R135" s="27">
        <v>39</v>
      </c>
    </row>
    <row r="136" spans="1:18" x14ac:dyDescent="0.25">
      <c r="A136" t="s">
        <v>59</v>
      </c>
      <c r="C136" s="25">
        <v>86</v>
      </c>
      <c r="D136" s="27">
        <v>86</v>
      </c>
      <c r="E136" s="27">
        <v>61</v>
      </c>
      <c r="F136" s="27">
        <v>61</v>
      </c>
      <c r="G136" s="25">
        <v>73.5</v>
      </c>
      <c r="H136" s="27">
        <v>73.5</v>
      </c>
      <c r="I136" s="27">
        <v>61</v>
      </c>
      <c r="J136" s="27">
        <v>61</v>
      </c>
      <c r="K136" s="25">
        <v>64</v>
      </c>
      <c r="L136" s="27">
        <v>73.5</v>
      </c>
      <c r="M136" s="27">
        <v>61</v>
      </c>
      <c r="N136" s="27">
        <v>61</v>
      </c>
      <c r="O136" s="25">
        <v>61</v>
      </c>
      <c r="P136" s="27">
        <v>61</v>
      </c>
      <c r="Q136" s="27">
        <v>33</v>
      </c>
      <c r="R136" s="27">
        <v>61</v>
      </c>
    </row>
    <row r="137" spans="1:18" x14ac:dyDescent="0.25">
      <c r="A137" t="s">
        <v>50</v>
      </c>
      <c r="C137" s="25">
        <v>76.5</v>
      </c>
      <c r="D137" s="27">
        <v>92</v>
      </c>
      <c r="E137" s="27">
        <v>61</v>
      </c>
      <c r="F137" s="27">
        <v>61</v>
      </c>
      <c r="G137" s="25">
        <v>43.5</v>
      </c>
      <c r="H137" s="27">
        <v>43</v>
      </c>
      <c r="I137" s="27">
        <v>61</v>
      </c>
      <c r="J137" s="27">
        <v>61</v>
      </c>
      <c r="K137" s="25">
        <v>61</v>
      </c>
      <c r="L137" s="27">
        <v>29.5</v>
      </c>
      <c r="M137" s="27">
        <v>40.5</v>
      </c>
      <c r="N137" s="27">
        <v>61</v>
      </c>
      <c r="O137" s="25">
        <v>52</v>
      </c>
      <c r="P137" s="27">
        <v>40</v>
      </c>
      <c r="Q137" s="27">
        <v>20</v>
      </c>
      <c r="R137" s="27">
        <v>39</v>
      </c>
    </row>
    <row r="138" spans="1:18" x14ac:dyDescent="0.25">
      <c r="A138" t="s">
        <v>60</v>
      </c>
      <c r="C138" s="25">
        <v>76.5</v>
      </c>
      <c r="D138" s="27">
        <v>76.5</v>
      </c>
      <c r="E138" s="27">
        <v>61</v>
      </c>
      <c r="F138" s="27">
        <v>61</v>
      </c>
      <c r="G138" s="25">
        <v>61</v>
      </c>
      <c r="H138" s="27">
        <v>61</v>
      </c>
      <c r="I138" s="27">
        <v>61</v>
      </c>
      <c r="J138" s="27">
        <v>61</v>
      </c>
      <c r="K138" s="25">
        <v>62.5</v>
      </c>
      <c r="L138" s="27">
        <v>61</v>
      </c>
      <c r="M138" s="27">
        <v>61</v>
      </c>
      <c r="N138" s="27">
        <v>61</v>
      </c>
      <c r="O138" s="25">
        <v>61</v>
      </c>
      <c r="P138" s="27">
        <v>35</v>
      </c>
      <c r="Q138" s="27">
        <v>33</v>
      </c>
      <c r="R138" s="27">
        <v>61</v>
      </c>
    </row>
    <row r="139" spans="1:18" x14ac:dyDescent="0.25">
      <c r="A139" s="28" t="s">
        <v>37</v>
      </c>
      <c r="B139" s="29"/>
    </row>
    <row r="140" spans="1:18" x14ac:dyDescent="0.25">
      <c r="A140" t="s">
        <v>41</v>
      </c>
      <c r="C140" s="25">
        <v>46</v>
      </c>
      <c r="D140" s="27"/>
      <c r="E140" s="27"/>
      <c r="F140" s="27"/>
      <c r="G140" s="25">
        <v>53</v>
      </c>
      <c r="H140" s="27"/>
      <c r="I140" s="27"/>
      <c r="J140" s="27"/>
      <c r="K140" s="25">
        <v>67.5</v>
      </c>
      <c r="L140" s="27"/>
      <c r="M140" s="27"/>
      <c r="N140" s="27"/>
      <c r="O140" s="25">
        <v>67</v>
      </c>
      <c r="P140" s="27"/>
      <c r="Q140" s="27"/>
      <c r="R140" s="27"/>
    </row>
    <row r="141" spans="1:18" x14ac:dyDescent="0.25">
      <c r="A141" t="s">
        <v>51</v>
      </c>
      <c r="C141" s="25">
        <v>53</v>
      </c>
      <c r="D141" s="27"/>
      <c r="E141" s="27"/>
      <c r="F141" s="27"/>
      <c r="G141" s="25">
        <v>60</v>
      </c>
      <c r="H141" s="27"/>
      <c r="I141" s="27"/>
      <c r="J141" s="27"/>
      <c r="K141" s="25">
        <v>74.5</v>
      </c>
      <c r="L141" s="27"/>
      <c r="M141" s="27"/>
      <c r="N141" s="27"/>
      <c r="O141" s="25">
        <v>67</v>
      </c>
      <c r="P141" s="27"/>
      <c r="Q141" s="27"/>
      <c r="R141" s="27"/>
    </row>
    <row r="142" spans="1:18" x14ac:dyDescent="0.25">
      <c r="A142" t="s">
        <v>42</v>
      </c>
      <c r="C142" s="25">
        <v>38.5</v>
      </c>
      <c r="D142" s="27"/>
      <c r="E142" s="27"/>
      <c r="F142" s="27"/>
      <c r="G142" s="25">
        <v>39</v>
      </c>
      <c r="H142" s="27"/>
      <c r="I142" s="27"/>
      <c r="J142" s="27"/>
      <c r="K142" s="25">
        <v>82</v>
      </c>
      <c r="L142" s="27"/>
      <c r="M142" s="27"/>
      <c r="N142" s="27"/>
      <c r="O142" s="25">
        <v>67</v>
      </c>
      <c r="P142" s="27"/>
      <c r="Q142" s="27"/>
      <c r="R142" s="27"/>
    </row>
    <row r="143" spans="1:18" x14ac:dyDescent="0.25">
      <c r="A143" t="s">
        <v>52</v>
      </c>
      <c r="C143" s="25">
        <v>38.5</v>
      </c>
      <c r="D143" s="27"/>
      <c r="E143" s="27"/>
      <c r="F143" s="27"/>
      <c r="G143" s="25">
        <v>39</v>
      </c>
      <c r="H143" s="27"/>
      <c r="I143" s="27"/>
      <c r="J143" s="27"/>
      <c r="K143" s="25">
        <v>74.5</v>
      </c>
      <c r="L143" s="27"/>
      <c r="M143" s="27"/>
      <c r="N143" s="27"/>
      <c r="O143" s="25">
        <v>64.5</v>
      </c>
      <c r="P143" s="27"/>
      <c r="Q143" s="27"/>
      <c r="R143" s="27"/>
    </row>
    <row r="144" spans="1:18" x14ac:dyDescent="0.25">
      <c r="A144" t="s">
        <v>43</v>
      </c>
      <c r="C144" s="25">
        <v>42</v>
      </c>
      <c r="D144" s="27"/>
      <c r="E144" s="27"/>
      <c r="F144" s="27"/>
      <c r="G144" s="25">
        <v>47.5</v>
      </c>
      <c r="H144" s="27"/>
      <c r="I144" s="27"/>
      <c r="J144" s="27"/>
      <c r="K144" s="25">
        <v>47.5</v>
      </c>
      <c r="L144" s="27"/>
      <c r="M144" s="27"/>
      <c r="N144" s="27"/>
      <c r="O144" s="25">
        <v>62</v>
      </c>
      <c r="P144" s="27"/>
      <c r="Q144" s="27"/>
      <c r="R144" s="27"/>
    </row>
    <row r="145" spans="1:18" x14ac:dyDescent="0.25">
      <c r="A145" t="s">
        <v>53</v>
      </c>
      <c r="C145" s="25">
        <v>42</v>
      </c>
      <c r="D145" s="27"/>
      <c r="E145" s="27"/>
      <c r="F145" s="27"/>
      <c r="G145" s="25">
        <v>47.5</v>
      </c>
      <c r="H145" s="27"/>
      <c r="I145" s="27"/>
      <c r="J145" s="27"/>
      <c r="K145" s="25">
        <v>53</v>
      </c>
      <c r="L145" s="27"/>
      <c r="M145" s="27"/>
      <c r="N145" s="27"/>
      <c r="O145" s="25">
        <v>57.5</v>
      </c>
      <c r="P145" s="27"/>
      <c r="Q145" s="27"/>
      <c r="R145" s="27"/>
    </row>
    <row r="146" spans="1:18" x14ac:dyDescent="0.25">
      <c r="A146" t="s">
        <v>44</v>
      </c>
      <c r="C146" s="25">
        <v>38.5</v>
      </c>
      <c r="D146" s="27"/>
      <c r="E146" s="27"/>
      <c r="F146" s="27"/>
      <c r="G146" s="25">
        <v>42</v>
      </c>
      <c r="H146" s="27"/>
      <c r="I146" s="27"/>
      <c r="J146" s="27"/>
      <c r="K146" s="25">
        <v>42</v>
      </c>
      <c r="L146" s="27"/>
      <c r="M146" s="27"/>
      <c r="N146" s="27"/>
      <c r="O146" s="25">
        <v>62</v>
      </c>
      <c r="P146" s="27"/>
      <c r="Q146" s="27"/>
      <c r="R146" s="27"/>
    </row>
    <row r="147" spans="1:18" x14ac:dyDescent="0.25">
      <c r="A147" t="s">
        <v>54</v>
      </c>
      <c r="C147" s="25">
        <v>38</v>
      </c>
      <c r="D147" s="27"/>
      <c r="E147" s="27"/>
      <c r="F147" s="27"/>
      <c r="G147" s="25">
        <v>39</v>
      </c>
      <c r="H147" s="27"/>
      <c r="I147" s="27"/>
      <c r="J147" s="27"/>
      <c r="K147" s="25">
        <v>40.5</v>
      </c>
      <c r="L147" s="27"/>
      <c r="M147" s="27"/>
      <c r="N147" s="27"/>
      <c r="O147" s="25">
        <v>44.5</v>
      </c>
      <c r="P147" s="27"/>
      <c r="Q147" s="27"/>
      <c r="R147" s="27"/>
    </row>
    <row r="148" spans="1:18" x14ac:dyDescent="0.25">
      <c r="A148" t="s">
        <v>45</v>
      </c>
      <c r="C148" s="25">
        <v>119</v>
      </c>
      <c r="D148" s="27"/>
      <c r="E148" s="27"/>
      <c r="F148" s="27"/>
      <c r="G148" s="25">
        <v>108</v>
      </c>
      <c r="H148" s="27"/>
      <c r="I148" s="27"/>
      <c r="J148" s="27"/>
      <c r="K148" s="25">
        <v>95.5</v>
      </c>
      <c r="L148" s="27"/>
      <c r="M148" s="27"/>
      <c r="N148" s="27"/>
      <c r="O148" s="25">
        <v>97</v>
      </c>
      <c r="P148" s="27"/>
      <c r="Q148" s="27"/>
      <c r="R148" s="27"/>
    </row>
    <row r="149" spans="1:18" x14ac:dyDescent="0.25">
      <c r="A149" t="s">
        <v>55</v>
      </c>
      <c r="C149" s="25">
        <v>188</v>
      </c>
      <c r="D149" s="27"/>
      <c r="E149" s="27"/>
      <c r="F149" s="27"/>
      <c r="G149" s="25">
        <v>188</v>
      </c>
      <c r="H149" s="27"/>
      <c r="I149" s="27"/>
      <c r="J149" s="27"/>
      <c r="K149" s="25">
        <v>127.5</v>
      </c>
      <c r="L149" s="27"/>
      <c r="M149" s="27"/>
      <c r="N149" s="27"/>
      <c r="O149" s="25">
        <v>132</v>
      </c>
      <c r="P149" s="27"/>
      <c r="Q149" s="27"/>
      <c r="R149" s="27"/>
    </row>
    <row r="150" spans="1:18" x14ac:dyDescent="0.25">
      <c r="A150" t="s">
        <v>46</v>
      </c>
      <c r="C150" s="25">
        <v>142</v>
      </c>
      <c r="D150" s="27"/>
      <c r="E150" s="27"/>
      <c r="F150" s="27"/>
      <c r="G150" s="25">
        <v>130.5</v>
      </c>
      <c r="H150" s="27"/>
      <c r="I150" s="27"/>
      <c r="J150" s="27"/>
      <c r="K150" s="25">
        <v>94</v>
      </c>
      <c r="L150" s="27"/>
      <c r="M150" s="27"/>
      <c r="N150" s="27"/>
      <c r="O150" s="25">
        <v>104</v>
      </c>
      <c r="P150" s="27"/>
      <c r="Q150" s="27"/>
      <c r="R150" s="27"/>
    </row>
    <row r="151" spans="1:18" x14ac:dyDescent="0.25">
      <c r="A151" t="s">
        <v>56</v>
      </c>
      <c r="C151" s="25">
        <v>192</v>
      </c>
      <c r="D151" s="27"/>
      <c r="E151" s="27"/>
      <c r="F151" s="27"/>
      <c r="G151" s="25">
        <v>192</v>
      </c>
      <c r="H151" s="27"/>
      <c r="I151" s="27"/>
      <c r="J151" s="27"/>
      <c r="K151" s="25">
        <v>188</v>
      </c>
      <c r="L151" s="27"/>
      <c r="M151" s="27"/>
      <c r="N151" s="27"/>
      <c r="O151" s="25">
        <v>134</v>
      </c>
      <c r="P151" s="27"/>
      <c r="Q151" s="27"/>
      <c r="R151" s="27"/>
    </row>
    <row r="152" spans="1:18" x14ac:dyDescent="0.25">
      <c r="A152" t="s">
        <v>47</v>
      </c>
      <c r="C152" s="25">
        <v>65</v>
      </c>
      <c r="D152" s="27"/>
      <c r="E152" s="27"/>
      <c r="F152" s="27"/>
      <c r="G152" s="25">
        <v>79.5</v>
      </c>
      <c r="H152" s="27"/>
      <c r="I152" s="27"/>
      <c r="J152" s="27"/>
      <c r="K152" s="25">
        <v>78</v>
      </c>
      <c r="L152" s="27"/>
      <c r="M152" s="27"/>
      <c r="N152" s="27"/>
      <c r="O152" s="25">
        <v>88</v>
      </c>
      <c r="P152" s="27"/>
      <c r="Q152" s="27"/>
      <c r="R152" s="27"/>
    </row>
    <row r="153" spans="1:18" x14ac:dyDescent="0.25">
      <c r="A153" t="s">
        <v>57</v>
      </c>
      <c r="C153" s="25">
        <v>65</v>
      </c>
      <c r="D153" s="27"/>
      <c r="E153" s="27"/>
      <c r="F153" s="27"/>
      <c r="G153" s="25">
        <v>88</v>
      </c>
      <c r="H153" s="27"/>
      <c r="I153" s="27"/>
      <c r="J153" s="27"/>
      <c r="K153" s="25">
        <v>79.5</v>
      </c>
      <c r="L153" s="27"/>
      <c r="M153" s="27"/>
      <c r="N153" s="27"/>
      <c r="O153" s="25">
        <v>79.5</v>
      </c>
      <c r="P153" s="27"/>
      <c r="Q153" s="27"/>
      <c r="R153" s="27"/>
    </row>
    <row r="154" spans="1:18" x14ac:dyDescent="0.25">
      <c r="A154" t="s">
        <v>48</v>
      </c>
      <c r="C154" s="25">
        <v>42</v>
      </c>
      <c r="D154" s="27"/>
      <c r="E154" s="27"/>
      <c r="F154" s="27"/>
      <c r="G154" s="25">
        <v>79.5</v>
      </c>
      <c r="H154" s="27"/>
      <c r="I154" s="27"/>
      <c r="J154" s="27"/>
      <c r="K154" s="25">
        <v>78</v>
      </c>
      <c r="L154" s="27"/>
      <c r="M154" s="27"/>
      <c r="N154" s="27"/>
      <c r="O154" s="25">
        <v>88</v>
      </c>
      <c r="P154" s="27"/>
      <c r="Q154" s="27"/>
      <c r="R154" s="27"/>
    </row>
    <row r="155" spans="1:18" x14ac:dyDescent="0.25">
      <c r="A155" t="s">
        <v>58</v>
      </c>
      <c r="C155" s="25">
        <v>42</v>
      </c>
      <c r="D155" s="27"/>
      <c r="E155" s="27"/>
      <c r="F155" s="27"/>
      <c r="G155" s="25">
        <v>88</v>
      </c>
      <c r="H155" s="27"/>
      <c r="I155" s="27"/>
      <c r="J155" s="27"/>
      <c r="K155" s="25">
        <v>79.5</v>
      </c>
      <c r="L155" s="27"/>
      <c r="M155" s="27"/>
      <c r="N155" s="27"/>
      <c r="O155" s="25">
        <v>88</v>
      </c>
      <c r="P155" s="27"/>
      <c r="Q155" s="27"/>
      <c r="R155" s="27"/>
    </row>
    <row r="156" spans="1:18" x14ac:dyDescent="0.25">
      <c r="A156" t="s">
        <v>49</v>
      </c>
      <c r="C156" s="25">
        <v>151</v>
      </c>
      <c r="D156" s="27"/>
      <c r="E156" s="27"/>
      <c r="F156" s="27"/>
      <c r="G156" s="25">
        <v>140</v>
      </c>
      <c r="H156" s="27"/>
      <c r="I156" s="27"/>
      <c r="J156" s="27"/>
      <c r="K156" s="25">
        <v>114</v>
      </c>
      <c r="L156" s="27"/>
      <c r="M156" s="27"/>
      <c r="N156" s="27"/>
      <c r="O156" s="25">
        <v>116.5</v>
      </c>
      <c r="P156" s="27"/>
      <c r="Q156" s="27"/>
      <c r="R156" s="27"/>
    </row>
    <row r="157" spans="1:18" x14ac:dyDescent="0.25">
      <c r="A157" t="s">
        <v>59</v>
      </c>
      <c r="C157" s="25">
        <v>196</v>
      </c>
      <c r="D157" s="27"/>
      <c r="E157" s="27"/>
      <c r="F157" s="27"/>
      <c r="G157" s="25">
        <v>173.5</v>
      </c>
      <c r="H157" s="27"/>
      <c r="I157" s="27"/>
      <c r="J157" s="27"/>
      <c r="K157" s="25">
        <v>173.5</v>
      </c>
      <c r="L157" s="27"/>
      <c r="M157" s="27"/>
      <c r="N157" s="27"/>
      <c r="O157" s="25">
        <v>145.5</v>
      </c>
      <c r="P157" s="27"/>
      <c r="Q157" s="27"/>
      <c r="R157" s="27"/>
    </row>
    <row r="158" spans="1:18" x14ac:dyDescent="0.25">
      <c r="A158" t="s">
        <v>50</v>
      </c>
      <c r="C158" s="25">
        <v>135</v>
      </c>
      <c r="D158" s="27"/>
      <c r="E158" s="27"/>
      <c r="F158" s="27"/>
      <c r="G158" s="25">
        <v>129.5</v>
      </c>
      <c r="H158" s="27"/>
      <c r="I158" s="27"/>
      <c r="J158" s="27"/>
      <c r="K158" s="25">
        <v>104</v>
      </c>
      <c r="L158" s="27"/>
      <c r="M158" s="27"/>
      <c r="N158" s="27"/>
      <c r="O158" s="25">
        <v>114</v>
      </c>
      <c r="P158" s="27"/>
      <c r="Q158" s="27"/>
      <c r="R158" s="27"/>
    </row>
    <row r="159" spans="1:18" x14ac:dyDescent="0.25">
      <c r="A159" t="s">
        <v>60</v>
      </c>
      <c r="C159" s="25">
        <v>173.5</v>
      </c>
      <c r="D159" s="27"/>
      <c r="E159" s="27"/>
      <c r="F159" s="27"/>
      <c r="G159" s="25">
        <v>151</v>
      </c>
      <c r="H159" s="27"/>
      <c r="I159" s="27"/>
      <c r="J159" s="27"/>
      <c r="K159" s="25">
        <v>151</v>
      </c>
      <c r="L159" s="27"/>
      <c r="M159" s="27"/>
      <c r="N159" s="27"/>
      <c r="O159" s="25">
        <v>140</v>
      </c>
      <c r="P159" s="27"/>
      <c r="Q159" s="27"/>
      <c r="R159" s="27"/>
    </row>
    <row r="160" spans="1:18" x14ac:dyDescent="0.25">
      <c r="A160" s="28" t="s">
        <v>36</v>
      </c>
      <c r="B160" s="29"/>
      <c r="C160" s="25"/>
      <c r="D160" s="27"/>
      <c r="E160" s="27"/>
      <c r="F160" s="27"/>
      <c r="G160" s="25"/>
      <c r="H160" s="27"/>
      <c r="I160" s="27"/>
      <c r="J160" s="27"/>
      <c r="K160" s="25"/>
      <c r="L160" s="27"/>
      <c r="M160" s="27"/>
      <c r="N160" s="27"/>
      <c r="O160" s="25"/>
      <c r="P160" s="27"/>
      <c r="Q160" s="27"/>
      <c r="R160" s="27"/>
    </row>
    <row r="161" spans="1:18" x14ac:dyDescent="0.25">
      <c r="A161" t="s">
        <v>41</v>
      </c>
      <c r="C161" s="25">
        <v>278</v>
      </c>
      <c r="D161" s="27"/>
      <c r="E161" s="27"/>
      <c r="F161" s="27"/>
      <c r="G161" s="25">
        <v>274</v>
      </c>
      <c r="H161" s="27"/>
      <c r="I161" s="27"/>
      <c r="J161" s="27"/>
      <c r="K161" s="25">
        <v>268</v>
      </c>
      <c r="L161" s="27"/>
      <c r="M161" s="27"/>
      <c r="N161" s="27"/>
      <c r="O161" s="25">
        <v>268</v>
      </c>
      <c r="P161" s="27"/>
      <c r="Q161" s="27"/>
      <c r="R161" s="27"/>
    </row>
    <row r="162" spans="1:18" x14ac:dyDescent="0.25">
      <c r="A162" t="s">
        <v>51</v>
      </c>
      <c r="C162" s="25">
        <v>268</v>
      </c>
      <c r="D162" s="27"/>
      <c r="E162" s="27"/>
      <c r="F162" s="27"/>
      <c r="G162" s="25">
        <v>266</v>
      </c>
      <c r="H162" s="27"/>
      <c r="I162" s="27"/>
      <c r="J162" s="27"/>
      <c r="K162" s="25">
        <v>264</v>
      </c>
      <c r="L162" s="27"/>
      <c r="M162" s="27"/>
      <c r="N162" s="27"/>
      <c r="O162" s="25">
        <v>263.5</v>
      </c>
      <c r="P162" s="27"/>
      <c r="Q162" s="27"/>
      <c r="R162" s="27"/>
    </row>
    <row r="163" spans="1:18" x14ac:dyDescent="0.25">
      <c r="A163" t="s">
        <v>42</v>
      </c>
      <c r="C163" s="25">
        <v>270</v>
      </c>
      <c r="D163" s="27"/>
      <c r="E163" s="27"/>
      <c r="F163" s="27"/>
      <c r="G163" s="25">
        <v>268</v>
      </c>
      <c r="H163" s="27"/>
      <c r="I163" s="27"/>
      <c r="J163" s="27"/>
      <c r="K163" s="25">
        <v>264</v>
      </c>
      <c r="L163" s="27"/>
      <c r="M163" s="27"/>
      <c r="N163" s="27"/>
      <c r="O163" s="25">
        <v>265</v>
      </c>
      <c r="P163" s="27"/>
      <c r="Q163" s="27"/>
      <c r="R163" s="27"/>
    </row>
    <row r="164" spans="1:18" x14ac:dyDescent="0.25">
      <c r="A164" t="s">
        <v>52</v>
      </c>
      <c r="C164" s="25">
        <v>264</v>
      </c>
      <c r="D164" s="27"/>
      <c r="E164" s="27"/>
      <c r="F164" s="27"/>
      <c r="G164" s="25">
        <v>262</v>
      </c>
      <c r="H164" s="27"/>
      <c r="I164" s="27"/>
      <c r="J164" s="27"/>
      <c r="K164" s="25">
        <v>238</v>
      </c>
      <c r="L164" s="27"/>
      <c r="M164" s="27"/>
      <c r="N164" s="27"/>
      <c r="O164" s="25">
        <v>260</v>
      </c>
      <c r="P164" s="27"/>
      <c r="Q164" s="27"/>
      <c r="R164" s="27"/>
    </row>
    <row r="165" spans="1:18" x14ac:dyDescent="0.25">
      <c r="A165" t="s">
        <v>43</v>
      </c>
      <c r="C165" s="25">
        <v>269</v>
      </c>
      <c r="D165" s="27"/>
      <c r="E165" s="27"/>
      <c r="F165" s="27"/>
      <c r="G165" s="25">
        <v>269.5</v>
      </c>
      <c r="H165" s="27"/>
      <c r="I165" s="27"/>
      <c r="J165" s="27"/>
      <c r="K165" s="25">
        <v>270</v>
      </c>
      <c r="L165" s="27"/>
      <c r="M165" s="27"/>
      <c r="N165" s="27"/>
      <c r="O165" s="25">
        <v>267</v>
      </c>
      <c r="P165" s="27"/>
      <c r="Q165" s="27"/>
      <c r="R165" s="27"/>
    </row>
    <row r="166" spans="1:18" x14ac:dyDescent="0.25">
      <c r="A166" t="s">
        <v>53</v>
      </c>
      <c r="C166" s="25">
        <v>258</v>
      </c>
      <c r="D166" s="27"/>
      <c r="E166" s="27"/>
      <c r="F166" s="27"/>
      <c r="G166" s="25">
        <v>258</v>
      </c>
      <c r="H166" s="27"/>
      <c r="I166" s="27"/>
      <c r="J166" s="27"/>
      <c r="K166" s="25">
        <v>262</v>
      </c>
      <c r="L166" s="27"/>
      <c r="M166" s="27"/>
      <c r="N166" s="27"/>
      <c r="O166" s="25">
        <v>260</v>
      </c>
      <c r="P166" s="27"/>
      <c r="Q166" s="27"/>
      <c r="R166" s="27"/>
    </row>
    <row r="167" spans="1:18" x14ac:dyDescent="0.25">
      <c r="A167" t="s">
        <v>44</v>
      </c>
      <c r="C167" s="25">
        <v>260.5</v>
      </c>
      <c r="D167" s="27"/>
      <c r="E167" s="27"/>
      <c r="F167" s="27"/>
      <c r="G167" s="25">
        <v>260.5</v>
      </c>
      <c r="H167" s="27"/>
      <c r="I167" s="27"/>
      <c r="J167" s="27"/>
      <c r="K167" s="25">
        <v>262</v>
      </c>
      <c r="L167" s="27"/>
      <c r="M167" s="27"/>
      <c r="N167" s="27"/>
      <c r="O167" s="25">
        <v>261</v>
      </c>
      <c r="P167" s="27"/>
      <c r="Q167" s="27"/>
      <c r="R167" s="27"/>
    </row>
    <row r="168" spans="1:18" x14ac:dyDescent="0.25">
      <c r="A168" t="s">
        <v>54</v>
      </c>
      <c r="C168" s="25">
        <v>196</v>
      </c>
      <c r="D168" s="27"/>
      <c r="E168" s="27"/>
      <c r="F168" s="27"/>
      <c r="G168" s="25">
        <v>232.5</v>
      </c>
      <c r="H168" s="27"/>
      <c r="I168" s="27"/>
      <c r="J168" s="27"/>
      <c r="K168" s="25">
        <v>248</v>
      </c>
      <c r="L168" s="27"/>
      <c r="M168" s="27"/>
      <c r="N168" s="27"/>
      <c r="O168" s="25">
        <v>254</v>
      </c>
      <c r="P168" s="27"/>
      <c r="Q168" s="27"/>
      <c r="R168" s="27"/>
    </row>
    <row r="169" spans="1:18" x14ac:dyDescent="0.25">
      <c r="A169" t="s">
        <v>45</v>
      </c>
      <c r="C169" s="25">
        <v>287.5</v>
      </c>
      <c r="D169" s="27"/>
      <c r="E169" s="27"/>
      <c r="F169" s="27"/>
      <c r="G169" s="25">
        <v>272</v>
      </c>
      <c r="H169" s="27"/>
      <c r="I169" s="27"/>
      <c r="J169" s="27"/>
      <c r="K169" s="25">
        <v>261</v>
      </c>
      <c r="L169" s="27"/>
      <c r="M169" s="27"/>
      <c r="N169" s="27"/>
      <c r="O169" s="25">
        <v>255</v>
      </c>
      <c r="P169" s="27"/>
      <c r="Q169" s="27"/>
      <c r="R169" s="27"/>
    </row>
    <row r="170" spans="1:18" x14ac:dyDescent="0.25">
      <c r="A170" t="s">
        <v>55</v>
      </c>
      <c r="C170" s="25">
        <v>305</v>
      </c>
      <c r="D170" s="27"/>
      <c r="E170" s="27"/>
      <c r="F170" s="27"/>
      <c r="G170" s="25">
        <v>314</v>
      </c>
      <c r="H170" s="27"/>
      <c r="I170" s="27"/>
      <c r="J170" s="27"/>
      <c r="K170" s="25">
        <v>305</v>
      </c>
      <c r="L170" s="27"/>
      <c r="M170" s="27"/>
      <c r="N170" s="27"/>
      <c r="O170" s="25">
        <v>279</v>
      </c>
      <c r="P170" s="27"/>
      <c r="Q170" s="27"/>
      <c r="R170" s="27"/>
    </row>
    <row r="171" spans="1:18" x14ac:dyDescent="0.25">
      <c r="A171" t="s">
        <v>46</v>
      </c>
      <c r="C171" s="25">
        <v>272</v>
      </c>
      <c r="D171" s="27"/>
      <c r="E171" s="27"/>
      <c r="F171" s="27"/>
      <c r="G171" s="25">
        <v>263</v>
      </c>
      <c r="H171" s="27"/>
      <c r="I171" s="27"/>
      <c r="J171" s="27"/>
      <c r="K171" s="25">
        <v>249</v>
      </c>
      <c r="L171" s="27"/>
      <c r="M171" s="27"/>
      <c r="N171" s="27"/>
      <c r="O171" s="25">
        <v>249</v>
      </c>
      <c r="P171" s="27"/>
      <c r="Q171" s="27"/>
      <c r="R171" s="27"/>
    </row>
    <row r="172" spans="1:18" x14ac:dyDescent="0.25">
      <c r="A172" t="s">
        <v>56</v>
      </c>
      <c r="C172" s="25">
        <v>305</v>
      </c>
      <c r="D172" s="27"/>
      <c r="E172" s="27"/>
      <c r="F172" s="27"/>
      <c r="G172" s="25">
        <v>314</v>
      </c>
      <c r="H172" s="27"/>
      <c r="I172" s="27"/>
      <c r="J172" s="27"/>
      <c r="K172" s="25">
        <v>305</v>
      </c>
      <c r="L172" s="27"/>
      <c r="M172" s="27"/>
      <c r="N172" s="27"/>
      <c r="O172" s="25">
        <v>296</v>
      </c>
      <c r="P172" s="27"/>
      <c r="Q172" s="27"/>
      <c r="R172" s="27"/>
    </row>
    <row r="173" spans="1:18" x14ac:dyDescent="0.25">
      <c r="A173" t="s">
        <v>47</v>
      </c>
      <c r="C173" s="25">
        <v>173</v>
      </c>
      <c r="D173" s="27"/>
      <c r="E173" s="27"/>
      <c r="F173" s="27"/>
      <c r="G173" s="25">
        <v>213.5</v>
      </c>
      <c r="H173" s="27"/>
      <c r="I173" s="27"/>
      <c r="J173" s="27"/>
      <c r="K173" s="25">
        <v>213.5</v>
      </c>
      <c r="L173" s="27"/>
      <c r="M173" s="27"/>
      <c r="N173" s="27"/>
      <c r="O173" s="25">
        <v>189</v>
      </c>
      <c r="P173" s="27"/>
      <c r="Q173" s="27"/>
      <c r="R173" s="27"/>
    </row>
    <row r="174" spans="1:18" x14ac:dyDescent="0.25">
      <c r="A174" t="s">
        <v>57</v>
      </c>
      <c r="C174" s="25">
        <v>238</v>
      </c>
      <c r="D174" s="27"/>
      <c r="E174" s="27"/>
      <c r="F174" s="27"/>
      <c r="G174" s="25">
        <v>238</v>
      </c>
      <c r="H174" s="27"/>
      <c r="I174" s="27"/>
      <c r="J174" s="27"/>
      <c r="K174" s="25">
        <v>240.5</v>
      </c>
      <c r="L174" s="27"/>
      <c r="M174" s="27"/>
      <c r="N174" s="27"/>
      <c r="O174" s="25">
        <v>213.5</v>
      </c>
      <c r="P174" s="27"/>
      <c r="Q174" s="27"/>
      <c r="R174" s="27"/>
    </row>
    <row r="175" spans="1:18" x14ac:dyDescent="0.25">
      <c r="A175" t="s">
        <v>48</v>
      </c>
      <c r="C175" s="25">
        <v>165</v>
      </c>
      <c r="D175" s="27"/>
      <c r="E175" s="27"/>
      <c r="F175" s="27"/>
      <c r="G175" s="25">
        <v>181</v>
      </c>
      <c r="H175" s="27"/>
      <c r="I175" s="27"/>
      <c r="J175" s="27"/>
      <c r="K175" s="25">
        <v>189</v>
      </c>
      <c r="L175" s="27"/>
      <c r="M175" s="27"/>
      <c r="N175" s="27"/>
      <c r="O175" s="25">
        <v>189</v>
      </c>
      <c r="P175" s="27"/>
      <c r="Q175" s="27"/>
      <c r="R175" s="27"/>
    </row>
    <row r="176" spans="1:18" x14ac:dyDescent="0.25">
      <c r="A176" t="s">
        <v>58</v>
      </c>
      <c r="C176" s="25">
        <v>157.5</v>
      </c>
      <c r="D176" s="27"/>
      <c r="E176" s="27"/>
      <c r="F176" s="27"/>
      <c r="G176" s="25">
        <v>181</v>
      </c>
      <c r="H176" s="27"/>
      <c r="I176" s="27"/>
      <c r="J176" s="27"/>
      <c r="K176" s="25">
        <v>189</v>
      </c>
      <c r="L176" s="27"/>
      <c r="M176" s="27"/>
      <c r="N176" s="27"/>
      <c r="O176" s="25">
        <v>189</v>
      </c>
      <c r="P176" s="27"/>
      <c r="Q176" s="27"/>
      <c r="R176" s="27"/>
    </row>
    <row r="177" spans="1:18" x14ac:dyDescent="0.25">
      <c r="A177" t="s">
        <v>49</v>
      </c>
      <c r="C177" s="25">
        <v>279</v>
      </c>
      <c r="D177" s="27"/>
      <c r="E177" s="27"/>
      <c r="F177" s="27"/>
      <c r="G177" s="25">
        <v>265</v>
      </c>
      <c r="H177" s="27"/>
      <c r="I177" s="27"/>
      <c r="J177" s="27"/>
      <c r="K177" s="25">
        <v>263</v>
      </c>
      <c r="L177" s="27"/>
      <c r="M177" s="27"/>
      <c r="N177" s="27"/>
      <c r="O177" s="25">
        <v>249</v>
      </c>
      <c r="P177" s="27"/>
      <c r="Q177" s="27"/>
      <c r="R177" s="27"/>
    </row>
    <row r="178" spans="1:18" x14ac:dyDescent="0.25">
      <c r="A178" t="s">
        <v>59</v>
      </c>
      <c r="C178" s="25">
        <v>305</v>
      </c>
      <c r="D178" s="27"/>
      <c r="E178" s="27"/>
      <c r="F178" s="27"/>
      <c r="G178" s="25">
        <v>314</v>
      </c>
      <c r="H178" s="27"/>
      <c r="I178" s="27"/>
      <c r="J178" s="27"/>
      <c r="K178" s="25">
        <v>324</v>
      </c>
      <c r="L178" s="27"/>
      <c r="M178" s="27"/>
      <c r="N178" s="27"/>
      <c r="O178" s="25">
        <v>279</v>
      </c>
      <c r="P178" s="27"/>
      <c r="Q178" s="27"/>
      <c r="R178" s="27"/>
    </row>
    <row r="179" spans="1:18" x14ac:dyDescent="0.25">
      <c r="A179" t="s">
        <v>50</v>
      </c>
      <c r="C179" s="25">
        <v>272</v>
      </c>
      <c r="D179" s="27"/>
      <c r="E179" s="27"/>
      <c r="F179" s="27"/>
      <c r="G179" s="25">
        <v>263</v>
      </c>
      <c r="H179" s="27"/>
      <c r="I179" s="27"/>
      <c r="J179" s="27"/>
      <c r="K179" s="25">
        <v>261</v>
      </c>
      <c r="L179" s="27"/>
      <c r="M179" s="27"/>
      <c r="N179" s="27"/>
      <c r="O179" s="25">
        <v>249</v>
      </c>
      <c r="P179" s="27"/>
      <c r="Q179" s="27"/>
      <c r="R179" s="27"/>
    </row>
    <row r="180" spans="1:18" x14ac:dyDescent="0.25">
      <c r="A180" t="s">
        <v>60</v>
      </c>
      <c r="C180" s="25">
        <v>314</v>
      </c>
      <c r="D180" s="27"/>
      <c r="E180" s="27"/>
      <c r="F180" s="27"/>
      <c r="G180" s="25">
        <v>324</v>
      </c>
      <c r="H180" s="27"/>
      <c r="I180" s="27"/>
      <c r="J180" s="27"/>
      <c r="K180" s="25">
        <v>334</v>
      </c>
      <c r="L180" s="27"/>
      <c r="M180" s="27"/>
      <c r="N180" s="27"/>
      <c r="O180" s="25">
        <v>296</v>
      </c>
      <c r="P180" s="27"/>
      <c r="Q180" s="27"/>
      <c r="R180" s="2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3E63-4137-4E30-A0F0-2977920FBB15}">
  <dimension ref="A1:D53"/>
  <sheetViews>
    <sheetView workbookViewId="0">
      <selection activeCell="C6" sqref="C6"/>
    </sheetView>
  </sheetViews>
  <sheetFormatPr defaultRowHeight="15" x14ac:dyDescent="0.25"/>
  <cols>
    <col min="1" max="1" width="38" bestFit="1" customWidth="1"/>
    <col min="2" max="2" width="21.140625" style="2" bestFit="1" customWidth="1"/>
    <col min="3" max="4" width="21.140625" bestFit="1" customWidth="1"/>
  </cols>
  <sheetData>
    <row r="1" spans="1:4" s="4" customFormat="1" x14ac:dyDescent="0.25">
      <c r="A1" s="4" t="s">
        <v>32</v>
      </c>
      <c r="B1" s="31"/>
    </row>
    <row r="2" spans="1:4" x14ac:dyDescent="0.25">
      <c r="A2" s="1" t="s">
        <v>63</v>
      </c>
      <c r="B2" s="33" t="s">
        <v>61</v>
      </c>
    </row>
    <row r="3" spans="1:4" x14ac:dyDescent="0.25">
      <c r="A3" t="s">
        <v>38</v>
      </c>
      <c r="B3" s="2">
        <v>7828</v>
      </c>
    </row>
    <row r="4" spans="1:4" x14ac:dyDescent="0.25">
      <c r="A4" t="s">
        <v>39</v>
      </c>
      <c r="B4" s="2">
        <v>8441</v>
      </c>
    </row>
    <row r="5" spans="1:4" x14ac:dyDescent="0.25">
      <c r="A5" t="s">
        <v>25</v>
      </c>
      <c r="B5" s="2">
        <v>5927</v>
      </c>
    </row>
    <row r="6" spans="1:4" x14ac:dyDescent="0.25">
      <c r="A6" t="s">
        <v>40</v>
      </c>
      <c r="B6" s="2">
        <v>7140</v>
      </c>
    </row>
    <row r="7" spans="1:4" x14ac:dyDescent="0.25">
      <c r="A7" t="s">
        <v>26</v>
      </c>
      <c r="B7" s="2">
        <v>5587</v>
      </c>
    </row>
    <row r="9" spans="1:4" s="4" customFormat="1" x14ac:dyDescent="0.25">
      <c r="A9" s="4" t="s">
        <v>64</v>
      </c>
    </row>
    <row r="10" spans="1:4" x14ac:dyDescent="0.25">
      <c r="A10" s="1" t="s">
        <v>62</v>
      </c>
      <c r="B10" s="28" t="s">
        <v>35</v>
      </c>
      <c r="C10" s="28" t="s">
        <v>37</v>
      </c>
      <c r="D10" s="28" t="s">
        <v>36</v>
      </c>
    </row>
    <row r="11" spans="1:4" x14ac:dyDescent="0.25">
      <c r="A11" t="s">
        <v>41</v>
      </c>
      <c r="B11" s="2">
        <v>89</v>
      </c>
      <c r="C11">
        <v>118</v>
      </c>
      <c r="D11">
        <v>143</v>
      </c>
    </row>
    <row r="12" spans="1:4" x14ac:dyDescent="0.25">
      <c r="A12" t="s">
        <v>51</v>
      </c>
      <c r="B12" s="2">
        <v>88</v>
      </c>
      <c r="C12">
        <v>115</v>
      </c>
      <c r="D12">
        <v>139</v>
      </c>
    </row>
    <row r="13" spans="1:4" x14ac:dyDescent="0.25">
      <c r="A13" t="s">
        <v>42</v>
      </c>
      <c r="B13" s="2">
        <v>94</v>
      </c>
      <c r="C13">
        <v>121</v>
      </c>
      <c r="D13">
        <v>147</v>
      </c>
    </row>
    <row r="14" spans="1:4" x14ac:dyDescent="0.25">
      <c r="A14" t="s">
        <v>52</v>
      </c>
      <c r="B14" s="2">
        <v>94</v>
      </c>
      <c r="C14">
        <v>120</v>
      </c>
      <c r="D14">
        <v>146</v>
      </c>
    </row>
    <row r="15" spans="1:4" x14ac:dyDescent="0.25">
      <c r="A15" t="s">
        <v>43</v>
      </c>
      <c r="B15" s="2">
        <v>102</v>
      </c>
      <c r="C15">
        <v>124</v>
      </c>
      <c r="D15">
        <v>150</v>
      </c>
    </row>
    <row r="16" spans="1:4" x14ac:dyDescent="0.25">
      <c r="A16" t="s">
        <v>53</v>
      </c>
      <c r="B16" s="2">
        <v>99</v>
      </c>
      <c r="C16">
        <v>120</v>
      </c>
      <c r="D16">
        <v>142</v>
      </c>
    </row>
    <row r="17" spans="1:4" x14ac:dyDescent="0.25">
      <c r="A17" t="s">
        <v>44</v>
      </c>
      <c r="B17" s="2">
        <v>104</v>
      </c>
      <c r="C17">
        <v>124</v>
      </c>
      <c r="D17">
        <v>151</v>
      </c>
    </row>
    <row r="18" spans="1:4" x14ac:dyDescent="0.25">
      <c r="A18" t="s">
        <v>54</v>
      </c>
      <c r="B18" s="2">
        <v>103</v>
      </c>
      <c r="C18">
        <v>123</v>
      </c>
      <c r="D18">
        <v>147</v>
      </c>
    </row>
    <row r="19" spans="1:4" x14ac:dyDescent="0.25">
      <c r="A19" t="s">
        <v>45</v>
      </c>
      <c r="B19" s="2">
        <v>8</v>
      </c>
      <c r="C19">
        <v>12</v>
      </c>
      <c r="D19">
        <v>22</v>
      </c>
    </row>
    <row r="20" spans="1:4" x14ac:dyDescent="0.25">
      <c r="A20" t="s">
        <v>55</v>
      </c>
      <c r="B20" s="2">
        <v>7</v>
      </c>
      <c r="C20">
        <v>10</v>
      </c>
      <c r="D20">
        <v>14</v>
      </c>
    </row>
    <row r="21" spans="1:4" x14ac:dyDescent="0.25">
      <c r="A21" t="s">
        <v>46</v>
      </c>
      <c r="B21" s="2">
        <v>8</v>
      </c>
      <c r="C21">
        <v>12</v>
      </c>
      <c r="D21">
        <v>25</v>
      </c>
    </row>
    <row r="22" spans="1:4" x14ac:dyDescent="0.25">
      <c r="A22" t="s">
        <v>56</v>
      </c>
      <c r="B22" s="2">
        <v>7</v>
      </c>
      <c r="C22">
        <v>10</v>
      </c>
      <c r="D22">
        <v>14</v>
      </c>
    </row>
    <row r="23" spans="1:4" x14ac:dyDescent="0.25">
      <c r="A23" t="s">
        <v>47</v>
      </c>
      <c r="B23" s="2">
        <v>55</v>
      </c>
      <c r="C23">
        <v>78</v>
      </c>
      <c r="D23">
        <v>101</v>
      </c>
    </row>
    <row r="24" spans="1:4" x14ac:dyDescent="0.25">
      <c r="A24" t="s">
        <v>57</v>
      </c>
      <c r="B24" s="2">
        <v>57</v>
      </c>
      <c r="C24">
        <v>82</v>
      </c>
      <c r="D24">
        <v>104</v>
      </c>
    </row>
    <row r="25" spans="1:4" x14ac:dyDescent="0.25">
      <c r="A25" t="s">
        <v>48</v>
      </c>
      <c r="B25" s="2">
        <v>60</v>
      </c>
      <c r="C25">
        <v>81</v>
      </c>
      <c r="D25">
        <v>105</v>
      </c>
    </row>
    <row r="26" spans="1:4" x14ac:dyDescent="0.25">
      <c r="A26" t="s">
        <v>58</v>
      </c>
      <c r="B26" s="2">
        <v>64</v>
      </c>
      <c r="C26">
        <v>85</v>
      </c>
      <c r="D26">
        <v>106</v>
      </c>
    </row>
    <row r="27" spans="1:4" x14ac:dyDescent="0.25">
      <c r="A27" t="s">
        <v>49</v>
      </c>
      <c r="B27" s="2">
        <v>0</v>
      </c>
      <c r="C27">
        <v>1</v>
      </c>
      <c r="D27">
        <v>8</v>
      </c>
    </row>
    <row r="28" spans="1:4" x14ac:dyDescent="0.25">
      <c r="A28" t="s">
        <v>59</v>
      </c>
      <c r="B28" s="2">
        <v>0</v>
      </c>
      <c r="C28">
        <v>0</v>
      </c>
      <c r="D28">
        <v>0</v>
      </c>
    </row>
    <row r="29" spans="1:4" x14ac:dyDescent="0.25">
      <c r="A29" t="s">
        <v>50</v>
      </c>
      <c r="B29" s="2">
        <v>0</v>
      </c>
      <c r="C29">
        <v>1</v>
      </c>
      <c r="D29">
        <v>10</v>
      </c>
    </row>
    <row r="30" spans="1:4" x14ac:dyDescent="0.25">
      <c r="A30" t="s">
        <v>60</v>
      </c>
      <c r="B30" s="2">
        <v>0</v>
      </c>
      <c r="C30">
        <v>0</v>
      </c>
      <c r="D30">
        <v>0</v>
      </c>
    </row>
    <row r="32" spans="1:4" s="4" customFormat="1" x14ac:dyDescent="0.25">
      <c r="A32" s="4" t="s">
        <v>65</v>
      </c>
    </row>
    <row r="33" spans="1:4" x14ac:dyDescent="0.25">
      <c r="A33" s="1" t="s">
        <v>62</v>
      </c>
      <c r="B33" s="28" t="s">
        <v>35</v>
      </c>
      <c r="C33" s="28" t="s">
        <v>37</v>
      </c>
      <c r="D33" s="28" t="s">
        <v>36</v>
      </c>
    </row>
    <row r="34" spans="1:4" x14ac:dyDescent="0.25">
      <c r="A34" t="s">
        <v>41</v>
      </c>
      <c r="B34" s="2">
        <v>40</v>
      </c>
      <c r="C34" s="32">
        <v>59.5</v>
      </c>
      <c r="D34" s="32">
        <v>82</v>
      </c>
    </row>
    <row r="35" spans="1:4" x14ac:dyDescent="0.25">
      <c r="A35" t="s">
        <v>51</v>
      </c>
      <c r="B35" s="2">
        <v>39.5</v>
      </c>
      <c r="C35" s="32">
        <v>56</v>
      </c>
      <c r="D35" s="32">
        <v>74</v>
      </c>
    </row>
    <row r="36" spans="1:4" x14ac:dyDescent="0.25">
      <c r="A36" t="s">
        <v>42</v>
      </c>
      <c r="B36" s="2">
        <v>40</v>
      </c>
      <c r="C36" s="32">
        <v>54</v>
      </c>
      <c r="D36" s="32">
        <v>74</v>
      </c>
    </row>
    <row r="37" spans="1:4" x14ac:dyDescent="0.25">
      <c r="A37" t="s">
        <v>52</v>
      </c>
      <c r="B37" s="2">
        <v>40</v>
      </c>
      <c r="C37" s="32">
        <v>53.5</v>
      </c>
      <c r="D37" s="32">
        <v>69</v>
      </c>
    </row>
    <row r="38" spans="1:4" x14ac:dyDescent="0.25">
      <c r="A38" t="s">
        <v>43</v>
      </c>
      <c r="B38" s="2">
        <v>39</v>
      </c>
      <c r="C38" s="32">
        <v>49</v>
      </c>
      <c r="D38" s="32">
        <v>63.5</v>
      </c>
    </row>
    <row r="39" spans="1:4" x14ac:dyDescent="0.25">
      <c r="A39" t="s">
        <v>53</v>
      </c>
      <c r="B39" s="2">
        <v>37</v>
      </c>
      <c r="C39" s="32">
        <v>48</v>
      </c>
      <c r="D39" s="32">
        <v>60</v>
      </c>
    </row>
    <row r="40" spans="1:4" x14ac:dyDescent="0.25">
      <c r="A40" t="s">
        <v>44</v>
      </c>
      <c r="B40" s="2">
        <v>39</v>
      </c>
      <c r="C40" s="32">
        <v>48</v>
      </c>
      <c r="D40" s="32">
        <v>62</v>
      </c>
    </row>
    <row r="41" spans="1:4" x14ac:dyDescent="0.25">
      <c r="A41" t="s">
        <v>54</v>
      </c>
      <c r="B41" s="2">
        <v>39</v>
      </c>
      <c r="C41" s="32">
        <v>47</v>
      </c>
      <c r="D41" s="32">
        <v>60</v>
      </c>
    </row>
    <row r="42" spans="1:4" x14ac:dyDescent="0.25">
      <c r="A42" t="s">
        <v>45</v>
      </c>
      <c r="B42" s="2">
        <v>17.5</v>
      </c>
      <c r="C42" s="32">
        <v>42.5</v>
      </c>
      <c r="D42" s="32">
        <v>141.5</v>
      </c>
    </row>
    <row r="43" spans="1:4" x14ac:dyDescent="0.25">
      <c r="A43" t="s">
        <v>55</v>
      </c>
      <c r="B43" s="2">
        <v>55</v>
      </c>
      <c r="C43" s="32">
        <v>67</v>
      </c>
      <c r="D43" s="32">
        <v>106.5</v>
      </c>
    </row>
    <row r="44" spans="1:4" x14ac:dyDescent="0.25">
      <c r="A44" t="s">
        <v>46</v>
      </c>
      <c r="B44" s="2">
        <v>17.5</v>
      </c>
      <c r="C44" s="32">
        <v>42.5</v>
      </c>
      <c r="D44" s="32">
        <v>205</v>
      </c>
    </row>
    <row r="45" spans="1:4" x14ac:dyDescent="0.25">
      <c r="A45" t="s">
        <v>56</v>
      </c>
      <c r="B45" s="2">
        <v>55</v>
      </c>
      <c r="C45" s="32">
        <v>67</v>
      </c>
      <c r="D45" s="32">
        <v>106.5</v>
      </c>
    </row>
    <row r="46" spans="1:4" x14ac:dyDescent="0.25">
      <c r="A46" t="s">
        <v>47</v>
      </c>
      <c r="B46" s="2">
        <v>37</v>
      </c>
      <c r="C46" s="32">
        <v>49</v>
      </c>
      <c r="D46" s="32">
        <v>88</v>
      </c>
    </row>
    <row r="47" spans="1:4" x14ac:dyDescent="0.25">
      <c r="A47" t="s">
        <v>57</v>
      </c>
      <c r="B47" s="2">
        <v>37</v>
      </c>
      <c r="C47" s="32">
        <v>49</v>
      </c>
      <c r="D47" s="32">
        <v>88</v>
      </c>
    </row>
    <row r="48" spans="1:4" x14ac:dyDescent="0.25">
      <c r="A48" t="s">
        <v>48</v>
      </c>
      <c r="B48" s="2">
        <v>35</v>
      </c>
      <c r="C48" s="32">
        <v>45</v>
      </c>
      <c r="D48" s="32">
        <v>87</v>
      </c>
    </row>
    <row r="49" spans="1:4" x14ac:dyDescent="0.25">
      <c r="A49" t="s">
        <v>58</v>
      </c>
      <c r="B49" s="2">
        <v>37.5</v>
      </c>
      <c r="C49" s="32">
        <v>45</v>
      </c>
      <c r="D49" s="32">
        <v>68.5</v>
      </c>
    </row>
    <row r="50" spans="1:4" x14ac:dyDescent="0.25">
      <c r="A50" t="s">
        <v>49</v>
      </c>
      <c r="B50" s="2">
        <v>0</v>
      </c>
      <c r="C50" s="32">
        <v>138</v>
      </c>
      <c r="D50" s="32">
        <v>315</v>
      </c>
    </row>
    <row r="51" spans="1:4" x14ac:dyDescent="0.25">
      <c r="A51" t="s">
        <v>59</v>
      </c>
      <c r="B51" s="2">
        <v>0</v>
      </c>
      <c r="C51" s="32">
        <v>0</v>
      </c>
      <c r="D51" s="32">
        <v>0</v>
      </c>
    </row>
    <row r="52" spans="1:4" x14ac:dyDescent="0.25">
      <c r="A52" t="s">
        <v>50</v>
      </c>
      <c r="B52" s="2">
        <v>0</v>
      </c>
      <c r="C52" s="32">
        <v>138</v>
      </c>
      <c r="D52" s="32">
        <v>278</v>
      </c>
    </row>
    <row r="53" spans="1:4" x14ac:dyDescent="0.25">
      <c r="A53" t="s">
        <v>60</v>
      </c>
      <c r="B53" s="2">
        <v>0</v>
      </c>
      <c r="C53" s="32">
        <v>0</v>
      </c>
      <c r="D53" s="32">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Read survey</vt:lpstr>
      <vt:lpstr>APAtrap</vt:lpstr>
    </vt:vector>
  </TitlesOfParts>
  <Company>University of Aberdeen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Services</dc:creator>
  <cp:lastModifiedBy>Wenzel, Marius</cp:lastModifiedBy>
  <dcterms:created xsi:type="dcterms:W3CDTF">2019-08-18T12:37:12Z</dcterms:created>
  <dcterms:modified xsi:type="dcterms:W3CDTF">2020-07-17T08:39:14Z</dcterms:modified>
</cp:coreProperties>
</file>