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super/Documents/Cruz-Reyes Lab/ZachG Illumina Spreadsheets/12241799/FINAL REVIEW/Final Fig Update/FINAL FINAL Fig update/"/>
    </mc:Choice>
  </mc:AlternateContent>
  <xr:revisionPtr revIDLastSave="0" documentId="13_ncr:1_{4AF8DA2C-863B-D740-8F0D-F7A9442ACDBB}" xr6:coauthVersionLast="45" xr6:coauthVersionMax="45" xr10:uidLastSave="{00000000-0000-0000-0000-000000000000}"/>
  <bookViews>
    <workbookView xWindow="0" yWindow="460" windowWidth="28800" windowHeight="16420" tabRatio="500" activeTab="1" xr2:uid="{00000000-000D-0000-FFFF-FFFF00000000}"/>
  </bookViews>
  <sheets>
    <sheet name="RPS12_RESC_Fold change_IPS " sheetId="1" r:id="rId1"/>
    <sheet name="A6_RESC_Fold change" sheetId="2" r:id="rId2"/>
  </sheets>
  <calcPr calcId="191029" iterateCount="1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1" i="2" l="1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20" i="2"/>
  <c r="H24" i="1"/>
  <c r="H22" i="1" l="1"/>
  <c r="H2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3" i="1"/>
  <c r="H145" i="1"/>
  <c r="H141" i="1"/>
  <c r="H142" i="1"/>
  <c r="H144" i="1"/>
  <c r="H146" i="1"/>
  <c r="H147" i="1"/>
  <c r="H148" i="1"/>
  <c r="H149" i="1"/>
  <c r="H150" i="1"/>
  <c r="H151" i="1"/>
  <c r="H152" i="1"/>
  <c r="H153" i="1"/>
  <c r="H154" i="1"/>
  <c r="H155" i="1"/>
  <c r="C23" i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</calcChain>
</file>

<file path=xl/sharedStrings.xml><?xml version="1.0" encoding="utf-8"?>
<sst xmlns="http://schemas.openxmlformats.org/spreadsheetml/2006/main" count="501" uniqueCount="146">
  <si>
    <t>Canonical Editing Site (ES)</t>
  </si>
  <si>
    <t>Sequence</t>
  </si>
  <si>
    <t>T-stripped Position</t>
  </si>
  <si>
    <t>pre-edited</t>
  </si>
  <si>
    <t>edited</t>
  </si>
  <si>
    <t>editing events: Ins (+), Del (-)</t>
  </si>
  <si>
    <t>C</t>
  </si>
  <si>
    <t>A</t>
  </si>
  <si>
    <t>G</t>
  </si>
  <si>
    <t>ES76i</t>
  </si>
  <si>
    <t>ES75i</t>
  </si>
  <si>
    <t>ES74i</t>
  </si>
  <si>
    <t>ES73i</t>
  </si>
  <si>
    <t>ES72i</t>
  </si>
  <si>
    <t>ES71i</t>
  </si>
  <si>
    <t>ES70d</t>
  </si>
  <si>
    <t>ES69i</t>
  </si>
  <si>
    <t>ES68i</t>
  </si>
  <si>
    <t>ES67d</t>
  </si>
  <si>
    <t>ES66i</t>
  </si>
  <si>
    <t>ES65i</t>
  </si>
  <si>
    <t>ES64i</t>
  </si>
  <si>
    <t>ES63d</t>
  </si>
  <si>
    <t>ES62i</t>
  </si>
  <si>
    <t>ES61i</t>
  </si>
  <si>
    <t>ES60i</t>
  </si>
  <si>
    <t>ES59i</t>
  </si>
  <si>
    <t>ES58i</t>
  </si>
  <si>
    <t>ES57i</t>
  </si>
  <si>
    <t>ES56i</t>
  </si>
  <si>
    <t>ES55i</t>
  </si>
  <si>
    <t>ES54i</t>
  </si>
  <si>
    <t>ES53i</t>
  </si>
  <si>
    <t>ES52d</t>
  </si>
  <si>
    <t>ES51i</t>
  </si>
  <si>
    <t>ES50i</t>
  </si>
  <si>
    <t>ES49i</t>
  </si>
  <si>
    <t>ES48i</t>
  </si>
  <si>
    <t>ES47i</t>
  </si>
  <si>
    <t>ES46i</t>
  </si>
  <si>
    <t>ES45i</t>
  </si>
  <si>
    <t>ES44i</t>
  </si>
  <si>
    <t>ES43d</t>
  </si>
  <si>
    <t>ES42d</t>
  </si>
  <si>
    <t>ES41i</t>
  </si>
  <si>
    <t>ES40i</t>
  </si>
  <si>
    <t>ES39i</t>
  </si>
  <si>
    <t>ES38i</t>
  </si>
  <si>
    <t>ES37i</t>
  </si>
  <si>
    <t>ES36i</t>
  </si>
  <si>
    <t>ES35i</t>
  </si>
  <si>
    <t>ES34i</t>
  </si>
  <si>
    <t>ES33i</t>
  </si>
  <si>
    <t>ES32i</t>
  </si>
  <si>
    <t>ES31i</t>
  </si>
  <si>
    <t>ES30i</t>
  </si>
  <si>
    <t>ES29i</t>
  </si>
  <si>
    <t>ES28i</t>
  </si>
  <si>
    <t>ES27i</t>
  </si>
  <si>
    <t>ES26i</t>
  </si>
  <si>
    <t>ES25i</t>
  </si>
  <si>
    <t>ES24d</t>
  </si>
  <si>
    <t>ES23i</t>
  </si>
  <si>
    <t>Es22i</t>
  </si>
  <si>
    <t>Es21i</t>
  </si>
  <si>
    <t>ES20i</t>
  </si>
  <si>
    <t>ES19d</t>
  </si>
  <si>
    <t>ES18i</t>
  </si>
  <si>
    <t>ES17i</t>
  </si>
  <si>
    <t>ES16i</t>
  </si>
  <si>
    <t>ES15i</t>
  </si>
  <si>
    <t>ES14d</t>
  </si>
  <si>
    <t>ES13d</t>
  </si>
  <si>
    <t>ES12i</t>
  </si>
  <si>
    <t>ES11d</t>
  </si>
  <si>
    <t>ES10i</t>
  </si>
  <si>
    <t>ES9i</t>
  </si>
  <si>
    <t>ES8i</t>
  </si>
  <si>
    <t>ES7d</t>
  </si>
  <si>
    <t>ES6d</t>
  </si>
  <si>
    <t>ES5i</t>
  </si>
  <si>
    <t>ES4i</t>
  </si>
  <si>
    <t>ES3i</t>
  </si>
  <si>
    <t>ES2d</t>
  </si>
  <si>
    <t>ES1i</t>
  </si>
  <si>
    <t>FOLD CHANGE</t>
  </si>
  <si>
    <t>IPS17</t>
  </si>
  <si>
    <t>IPS21</t>
  </si>
  <si>
    <t>IPS26</t>
  </si>
  <si>
    <t>IPS32</t>
  </si>
  <si>
    <t>IPS35</t>
  </si>
  <si>
    <t>IPS38</t>
  </si>
  <si>
    <t>IPS39</t>
  </si>
  <si>
    <t>IPS47</t>
  </si>
  <si>
    <t>IPS55</t>
  </si>
  <si>
    <t>IPS62</t>
  </si>
  <si>
    <t>IPS66</t>
  </si>
  <si>
    <t>IPS67</t>
  </si>
  <si>
    <t>IPS82</t>
  </si>
  <si>
    <t>IPS68</t>
  </si>
  <si>
    <t>IPS95</t>
  </si>
  <si>
    <t>IPS107</t>
  </si>
  <si>
    <t>IPS129</t>
  </si>
  <si>
    <t>Ts 5' to T-str  position</t>
  </si>
  <si>
    <t>START CODON</t>
  </si>
  <si>
    <t>B-form</t>
  </si>
  <si>
    <t xml:space="preserve">5' UTR </t>
  </si>
  <si>
    <t>IPS (Read Lab) *</t>
  </si>
  <si>
    <t>STOP CODON</t>
  </si>
  <si>
    <t xml:space="preserve"> INC/COR Ratio (J07/J16)</t>
  </si>
  <si>
    <t>SD (J07/J16 )</t>
  </si>
  <si>
    <t>Low</t>
  </si>
  <si>
    <t>Medium</t>
  </si>
  <si>
    <t>High</t>
  </si>
  <si>
    <t>IPS frequency (Read lab) *</t>
  </si>
  <si>
    <t>INC/COR</t>
  </si>
  <si>
    <t>Notes: See the suplementary table legend for additional details.</t>
  </si>
  <si>
    <t xml:space="preserve">KEY:  Inc/Cor value. Frequency within the ORF </t>
  </si>
  <si>
    <t>sequence</t>
  </si>
  <si>
    <t>T-stripped</t>
  </si>
  <si>
    <t>editing events; del = -; ins = +</t>
  </si>
  <si>
    <t>ES67i</t>
  </si>
  <si>
    <t>ES63i</t>
  </si>
  <si>
    <t>ES52i</t>
  </si>
  <si>
    <t>ES43i</t>
  </si>
  <si>
    <t>ES42i</t>
  </si>
  <si>
    <t>ES36d</t>
  </si>
  <si>
    <t>ES33d</t>
  </si>
  <si>
    <t>ES24i</t>
  </si>
  <si>
    <t>ES22d</t>
  </si>
  <si>
    <t>ES21i</t>
  </si>
  <si>
    <t>ES19i</t>
  </si>
  <si>
    <t>ES14i</t>
  </si>
  <si>
    <t>ES13i</t>
  </si>
  <si>
    <t>ES11i</t>
  </si>
  <si>
    <t>ES7i</t>
  </si>
  <si>
    <t>ES6i</t>
  </si>
  <si>
    <t>ES4d</t>
  </si>
  <si>
    <t>ES2i</t>
  </si>
  <si>
    <t>ES1d</t>
  </si>
  <si>
    <t xml:space="preserve"> INC/COR Ratio (J79/J88)</t>
  </si>
  <si>
    <t>SD (J79/J88)</t>
  </si>
  <si>
    <t xml:space="preserve">KEY: </t>
  </si>
  <si>
    <t>RESC6-IP</t>
  </si>
  <si>
    <t>Supplementatry Table S4. Inc/Cor fold change values in the RPS12 ORF sequence in RESC6-IPs.</t>
  </si>
  <si>
    <t>Supplementatry Table S4. Inc/Cor fold change values in a 3' fragment of A6 sequence in RESC6-IPs.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</si>
</sst>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"/>
    <numFmt numFmtId="166" formatCode="0.00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indexed="64"/>
      </bottom>
      <diagonal/>
    </border>
    <border>
      <left/>
      <right style="medium">
        <color theme="1"/>
      </right>
      <top/>
      <bottom style="thin">
        <color auto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theme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medium">
        <color theme="1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textRotation="90"/>
    </xf>
    <xf numFmtId="0" fontId="0" fillId="2" borderId="3" xfId="0" applyFill="1" applyBorder="1" applyAlignment="1">
      <alignment horizontal="center" vertical="top" wrapText="1"/>
    </xf>
    <xf numFmtId="49" fontId="0" fillId="3" borderId="3" xfId="0" applyNumberFormat="1" applyFill="1" applyBorder="1" applyAlignment="1">
      <alignment horizontal="center" vertical="top" wrapText="1"/>
    </xf>
    <xf numFmtId="49" fontId="0" fillId="0" borderId="3" xfId="0" applyNumberFormat="1" applyBorder="1" applyAlignment="1">
      <alignment horizontal="center" vertical="top"/>
    </xf>
    <xf numFmtId="49" fontId="0" fillId="0" borderId="4" xfId="0" applyNumberFormat="1" applyBorder="1" applyAlignment="1">
      <alignment horizontal="center" vertical="top" wrapText="1"/>
    </xf>
    <xf numFmtId="0" fontId="0" fillId="4" borderId="0" xfId="0" applyFill="1"/>
    <xf numFmtId="0" fontId="0" fillId="0" borderId="5" xfId="0" applyBorder="1"/>
    <xf numFmtId="0" fontId="0" fillId="4" borderId="5" xfId="0" applyFill="1" applyBorder="1"/>
    <xf numFmtId="0" fontId="0" fillId="2" borderId="5" xfId="0" applyFill="1" applyBorder="1"/>
    <xf numFmtId="0" fontId="0" fillId="3" borderId="5" xfId="0" applyFill="1" applyBorder="1"/>
    <xf numFmtId="0" fontId="0" fillId="0" borderId="6" xfId="0" applyBorder="1"/>
    <xf numFmtId="0" fontId="0" fillId="5" borderId="0" xfId="0" applyFill="1"/>
    <xf numFmtId="0" fontId="0" fillId="5" borderId="1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0" xfId="0" applyFill="1"/>
    <xf numFmtId="0" fontId="0" fillId="6" borderId="1" xfId="0" applyFill="1" applyBorder="1"/>
    <xf numFmtId="0" fontId="0" fillId="0" borderId="5" xfId="0" applyBorder="1"/>
    <xf numFmtId="0" fontId="0" fillId="0" borderId="0" xfId="0" applyBorder="1"/>
    <xf numFmtId="0" fontId="0" fillId="0" borderId="9" xfId="0" applyBorder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0" fillId="0" borderId="5" xfId="0" applyBorder="1" applyAlignment="1">
      <alignment horizontal="center"/>
    </xf>
    <xf numFmtId="0" fontId="0" fillId="6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0" fillId="9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0" xfId="0" applyFont="1"/>
    <xf numFmtId="0" fontId="1" fillId="0" borderId="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164" fontId="0" fillId="7" borderId="0" xfId="0" applyNumberFormat="1" applyFill="1"/>
    <xf numFmtId="164" fontId="0" fillId="0" borderId="5" xfId="0" applyNumberFormat="1" applyBorder="1"/>
    <xf numFmtId="164" fontId="0" fillId="12" borderId="0" xfId="0" applyNumberFormat="1" applyFill="1"/>
    <xf numFmtId="164" fontId="0" fillId="3" borderId="0" xfId="0" applyNumberFormat="1" applyFill="1"/>
    <xf numFmtId="164" fontId="2" fillId="13" borderId="0" xfId="0" applyNumberFormat="1" applyFont="1" applyFill="1"/>
    <xf numFmtId="164" fontId="2" fillId="13" borderId="8" xfId="0" applyNumberFormat="1" applyFont="1" applyFill="1" applyBorder="1"/>
    <xf numFmtId="164" fontId="0" fillId="0" borderId="8" xfId="0" applyNumberFormat="1" applyFont="1" applyBorder="1"/>
    <xf numFmtId="164" fontId="0" fillId="12" borderId="8" xfId="0" applyNumberFormat="1" applyFont="1" applyFill="1" applyBorder="1"/>
    <xf numFmtId="164" fontId="0" fillId="3" borderId="8" xfId="0" applyNumberFormat="1" applyFont="1" applyFill="1" applyBorder="1"/>
    <xf numFmtId="164" fontId="0" fillId="3" borderId="11" xfId="0" applyNumberFormat="1" applyFont="1" applyFill="1" applyBorder="1"/>
    <xf numFmtId="164" fontId="0" fillId="0" borderId="10" xfId="0" applyNumberFormat="1" applyBorder="1"/>
    <xf numFmtId="164" fontId="0" fillId="11" borderId="0" xfId="0" applyNumberFormat="1" applyFill="1"/>
    <xf numFmtId="11" fontId="0" fillId="0" borderId="0" xfId="0" applyNumberFormat="1"/>
    <xf numFmtId="11" fontId="0" fillId="0" borderId="0" xfId="0" applyNumberFormat="1" applyBorder="1"/>
    <xf numFmtId="11" fontId="0" fillId="0" borderId="5" xfId="0" applyNumberFormat="1" applyBorder="1"/>
    <xf numFmtId="11" fontId="0" fillId="0" borderId="9" xfId="0" applyNumberFormat="1" applyBorder="1"/>
    <xf numFmtId="0" fontId="0" fillId="0" borderId="0" xfId="0" applyFill="1"/>
    <xf numFmtId="0" fontId="3" fillId="4" borderId="0" xfId="0" applyFont="1" applyFill="1"/>
    <xf numFmtId="0" fontId="3" fillId="4" borderId="0" xfId="0" applyFont="1" applyFill="1" applyBorder="1"/>
    <xf numFmtId="0" fontId="0" fillId="0" borderId="21" xfId="0" applyBorder="1"/>
    <xf numFmtId="49" fontId="0" fillId="0" borderId="3" xfId="0" applyNumberFormat="1" applyBorder="1" applyAlignment="1">
      <alignment horizontal="center" vertical="top" textRotation="90" wrapText="1"/>
    </xf>
    <xf numFmtId="49" fontId="0" fillId="0" borderId="22" xfId="0" applyNumberFormat="1" applyBorder="1" applyAlignment="1">
      <alignment horizontal="center" vertical="top" wrapText="1"/>
    </xf>
    <xf numFmtId="0" fontId="0" fillId="5" borderId="23" xfId="0" applyFill="1" applyBorder="1"/>
    <xf numFmtId="0" fontId="0" fillId="5" borderId="21" xfId="0" applyFill="1" applyBorder="1"/>
    <xf numFmtId="0" fontId="5" fillId="0" borderId="0" xfId="0" applyFont="1"/>
    <xf numFmtId="0" fontId="5" fillId="5" borderId="0" xfId="0" applyFont="1" applyFill="1"/>
    <xf numFmtId="0" fontId="0" fillId="6" borderId="21" xfId="0" applyFill="1" applyBorder="1"/>
    <xf numFmtId="0" fontId="5" fillId="6" borderId="0" xfId="0" applyFont="1" applyFill="1"/>
    <xf numFmtId="0" fontId="4" fillId="0" borderId="0" xfId="0" applyFont="1"/>
    <xf numFmtId="0" fontId="0" fillId="6" borderId="5" xfId="0" applyFill="1" applyBorder="1"/>
    <xf numFmtId="0" fontId="0" fillId="6" borderId="23" xfId="0" applyFill="1" applyBorder="1"/>
    <xf numFmtId="0" fontId="0" fillId="4" borderId="9" xfId="0" applyFill="1" applyBorder="1"/>
    <xf numFmtId="0" fontId="0" fillId="3" borderId="9" xfId="0" applyFill="1" applyBorder="1"/>
    <xf numFmtId="0" fontId="0" fillId="0" borderId="24" xfId="0" applyBorder="1"/>
    <xf numFmtId="49" fontId="0" fillId="2" borderId="3" xfId="0" applyNumberFormat="1" applyFill="1" applyBorder="1" applyAlignment="1">
      <alignment horizontal="center" vertical="top" wrapText="1"/>
    </xf>
    <xf numFmtId="0" fontId="0" fillId="2" borderId="9" xfId="0" applyFill="1" applyBorder="1"/>
    <xf numFmtId="165" fontId="0" fillId="0" borderId="0" xfId="0" applyNumberFormat="1"/>
    <xf numFmtId="166" fontId="0" fillId="0" borderId="0" xfId="0" applyNumberFormat="1" applyBorder="1"/>
    <xf numFmtId="166" fontId="0" fillId="11" borderId="0" xfId="0" applyNumberFormat="1" applyFill="1" applyBorder="1"/>
    <xf numFmtId="166" fontId="0" fillId="0" borderId="26" xfId="0" applyNumberFormat="1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2" borderId="28" xfId="0" applyFill="1" applyBorder="1"/>
    <xf numFmtId="0" fontId="0" fillId="0" borderId="29" xfId="0" applyBorder="1"/>
    <xf numFmtId="165" fontId="0" fillId="3" borderId="0" xfId="0" applyNumberFormat="1" applyFill="1"/>
    <xf numFmtId="165" fontId="0" fillId="12" borderId="0" xfId="0" applyNumberFormat="1" applyFill="1"/>
    <xf numFmtId="165" fontId="2" fillId="13" borderId="0" xfId="0" applyNumberFormat="1" applyFont="1" applyFill="1"/>
    <xf numFmtId="165" fontId="0" fillId="0" borderId="0" xfId="0" applyNumberFormat="1" applyFill="1"/>
    <xf numFmtId="165" fontId="0" fillId="14" borderId="0" xfId="0" applyNumberFormat="1" applyFill="1"/>
    <xf numFmtId="165" fontId="0" fillId="15" borderId="0" xfId="0" applyNumberFormat="1" applyFill="1"/>
    <xf numFmtId="165" fontId="0" fillId="15" borderId="25" xfId="0" applyNumberFormat="1" applyFill="1" applyBorder="1"/>
    <xf numFmtId="0" fontId="1" fillId="7" borderId="0" xfId="0" applyFont="1" applyFill="1"/>
    <xf numFmtId="0" fontId="0" fillId="7" borderId="0" xfId="0" applyFill="1" applyBorder="1"/>
    <xf numFmtId="0" fontId="0" fillId="7" borderId="0" xfId="0" applyFill="1"/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20189</xdr:colOff>
      <xdr:row>43</xdr:row>
      <xdr:rowOff>99732</xdr:rowOff>
    </xdr:from>
    <xdr:to>
      <xdr:col>14</xdr:col>
      <xdr:colOff>869674</xdr:colOff>
      <xdr:row>45</xdr:row>
      <xdr:rowOff>153678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E85B9D2-0930-754B-9C13-3A2FE76F36E9}"/>
            </a:ext>
          </a:extLst>
        </xdr:cNvPr>
        <xdr:cNvSpPr txBox="1"/>
      </xdr:nvSpPr>
      <xdr:spPr>
        <a:xfrm>
          <a:off x="14500950" y="9555710"/>
          <a:ext cx="2961550" cy="468077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highlight>
                <a:srgbClr val="FFFF00"/>
              </a:highlight>
            </a:rPr>
            <a:t>7 positions (ORF)                     </a:t>
          </a:r>
          <a:r>
            <a:rPr lang="en-US" sz="1200" baseline="0">
              <a:highlight>
                <a:srgbClr val="FFFF00"/>
              </a:highlight>
            </a:rPr>
            <a:t>       </a:t>
          </a:r>
          <a:r>
            <a:rPr lang="en-US" sz="1200">
              <a:highlight>
                <a:srgbClr val="FFFF00"/>
              </a:highlight>
            </a:rPr>
            <a:t> &lt;0.001</a:t>
          </a:r>
        </a:p>
        <a:p>
          <a:r>
            <a:rPr lang="en-US" sz="1200">
              <a:solidFill>
                <a:srgbClr val="FF0000"/>
              </a:solidFill>
              <a:highlight>
                <a:srgbClr val="FFFF00"/>
              </a:highlight>
            </a:rPr>
            <a:t>4 positions (57% )</a:t>
          </a:r>
          <a:r>
            <a:rPr lang="en-US" sz="1200" baseline="0">
              <a:solidFill>
                <a:srgbClr val="FF0000"/>
              </a:solidFill>
              <a:highlight>
                <a:srgbClr val="FFFF00"/>
              </a:highlight>
            </a:rPr>
            <a:t> by </a:t>
          </a:r>
          <a:r>
            <a:rPr lang="en-US" sz="1200">
              <a:solidFill>
                <a:srgbClr val="FF0000"/>
              </a:solidFill>
              <a:highlight>
                <a:srgbClr val="FFFF00"/>
              </a:highlight>
            </a:rPr>
            <a:t>gRNA-1</a:t>
          </a:r>
          <a:r>
            <a:rPr lang="en-US" sz="1200" baseline="0">
              <a:solidFill>
                <a:srgbClr val="FF0000"/>
              </a:solidFill>
              <a:highlight>
                <a:srgbClr val="FFFF00"/>
              </a:highlight>
            </a:rPr>
            <a:t>  </a:t>
          </a:r>
          <a:r>
            <a:rPr lang="en-US" sz="1200">
              <a:highlight>
                <a:srgbClr val="FFFF00"/>
              </a:highlight>
            </a:rPr>
            <a:t>      &lt;0.001</a:t>
          </a:r>
        </a:p>
      </xdr:txBody>
    </xdr:sp>
    <xdr:clientData/>
  </xdr:twoCellAnchor>
  <xdr:twoCellAnchor>
    <xdr:from>
      <xdr:col>12</xdr:col>
      <xdr:colOff>16236</xdr:colOff>
      <xdr:row>40</xdr:row>
      <xdr:rowOff>151921</xdr:rowOff>
    </xdr:from>
    <xdr:to>
      <xdr:col>14</xdr:col>
      <xdr:colOff>883478</xdr:colOff>
      <xdr:row>42</xdr:row>
      <xdr:rowOff>205868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DB50BB1-E309-BA4E-AF46-3000CF447E84}"/>
            </a:ext>
          </a:extLst>
        </xdr:cNvPr>
        <xdr:cNvSpPr txBox="1"/>
      </xdr:nvSpPr>
      <xdr:spPr>
        <a:xfrm>
          <a:off x="14496997" y="8986704"/>
          <a:ext cx="2979307" cy="468077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13</a:t>
          </a:r>
          <a:r>
            <a:rPr lang="en-US" sz="1200" baseline="0"/>
            <a:t> position</a:t>
          </a:r>
          <a:r>
            <a:rPr lang="en-US" sz="1200"/>
            <a:t>s (ORF)                     ~ 0.001-0.0052</a:t>
          </a:r>
        </a:p>
        <a:p>
          <a:r>
            <a:rPr lang="en-US" sz="1200">
              <a:solidFill>
                <a:srgbClr val="FF0000"/>
              </a:solidFill>
            </a:rPr>
            <a:t>4 positions (31%) </a:t>
          </a:r>
          <a:r>
            <a:rPr lang="en-US" sz="1200" baseline="0">
              <a:solidFill>
                <a:srgbClr val="FF0000"/>
              </a:solidFill>
            </a:rPr>
            <a:t>by </a:t>
          </a:r>
          <a:r>
            <a:rPr lang="en-US" sz="1200">
              <a:solidFill>
                <a:srgbClr val="FF0000"/>
              </a:solidFill>
            </a:rPr>
            <a:t>gRNA-1</a:t>
          </a:r>
          <a:r>
            <a:rPr lang="en-US" sz="1200" baseline="0">
              <a:solidFill>
                <a:schemeClr val="tx1"/>
              </a:solidFill>
            </a:rPr>
            <a:t>  </a:t>
          </a:r>
          <a:r>
            <a:rPr lang="en-US" sz="1200"/>
            <a:t> ~ 0.001-0.0052</a:t>
          </a:r>
        </a:p>
      </xdr:txBody>
    </xdr:sp>
    <xdr:clientData/>
  </xdr:twoCellAnchor>
  <xdr:twoCellAnchor>
    <xdr:from>
      <xdr:col>12</xdr:col>
      <xdr:colOff>17532</xdr:colOff>
      <xdr:row>38</xdr:row>
      <xdr:rowOff>31128</xdr:rowOff>
    </xdr:from>
    <xdr:to>
      <xdr:col>14</xdr:col>
      <xdr:colOff>883479</xdr:colOff>
      <xdr:row>40</xdr:row>
      <xdr:rowOff>85074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B4DD9B5-13F1-D940-80F3-4DFA6ED20D60}"/>
            </a:ext>
          </a:extLst>
        </xdr:cNvPr>
        <xdr:cNvSpPr txBox="1"/>
      </xdr:nvSpPr>
      <xdr:spPr>
        <a:xfrm>
          <a:off x="14498293" y="8451780"/>
          <a:ext cx="2978012" cy="468077"/>
        </a:xfrm>
        <a:prstGeom prst="rect">
          <a:avLst/>
        </a:prstGeom>
        <a:solidFill>
          <a:schemeClr val="accent2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solidFill>
                <a:schemeClr val="bg2"/>
              </a:solidFill>
            </a:rPr>
            <a:t>6</a:t>
          </a:r>
          <a:r>
            <a:rPr lang="en-US" sz="1200" baseline="0">
              <a:solidFill>
                <a:schemeClr val="bg2"/>
              </a:solidFill>
            </a:rPr>
            <a:t> positions                                       &gt; 0.3</a:t>
          </a:r>
          <a:endParaRPr lang="en-US" sz="1200">
            <a:solidFill>
              <a:schemeClr val="bg2"/>
            </a:solidFill>
          </a:endParaRPr>
        </a:p>
        <a:p>
          <a:r>
            <a:rPr lang="en-US" sz="1200">
              <a:solidFill>
                <a:schemeClr val="bg2"/>
              </a:solidFill>
            </a:rPr>
            <a:t>Highest in </a:t>
          </a:r>
          <a:r>
            <a:rPr lang="en-US" sz="1200" baseline="0">
              <a:solidFill>
                <a:schemeClr val="bg2"/>
              </a:solidFill>
            </a:rPr>
            <a:t> ORF</a:t>
          </a:r>
          <a:r>
            <a:rPr lang="en-US" sz="1200">
              <a:solidFill>
                <a:schemeClr val="bg2"/>
              </a:solidFill>
            </a:rPr>
            <a:t> at</a:t>
          </a:r>
          <a:r>
            <a:rPr lang="en-US" sz="1200" baseline="0">
              <a:solidFill>
                <a:schemeClr val="bg2"/>
              </a:solidFill>
            </a:rPr>
            <a:t> </a:t>
          </a:r>
          <a:r>
            <a:rPr lang="en-US" sz="1200">
              <a:solidFill>
                <a:schemeClr val="bg2"/>
              </a:solidFill>
            </a:rPr>
            <a:t>T-str 142         ~0.61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33995</xdr:colOff>
      <xdr:row>33</xdr:row>
      <xdr:rowOff>113537</xdr:rowOff>
    </xdr:from>
    <xdr:to>
      <xdr:col>12</xdr:col>
      <xdr:colOff>397958</xdr:colOff>
      <xdr:row>34</xdr:row>
      <xdr:rowOff>186677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F8AEF8-B8E2-3640-A7B3-3074F5E55964}"/>
            </a:ext>
          </a:extLst>
        </xdr:cNvPr>
        <xdr:cNvSpPr txBox="1"/>
      </xdr:nvSpPr>
      <xdr:spPr>
        <a:xfrm>
          <a:off x="10911821" y="7526472"/>
          <a:ext cx="1192224" cy="280205"/>
        </a:xfrm>
        <a:prstGeom prst="rect">
          <a:avLst/>
        </a:prstGeom>
        <a:solidFill>
          <a:srgbClr val="FFFF00"/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>
              <a:highlight>
                <a:srgbClr val="FFFF00"/>
              </a:highlight>
            </a:rPr>
            <a:t>&lt;0.001</a:t>
          </a:r>
        </a:p>
      </xdr:txBody>
    </xdr:sp>
    <xdr:clientData/>
  </xdr:twoCellAnchor>
  <xdr:twoCellAnchor>
    <xdr:from>
      <xdr:col>11</xdr:col>
      <xdr:colOff>16236</xdr:colOff>
      <xdr:row>31</xdr:row>
      <xdr:rowOff>179532</xdr:rowOff>
    </xdr:from>
    <xdr:to>
      <xdr:col>12</xdr:col>
      <xdr:colOff>386522</xdr:colOff>
      <xdr:row>33</xdr:row>
      <xdr:rowOff>45606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700A264-AF06-824A-B988-DE26E0DAD78F}"/>
            </a:ext>
          </a:extLst>
        </xdr:cNvPr>
        <xdr:cNvSpPr txBox="1"/>
      </xdr:nvSpPr>
      <xdr:spPr>
        <a:xfrm>
          <a:off x="10894062" y="7178336"/>
          <a:ext cx="1198547" cy="28020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~ 0.001-0.005</a:t>
          </a:r>
        </a:p>
      </xdr:txBody>
    </xdr:sp>
    <xdr:clientData/>
  </xdr:twoCellAnchor>
  <xdr:twoCellAnchor>
    <xdr:from>
      <xdr:col>11</xdr:col>
      <xdr:colOff>17533</xdr:colOff>
      <xdr:row>26</xdr:row>
      <xdr:rowOff>31129</xdr:rowOff>
    </xdr:from>
    <xdr:to>
      <xdr:col>12</xdr:col>
      <xdr:colOff>387358</xdr:colOff>
      <xdr:row>27</xdr:row>
      <xdr:rowOff>104269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70DB568-823F-2249-A9D4-FD8FDE03531A}"/>
            </a:ext>
          </a:extLst>
        </xdr:cNvPr>
        <xdr:cNvSpPr txBox="1"/>
      </xdr:nvSpPr>
      <xdr:spPr>
        <a:xfrm>
          <a:off x="10895359" y="5994607"/>
          <a:ext cx="1198086" cy="280205"/>
        </a:xfrm>
        <a:prstGeom prst="rect">
          <a:avLst/>
        </a:prstGeom>
        <a:solidFill>
          <a:schemeClr val="accent2">
            <a:lumMod val="75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aseline="0">
              <a:solidFill>
                <a:schemeClr val="bg2"/>
              </a:solidFill>
            </a:rPr>
            <a:t>&gt; 0.3</a:t>
          </a:r>
          <a:endParaRPr lang="en-US" sz="1200">
            <a:solidFill>
              <a:schemeClr val="bg2"/>
            </a:solidFill>
          </a:endParaRPr>
        </a:p>
      </xdr:txBody>
    </xdr:sp>
    <xdr:clientData/>
  </xdr:twoCellAnchor>
  <xdr:twoCellAnchor>
    <xdr:from>
      <xdr:col>11</xdr:col>
      <xdr:colOff>26727</xdr:colOff>
      <xdr:row>30</xdr:row>
      <xdr:rowOff>35415</xdr:rowOff>
    </xdr:from>
    <xdr:to>
      <xdr:col>12</xdr:col>
      <xdr:colOff>397013</xdr:colOff>
      <xdr:row>31</xdr:row>
      <xdr:rowOff>108555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33F75B1-5010-6441-B2B5-AEC5C798503E}"/>
            </a:ext>
          </a:extLst>
        </xdr:cNvPr>
        <xdr:cNvSpPr txBox="1"/>
      </xdr:nvSpPr>
      <xdr:spPr>
        <a:xfrm>
          <a:off x="10904553" y="6827154"/>
          <a:ext cx="1198547" cy="28020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~ 0.0051-0.01</a:t>
          </a:r>
        </a:p>
      </xdr:txBody>
    </xdr:sp>
    <xdr:clientData/>
  </xdr:twoCellAnchor>
  <xdr:twoCellAnchor>
    <xdr:from>
      <xdr:col>11</xdr:col>
      <xdr:colOff>13476</xdr:colOff>
      <xdr:row>28</xdr:row>
      <xdr:rowOff>49771</xdr:rowOff>
    </xdr:from>
    <xdr:to>
      <xdr:col>12</xdr:col>
      <xdr:colOff>383762</xdr:colOff>
      <xdr:row>29</xdr:row>
      <xdr:rowOff>122911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9DFEA97-18A3-3D44-89F6-5F97C48BFD83}"/>
            </a:ext>
          </a:extLst>
        </xdr:cNvPr>
        <xdr:cNvSpPr txBox="1"/>
      </xdr:nvSpPr>
      <xdr:spPr>
        <a:xfrm>
          <a:off x="10891302" y="6427380"/>
          <a:ext cx="1198547" cy="28020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/>
            <a:t>~ 0.011-0.07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Illumin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432FF"/>
      </a:accent1>
      <a:accent2>
        <a:srgbClr val="FF9200"/>
      </a:accent2>
      <a:accent3>
        <a:srgbClr val="000000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8"/>
  <sheetViews>
    <sheetView zoomScale="78" zoomScaleNormal="78" workbookViewId="0">
      <selection activeCell="L4" sqref="L4"/>
    </sheetView>
  </sheetViews>
  <sheetFormatPr baseColWidth="10" defaultColWidth="11.1640625" defaultRowHeight="16" x14ac:dyDescent="0.2"/>
  <cols>
    <col min="7" max="7" width="22.33203125" customWidth="1"/>
    <col min="8" max="8" width="22.1640625" customWidth="1"/>
    <col min="9" max="9" width="21.5" customWidth="1"/>
    <col min="10" max="10" width="16" style="25" customWidth="1"/>
    <col min="14" max="14" width="16.5" customWidth="1"/>
    <col min="15" max="15" width="11.83203125" customWidth="1"/>
  </cols>
  <sheetData>
    <row r="1" spans="1:12" ht="21" x14ac:dyDescent="0.25">
      <c r="A1" s="67" t="s">
        <v>144</v>
      </c>
      <c r="B1" s="67"/>
      <c r="C1" s="67"/>
      <c r="D1" s="68"/>
      <c r="E1" s="68"/>
      <c r="F1" s="10"/>
      <c r="G1" s="10"/>
      <c r="H1" s="10"/>
    </row>
    <row r="2" spans="1:12" ht="21" x14ac:dyDescent="0.25">
      <c r="A2" s="67" t="s">
        <v>116</v>
      </c>
      <c r="B2" s="67"/>
      <c r="C2" s="67"/>
      <c r="D2" s="67"/>
      <c r="E2" s="67"/>
      <c r="F2" s="67"/>
      <c r="G2" s="67"/>
      <c r="H2" s="10"/>
    </row>
    <row r="3" spans="1:12" x14ac:dyDescent="0.2">
      <c r="C3" s="1"/>
      <c r="D3" s="66"/>
      <c r="F3" s="23"/>
      <c r="G3" s="23"/>
    </row>
    <row r="4" spans="1:12" ht="17" thickBot="1" x14ac:dyDescent="0.25">
      <c r="C4" s="1"/>
      <c r="D4" s="104" t="s">
        <v>103</v>
      </c>
      <c r="E4" s="104"/>
      <c r="F4" s="3"/>
      <c r="I4" s="48" t="s">
        <v>143</v>
      </c>
    </row>
    <row r="5" spans="1:12" ht="55" thickBot="1" x14ac:dyDescent="0.25">
      <c r="A5" s="4" t="s">
        <v>0</v>
      </c>
      <c r="B5" s="5" t="s">
        <v>1</v>
      </c>
      <c r="C5" s="6" t="s">
        <v>2</v>
      </c>
      <c r="D5" s="7" t="s">
        <v>3</v>
      </c>
      <c r="E5" s="8" t="s">
        <v>4</v>
      </c>
      <c r="F5" s="9" t="s">
        <v>5</v>
      </c>
      <c r="G5" s="26" t="s">
        <v>109</v>
      </c>
      <c r="H5" s="26" t="s">
        <v>85</v>
      </c>
      <c r="I5" s="26" t="s">
        <v>110</v>
      </c>
      <c r="J5" s="46" t="s">
        <v>107</v>
      </c>
      <c r="L5" s="45"/>
    </row>
    <row r="6" spans="1:12" x14ac:dyDescent="0.2">
      <c r="B6" s="10" t="s">
        <v>6</v>
      </c>
      <c r="C6" s="1">
        <v>1</v>
      </c>
      <c r="D6" s="2"/>
      <c r="F6" s="3"/>
    </row>
    <row r="7" spans="1:12" x14ac:dyDescent="0.2">
      <c r="B7" s="10" t="s">
        <v>7</v>
      </c>
      <c r="C7" s="1">
        <f>C6+1</f>
        <v>2</v>
      </c>
      <c r="D7" s="2"/>
      <c r="F7" s="3"/>
    </row>
    <row r="8" spans="1:12" x14ac:dyDescent="0.2">
      <c r="B8" s="10" t="s">
        <v>7</v>
      </c>
      <c r="C8" s="1">
        <f t="shared" ref="C8:C21" si="0">C7+1</f>
        <v>3</v>
      </c>
      <c r="D8" s="2"/>
      <c r="F8" s="3"/>
    </row>
    <row r="9" spans="1:12" x14ac:dyDescent="0.2">
      <c r="B9" s="10" t="s">
        <v>7</v>
      </c>
      <c r="C9" s="1">
        <f t="shared" si="0"/>
        <v>4</v>
      </c>
      <c r="D9" s="2"/>
      <c r="F9" s="3"/>
    </row>
    <row r="10" spans="1:12" x14ac:dyDescent="0.2">
      <c r="B10" s="10" t="s">
        <v>6</v>
      </c>
      <c r="C10" s="1">
        <f t="shared" si="0"/>
        <v>5</v>
      </c>
      <c r="D10" s="2"/>
      <c r="F10" s="3"/>
    </row>
    <row r="11" spans="1:12" x14ac:dyDescent="0.2">
      <c r="B11" s="10" t="s">
        <v>7</v>
      </c>
      <c r="C11" s="1">
        <f t="shared" si="0"/>
        <v>6</v>
      </c>
      <c r="D11" s="2"/>
      <c r="F11" s="3"/>
    </row>
    <row r="12" spans="1:12" x14ac:dyDescent="0.2">
      <c r="B12" s="10" t="s">
        <v>6</v>
      </c>
      <c r="C12" s="1">
        <f t="shared" si="0"/>
        <v>7</v>
      </c>
      <c r="D12" s="2"/>
      <c r="F12" s="3"/>
    </row>
    <row r="13" spans="1:12" x14ac:dyDescent="0.2">
      <c r="B13" s="10" t="s">
        <v>8</v>
      </c>
      <c r="C13" s="1">
        <f t="shared" si="0"/>
        <v>8</v>
      </c>
      <c r="D13" s="2"/>
      <c r="F13" s="3"/>
    </row>
    <row r="14" spans="1:12" x14ac:dyDescent="0.2">
      <c r="B14" s="10" t="s">
        <v>7</v>
      </c>
      <c r="C14" s="1">
        <f t="shared" si="0"/>
        <v>9</v>
      </c>
      <c r="D14" s="2"/>
      <c r="F14" s="3"/>
    </row>
    <row r="15" spans="1:12" x14ac:dyDescent="0.2">
      <c r="B15" s="10" t="s">
        <v>7</v>
      </c>
      <c r="C15" s="1">
        <f t="shared" si="0"/>
        <v>10</v>
      </c>
      <c r="D15" s="2"/>
      <c r="F15" s="3"/>
    </row>
    <row r="16" spans="1:12" x14ac:dyDescent="0.2">
      <c r="B16" s="10" t="s">
        <v>7</v>
      </c>
      <c r="C16" s="1">
        <f t="shared" si="0"/>
        <v>11</v>
      </c>
      <c r="D16" s="2"/>
      <c r="F16" s="3"/>
    </row>
    <row r="17" spans="1:35" x14ac:dyDescent="0.2">
      <c r="B17" s="10" t="s">
        <v>6</v>
      </c>
      <c r="C17" s="1">
        <f t="shared" si="0"/>
        <v>12</v>
      </c>
      <c r="D17" s="2"/>
      <c r="F17" s="3"/>
    </row>
    <row r="18" spans="1:35" x14ac:dyDescent="0.2">
      <c r="B18" s="10" t="s">
        <v>7</v>
      </c>
      <c r="C18" s="1">
        <f t="shared" si="0"/>
        <v>13</v>
      </c>
      <c r="D18" s="2"/>
      <c r="F18" s="3"/>
    </row>
    <row r="19" spans="1:35" x14ac:dyDescent="0.2">
      <c r="B19" s="10" t="s">
        <v>7</v>
      </c>
      <c r="C19" s="1">
        <f t="shared" si="0"/>
        <v>14</v>
      </c>
      <c r="D19" s="2"/>
      <c r="F19" s="3"/>
    </row>
    <row r="20" spans="1:35" x14ac:dyDescent="0.2">
      <c r="B20" s="10" t="s">
        <v>7</v>
      </c>
      <c r="C20" s="1">
        <f t="shared" si="0"/>
        <v>15</v>
      </c>
      <c r="D20" s="2"/>
      <c r="F20" s="3"/>
    </row>
    <row r="21" spans="1:35" s="11" customFormat="1" ht="17" thickBot="1" x14ac:dyDescent="0.25">
      <c r="B21" s="12" t="s">
        <v>6</v>
      </c>
      <c r="C21" s="13">
        <f t="shared" si="0"/>
        <v>16</v>
      </c>
      <c r="D21" s="14">
        <v>0</v>
      </c>
      <c r="E21" s="11">
        <v>0</v>
      </c>
      <c r="F21" s="15">
        <v>0</v>
      </c>
      <c r="J21" s="30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1:35" x14ac:dyDescent="0.2">
      <c r="B22" t="s">
        <v>7</v>
      </c>
      <c r="C22" s="1">
        <v>17</v>
      </c>
      <c r="D22" s="2">
        <v>1</v>
      </c>
      <c r="E22">
        <v>1</v>
      </c>
      <c r="F22" s="3">
        <v>0</v>
      </c>
      <c r="G22" s="49">
        <v>5.7406078166126698E-3</v>
      </c>
      <c r="H22" s="49">
        <f t="shared" ref="H22:H85" si="1">G22/G23</f>
        <v>6.5095505479604094</v>
      </c>
      <c r="I22" s="62">
        <v>5.5375872533229E-4</v>
      </c>
      <c r="K22" s="35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</row>
    <row r="23" spans="1:35" x14ac:dyDescent="0.2">
      <c r="B23" t="s">
        <v>7</v>
      </c>
      <c r="C23" s="1">
        <f>C22+1</f>
        <v>18</v>
      </c>
      <c r="D23" s="2">
        <v>0</v>
      </c>
      <c r="E23">
        <v>0</v>
      </c>
      <c r="F23" s="3">
        <v>0</v>
      </c>
      <c r="G23" s="50">
        <v>8.8187468156481754E-4</v>
      </c>
      <c r="H23" s="49">
        <f t="shared" si="1"/>
        <v>0.35830986449194968</v>
      </c>
      <c r="I23" s="62">
        <v>2.3136240314556249E-4</v>
      </c>
      <c r="K23" s="36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</row>
    <row r="24" spans="1:35" x14ac:dyDescent="0.2">
      <c r="B24" t="s">
        <v>7</v>
      </c>
      <c r="C24" s="1">
        <f t="shared" ref="C24:C87" si="2">C23+1</f>
        <v>19</v>
      </c>
      <c r="D24" s="2">
        <v>0</v>
      </c>
      <c r="E24">
        <v>0</v>
      </c>
      <c r="F24" s="3">
        <v>0</v>
      </c>
      <c r="G24" s="50">
        <v>2.4612068183365102E-3</v>
      </c>
      <c r="H24" s="49">
        <f>G24/G25</f>
        <v>0.69806356887624721</v>
      </c>
      <c r="I24" s="62">
        <v>4.6633648490818015E-4</v>
      </c>
      <c r="K24" s="36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</row>
    <row r="25" spans="1:35" x14ac:dyDescent="0.2">
      <c r="B25" t="s">
        <v>8</v>
      </c>
      <c r="C25" s="1">
        <f t="shared" si="2"/>
        <v>20</v>
      </c>
      <c r="D25" s="2">
        <v>0</v>
      </c>
      <c r="E25">
        <v>0</v>
      </c>
      <c r="F25" s="3">
        <v>0</v>
      </c>
      <c r="G25" s="50">
        <v>3.5257631655217251E-3</v>
      </c>
      <c r="H25" s="49">
        <f t="shared" si="1"/>
        <v>1.5132485867822639E-2</v>
      </c>
      <c r="I25" s="62">
        <v>8.3693402839143515E-4</v>
      </c>
      <c r="K25" s="36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</row>
    <row r="26" spans="1:35" x14ac:dyDescent="0.2">
      <c r="B26" t="s">
        <v>7</v>
      </c>
      <c r="C26" s="1">
        <f t="shared" si="2"/>
        <v>21</v>
      </c>
      <c r="D26" s="2">
        <v>1</v>
      </c>
      <c r="E26">
        <v>1</v>
      </c>
      <c r="F26" s="3">
        <v>0</v>
      </c>
      <c r="G26" s="50">
        <v>0.2329929924480435</v>
      </c>
      <c r="H26" s="49">
        <f t="shared" si="1"/>
        <v>1.1911142393290766</v>
      </c>
      <c r="I26" s="62">
        <v>4.3375321221787499E-2</v>
      </c>
      <c r="K26" s="36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x14ac:dyDescent="0.2">
      <c r="B27" t="s">
        <v>7</v>
      </c>
      <c r="C27" s="1">
        <f t="shared" si="2"/>
        <v>22</v>
      </c>
      <c r="D27" s="2">
        <v>0</v>
      </c>
      <c r="E27">
        <v>0</v>
      </c>
      <c r="F27" s="3">
        <v>0</v>
      </c>
      <c r="G27" s="50">
        <v>0.19560927470675049</v>
      </c>
      <c r="H27" s="49">
        <f t="shared" si="1"/>
        <v>1.5939288978898496</v>
      </c>
      <c r="I27" s="62">
        <v>3.1921331444339493E-2</v>
      </c>
      <c r="K27" s="47" t="s">
        <v>106</v>
      </c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</row>
    <row r="28" spans="1:35" x14ac:dyDescent="0.2">
      <c r="A28" s="16" t="s">
        <v>9</v>
      </c>
      <c r="B28" t="s">
        <v>7</v>
      </c>
      <c r="C28" s="1">
        <f t="shared" si="2"/>
        <v>23</v>
      </c>
      <c r="D28" s="2">
        <v>0</v>
      </c>
      <c r="E28">
        <v>1</v>
      </c>
      <c r="F28" s="3">
        <v>1</v>
      </c>
      <c r="G28" s="50">
        <v>0.12272145574731171</v>
      </c>
      <c r="H28" s="49">
        <f t="shared" si="1"/>
        <v>0.30506066559434403</v>
      </c>
      <c r="I28" s="62">
        <v>2.3087821576996306E-2</v>
      </c>
      <c r="K28" s="47" t="s">
        <v>105</v>
      </c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5" x14ac:dyDescent="0.2">
      <c r="B29" t="s">
        <v>7</v>
      </c>
      <c r="C29" s="1">
        <f t="shared" si="2"/>
        <v>24</v>
      </c>
      <c r="D29" s="2">
        <v>0</v>
      </c>
      <c r="E29">
        <v>0</v>
      </c>
      <c r="F29" s="3">
        <v>0</v>
      </c>
      <c r="G29" s="50">
        <v>0.40228541266772549</v>
      </c>
      <c r="H29" s="49">
        <f t="shared" si="1"/>
        <v>0.12783795524548169</v>
      </c>
      <c r="I29" s="62">
        <v>2.439483173145951E-2</v>
      </c>
      <c r="K29" s="36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5" x14ac:dyDescent="0.2">
      <c r="B30" t="s">
        <v>7</v>
      </c>
      <c r="C30" s="1">
        <f t="shared" si="2"/>
        <v>25</v>
      </c>
      <c r="D30" s="2">
        <v>0</v>
      </c>
      <c r="E30">
        <v>0</v>
      </c>
      <c r="F30" s="3">
        <v>0</v>
      </c>
      <c r="G30" s="50">
        <v>3.1468386043505951</v>
      </c>
      <c r="H30" s="49">
        <f t="shared" si="1"/>
        <v>1.3981688751737267</v>
      </c>
      <c r="I30" s="62">
        <v>0.33095412781629507</v>
      </c>
      <c r="K30" s="36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5" x14ac:dyDescent="0.2">
      <c r="A31" s="16" t="s">
        <v>10</v>
      </c>
      <c r="B31" t="s">
        <v>8</v>
      </c>
      <c r="C31" s="1">
        <f t="shared" si="2"/>
        <v>26</v>
      </c>
      <c r="D31" s="2">
        <v>0</v>
      </c>
      <c r="E31">
        <v>4</v>
      </c>
      <c r="F31" s="17">
        <v>4</v>
      </c>
      <c r="G31" s="50">
        <v>2.2506856362108554</v>
      </c>
      <c r="H31" s="49">
        <f t="shared" si="1"/>
        <v>1.8754384404701161</v>
      </c>
      <c r="I31" s="62">
        <v>7.2508717256549726E-3</v>
      </c>
      <c r="K31" s="36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5" x14ac:dyDescent="0.2">
      <c r="A32" s="16" t="s">
        <v>11</v>
      </c>
      <c r="B32" t="s">
        <v>8</v>
      </c>
      <c r="C32" s="1">
        <f t="shared" si="2"/>
        <v>27</v>
      </c>
      <c r="D32" s="2">
        <v>0</v>
      </c>
      <c r="E32">
        <v>8</v>
      </c>
      <c r="F32" s="17">
        <v>8</v>
      </c>
      <c r="G32" s="50">
        <v>1.2000850508570551</v>
      </c>
      <c r="H32" s="49">
        <f t="shared" si="1"/>
        <v>122.14575577158401</v>
      </c>
      <c r="I32" s="62">
        <v>6.1066963001754959E-2</v>
      </c>
      <c r="K32" s="36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x14ac:dyDescent="0.2">
      <c r="B33" t="s">
        <v>6</v>
      </c>
      <c r="C33" s="1">
        <f t="shared" si="2"/>
        <v>28</v>
      </c>
      <c r="D33" s="2">
        <v>0</v>
      </c>
      <c r="E33">
        <v>0</v>
      </c>
      <c r="F33" s="3">
        <v>0</v>
      </c>
      <c r="G33" s="50">
        <v>9.8250245641055903E-3</v>
      </c>
      <c r="H33" s="49">
        <f t="shared" si="1"/>
        <v>4.5768330053244455</v>
      </c>
      <c r="I33" s="62">
        <v>1.3844771577301105E-3</v>
      </c>
      <c r="K33" s="36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x14ac:dyDescent="0.2">
      <c r="B34" t="s">
        <v>8</v>
      </c>
      <c r="C34" s="1">
        <f t="shared" si="2"/>
        <v>29</v>
      </c>
      <c r="D34" s="2">
        <v>0</v>
      </c>
      <c r="E34">
        <v>0</v>
      </c>
      <c r="F34" s="3">
        <v>0</v>
      </c>
      <c r="G34" s="50">
        <v>2.1466862681412402E-3</v>
      </c>
      <c r="H34" s="49">
        <f t="shared" si="1"/>
        <v>8.3352546102101938E-2</v>
      </c>
      <c r="I34" s="63">
        <v>3.9651328592787993E-4</v>
      </c>
      <c r="K34" s="36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s="11" customFormat="1" ht="17" thickBot="1" x14ac:dyDescent="0.25">
      <c r="A35" s="18" t="s">
        <v>12</v>
      </c>
      <c r="B35" s="11" t="s">
        <v>7</v>
      </c>
      <c r="C35" s="13">
        <f t="shared" si="2"/>
        <v>30</v>
      </c>
      <c r="D35" s="14">
        <v>0</v>
      </c>
      <c r="E35" s="11">
        <v>1</v>
      </c>
      <c r="F35" s="19">
        <v>1</v>
      </c>
      <c r="G35" s="51">
        <v>2.5754297481347201E-2</v>
      </c>
      <c r="H35" s="60">
        <f t="shared" si="1"/>
        <v>0.88683664974593412</v>
      </c>
      <c r="I35" s="64">
        <v>2.3595617353219973E-4</v>
      </c>
      <c r="J35" s="30"/>
      <c r="K35" s="37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x14ac:dyDescent="0.2">
      <c r="A36" s="16" t="s">
        <v>13</v>
      </c>
      <c r="B36" t="s">
        <v>8</v>
      </c>
      <c r="C36" s="1">
        <f t="shared" si="2"/>
        <v>31</v>
      </c>
      <c r="D36" s="2">
        <v>0</v>
      </c>
      <c r="E36">
        <v>1</v>
      </c>
      <c r="F36" s="17">
        <v>1</v>
      </c>
      <c r="G36" s="49">
        <v>2.9040632780259402E-2</v>
      </c>
      <c r="H36" s="49">
        <f t="shared" si="1"/>
        <v>0.92545582147149774</v>
      </c>
      <c r="I36" s="62">
        <v>6.3295772419160075E-4</v>
      </c>
      <c r="K36" t="s">
        <v>104</v>
      </c>
    </row>
    <row r="37" spans="1:35" ht="17" thickBot="1" x14ac:dyDescent="0.25">
      <c r="A37" s="16" t="s">
        <v>14</v>
      </c>
      <c r="B37" t="s">
        <v>8</v>
      </c>
      <c r="C37" s="1">
        <f t="shared" si="2"/>
        <v>32</v>
      </c>
      <c r="D37" s="2">
        <v>0</v>
      </c>
      <c r="E37">
        <v>1</v>
      </c>
      <c r="F37" s="17">
        <v>1</v>
      </c>
      <c r="G37" s="49">
        <v>3.13798153369267E-2</v>
      </c>
      <c r="H37" s="49">
        <f t="shared" si="1"/>
        <v>1.6345800596580427</v>
      </c>
      <c r="I37" s="62">
        <v>1.7849976054392994E-3</v>
      </c>
      <c r="M37" s="44" t="s">
        <v>117</v>
      </c>
      <c r="N37" s="44"/>
    </row>
    <row r="38" spans="1:35" x14ac:dyDescent="0.2">
      <c r="B38" t="s">
        <v>7</v>
      </c>
      <c r="C38" s="1">
        <f t="shared" si="2"/>
        <v>33</v>
      </c>
      <c r="D38" s="2">
        <v>0</v>
      </c>
      <c r="E38">
        <v>0</v>
      </c>
      <c r="F38" s="3">
        <v>0</v>
      </c>
      <c r="G38" s="49">
        <v>1.9197478368536698E-2</v>
      </c>
      <c r="H38" s="49">
        <f t="shared" si="1"/>
        <v>0.12789458054597971</v>
      </c>
      <c r="I38" s="62">
        <v>2.6767448479684004E-3</v>
      </c>
      <c r="M38" s="38"/>
      <c r="N38" s="39"/>
      <c r="O38" s="40" t="s">
        <v>115</v>
      </c>
    </row>
    <row r="39" spans="1:35" x14ac:dyDescent="0.2">
      <c r="A39" s="20" t="s">
        <v>15</v>
      </c>
      <c r="B39" t="s">
        <v>8</v>
      </c>
      <c r="C39" s="1">
        <f t="shared" si="2"/>
        <v>34</v>
      </c>
      <c r="D39" s="2">
        <v>6</v>
      </c>
      <c r="E39">
        <v>5</v>
      </c>
      <c r="F39" s="21">
        <v>-1</v>
      </c>
      <c r="G39" s="49">
        <v>0.15010392376739501</v>
      </c>
      <c r="H39" s="49">
        <f t="shared" si="1"/>
        <v>7.8962752220589785</v>
      </c>
      <c r="I39" s="62">
        <v>1.2464961353418999E-2</v>
      </c>
      <c r="M39" s="41"/>
      <c r="N39" s="23"/>
      <c r="O39" s="3"/>
    </row>
    <row r="40" spans="1:35" x14ac:dyDescent="0.2">
      <c r="A40" s="16" t="s">
        <v>16</v>
      </c>
      <c r="B40" t="s">
        <v>7</v>
      </c>
      <c r="C40" s="1">
        <f t="shared" si="2"/>
        <v>35</v>
      </c>
      <c r="D40" s="2">
        <v>0</v>
      </c>
      <c r="E40">
        <v>1</v>
      </c>
      <c r="F40" s="17">
        <v>1</v>
      </c>
      <c r="G40" s="49">
        <v>1.9009459466162698E-2</v>
      </c>
      <c r="H40" s="49">
        <f t="shared" si="1"/>
        <v>0.88045258592936215</v>
      </c>
      <c r="I40" s="62">
        <v>1.3157437858697992E-3</v>
      </c>
      <c r="J40" s="33" t="s">
        <v>102</v>
      </c>
      <c r="M40" s="41"/>
      <c r="N40" s="23"/>
      <c r="O40" s="3"/>
    </row>
    <row r="41" spans="1:35" x14ac:dyDescent="0.2">
      <c r="A41" s="16" t="s">
        <v>17</v>
      </c>
      <c r="B41" t="s">
        <v>8</v>
      </c>
      <c r="C41" s="1">
        <f t="shared" si="2"/>
        <v>36</v>
      </c>
      <c r="D41" s="2">
        <v>0</v>
      </c>
      <c r="E41">
        <v>1</v>
      </c>
      <c r="F41" s="17">
        <v>1</v>
      </c>
      <c r="G41" s="49">
        <v>2.1590554414803897E-2</v>
      </c>
      <c r="H41" s="49">
        <f t="shared" si="1"/>
        <v>0.77453454673783606</v>
      </c>
      <c r="I41" s="62">
        <v>2.2420361684164E-3</v>
      </c>
      <c r="J41" s="32"/>
      <c r="M41" s="41"/>
      <c r="N41" s="23"/>
      <c r="O41" s="3"/>
    </row>
    <row r="42" spans="1:35" x14ac:dyDescent="0.2">
      <c r="A42" s="20" t="s">
        <v>18</v>
      </c>
      <c r="B42" t="s">
        <v>8</v>
      </c>
      <c r="C42" s="1">
        <f t="shared" si="2"/>
        <v>37</v>
      </c>
      <c r="D42" s="2">
        <v>1</v>
      </c>
      <c r="E42">
        <v>0</v>
      </c>
      <c r="F42" s="21">
        <v>-1</v>
      </c>
      <c r="G42" s="49">
        <v>2.787552150609475E-2</v>
      </c>
      <c r="H42" s="49">
        <f t="shared" si="1"/>
        <v>1.2013523791173133</v>
      </c>
      <c r="I42" s="62">
        <v>2.2344958650691513E-3</v>
      </c>
      <c r="J42" s="32"/>
      <c r="M42" s="41"/>
      <c r="N42" s="23"/>
      <c r="O42" s="3"/>
    </row>
    <row r="43" spans="1:35" x14ac:dyDescent="0.2">
      <c r="A43" s="16" t="s">
        <v>19</v>
      </c>
      <c r="B43" t="s">
        <v>8</v>
      </c>
      <c r="C43" s="1">
        <f t="shared" si="2"/>
        <v>38</v>
      </c>
      <c r="D43" s="2">
        <v>0</v>
      </c>
      <c r="E43">
        <v>2</v>
      </c>
      <c r="F43" s="17">
        <v>2</v>
      </c>
      <c r="G43" s="49">
        <v>2.32034513691779E-2</v>
      </c>
      <c r="H43" s="49">
        <f t="shared" si="1"/>
        <v>0.60994043118715735</v>
      </c>
      <c r="I43" s="62">
        <v>3.0560312217576997E-3</v>
      </c>
      <c r="J43" s="32"/>
      <c r="M43" s="41"/>
      <c r="N43" s="23"/>
      <c r="O43" s="3"/>
    </row>
    <row r="44" spans="1:35" x14ac:dyDescent="0.2">
      <c r="A44" s="16" t="s">
        <v>20</v>
      </c>
      <c r="B44" t="s">
        <v>8</v>
      </c>
      <c r="C44" s="1">
        <f t="shared" si="2"/>
        <v>39</v>
      </c>
      <c r="D44" s="2">
        <v>0</v>
      </c>
      <c r="E44">
        <v>2</v>
      </c>
      <c r="F44" s="17">
        <v>2</v>
      </c>
      <c r="G44" s="49">
        <v>3.8042159828650599E-2</v>
      </c>
      <c r="H44" s="49">
        <f t="shared" si="1"/>
        <v>0.85044618415233197</v>
      </c>
      <c r="I44" s="62">
        <v>1.0279710562879005E-3</v>
      </c>
      <c r="J44" s="32"/>
      <c r="M44" s="41"/>
      <c r="N44" s="23"/>
      <c r="O44" s="3"/>
    </row>
    <row r="45" spans="1:35" x14ac:dyDescent="0.2">
      <c r="A45" s="16" t="s">
        <v>21</v>
      </c>
      <c r="B45" t="s">
        <v>7</v>
      </c>
      <c r="C45" s="1">
        <f t="shared" si="2"/>
        <v>40</v>
      </c>
      <c r="D45" s="2">
        <v>0</v>
      </c>
      <c r="E45">
        <v>3</v>
      </c>
      <c r="F45" s="17">
        <v>3</v>
      </c>
      <c r="G45" s="49">
        <v>4.4732001315954499E-2</v>
      </c>
      <c r="H45" s="49">
        <f t="shared" si="1"/>
        <v>4.7576294782745077</v>
      </c>
      <c r="I45" s="62">
        <v>2.4732129838676981E-3</v>
      </c>
      <c r="J45" s="32"/>
      <c r="M45" s="41"/>
      <c r="N45" s="23"/>
      <c r="O45" s="3"/>
    </row>
    <row r="46" spans="1:35" x14ac:dyDescent="0.2">
      <c r="B46" t="s">
        <v>6</v>
      </c>
      <c r="C46" s="1">
        <f t="shared" si="2"/>
        <v>41</v>
      </c>
      <c r="D46" s="2">
        <v>0</v>
      </c>
      <c r="E46">
        <v>0</v>
      </c>
      <c r="F46" s="3">
        <v>0</v>
      </c>
      <c r="G46" s="49">
        <v>9.4021616269659262E-3</v>
      </c>
      <c r="H46" s="49">
        <f t="shared" si="1"/>
        <v>4.8754217995460438</v>
      </c>
      <c r="I46" s="62">
        <v>7.2429242973784912E-5</v>
      </c>
      <c r="J46" s="32"/>
      <c r="M46" s="41"/>
      <c r="N46" s="23"/>
      <c r="O46" s="3"/>
    </row>
    <row r="47" spans="1:35" ht="17" thickBot="1" x14ac:dyDescent="0.25">
      <c r="A47" s="20" t="s">
        <v>22</v>
      </c>
      <c r="B47" t="s">
        <v>8</v>
      </c>
      <c r="C47" s="1">
        <f t="shared" si="2"/>
        <v>42</v>
      </c>
      <c r="D47" s="2">
        <v>1</v>
      </c>
      <c r="E47">
        <v>0</v>
      </c>
      <c r="F47" s="21">
        <v>-1</v>
      </c>
      <c r="G47" s="52">
        <v>1.9284816808755648E-3</v>
      </c>
      <c r="H47" s="49">
        <f t="shared" si="1"/>
        <v>3.4140588124677879E-2</v>
      </c>
      <c r="I47" s="62">
        <v>2.8674508839107488E-4</v>
      </c>
      <c r="J47" s="32"/>
      <c r="M47" s="42"/>
      <c r="N47" s="24"/>
      <c r="O47" s="43"/>
    </row>
    <row r="48" spans="1:35" x14ac:dyDescent="0.2">
      <c r="A48" s="16" t="s">
        <v>23</v>
      </c>
      <c r="B48" t="s">
        <v>8</v>
      </c>
      <c r="C48" s="1">
        <f t="shared" si="2"/>
        <v>43</v>
      </c>
      <c r="D48" s="2">
        <v>0</v>
      </c>
      <c r="E48">
        <v>4</v>
      </c>
      <c r="F48" s="17">
        <v>4</v>
      </c>
      <c r="G48" s="49">
        <v>5.6486480954368742E-2</v>
      </c>
      <c r="H48" s="49">
        <f t="shared" si="1"/>
        <v>1.0477355046080337</v>
      </c>
      <c r="I48" s="62">
        <v>7.2672429781039487E-3</v>
      </c>
      <c r="J48" s="32"/>
      <c r="M48" s="103"/>
      <c r="N48" s="103"/>
      <c r="O48" s="103"/>
    </row>
    <row r="49" spans="1:15" x14ac:dyDescent="0.2">
      <c r="A49" s="16" t="s">
        <v>24</v>
      </c>
      <c r="B49" t="s">
        <v>7</v>
      </c>
      <c r="C49" s="1">
        <f t="shared" si="2"/>
        <v>44</v>
      </c>
      <c r="D49" s="2">
        <v>0</v>
      </c>
      <c r="E49">
        <v>4</v>
      </c>
      <c r="F49" s="17">
        <v>4</v>
      </c>
      <c r="G49" s="49">
        <v>5.3912920489890999E-2</v>
      </c>
      <c r="H49" s="49">
        <f t="shared" si="1"/>
        <v>1.2950162960111866</v>
      </c>
      <c r="I49" s="62">
        <v>4.4899400583807009E-3</v>
      </c>
      <c r="J49" s="32"/>
      <c r="M49" s="103"/>
      <c r="N49" s="103"/>
      <c r="O49" s="103"/>
    </row>
    <row r="50" spans="1:15" x14ac:dyDescent="0.2">
      <c r="A50" s="16" t="s">
        <v>25</v>
      </c>
      <c r="B50" t="s">
        <v>8</v>
      </c>
      <c r="C50" s="1">
        <f t="shared" si="2"/>
        <v>45</v>
      </c>
      <c r="D50" s="2">
        <v>0</v>
      </c>
      <c r="E50">
        <v>3</v>
      </c>
      <c r="F50" s="17">
        <v>3</v>
      </c>
      <c r="G50" s="49">
        <v>4.1631074957087094E-2</v>
      </c>
      <c r="H50" s="49">
        <f t="shared" si="1"/>
        <v>0.49634160815742523</v>
      </c>
      <c r="I50" s="62">
        <v>3.5836952011646002E-3</v>
      </c>
      <c r="J50" s="32"/>
      <c r="M50" s="33" t="s">
        <v>111</v>
      </c>
      <c r="N50" s="105" t="s">
        <v>114</v>
      </c>
      <c r="O50" s="105"/>
    </row>
    <row r="51" spans="1:15" x14ac:dyDescent="0.2">
      <c r="A51" s="16" t="s">
        <v>26</v>
      </c>
      <c r="B51" t="s">
        <v>7</v>
      </c>
      <c r="C51" s="1">
        <f t="shared" si="2"/>
        <v>46</v>
      </c>
      <c r="D51" s="2">
        <v>0</v>
      </c>
      <c r="E51">
        <v>4</v>
      </c>
      <c r="F51" s="17">
        <v>4</v>
      </c>
      <c r="G51" s="49">
        <v>8.3875851375093499E-2</v>
      </c>
      <c r="H51" s="49">
        <f t="shared" si="1"/>
        <v>0.97706857281790416</v>
      </c>
      <c r="I51" s="62">
        <v>7.6582283734824008E-3</v>
      </c>
      <c r="J51" s="32"/>
      <c r="M51" s="31" t="s">
        <v>112</v>
      </c>
      <c r="N51" s="105"/>
      <c r="O51" s="105"/>
    </row>
    <row r="52" spans="1:15" x14ac:dyDescent="0.2">
      <c r="A52" s="16" t="s">
        <v>27</v>
      </c>
      <c r="B52" t="s">
        <v>8</v>
      </c>
      <c r="C52" s="1">
        <f t="shared" si="2"/>
        <v>47</v>
      </c>
      <c r="D52" s="2">
        <v>0</v>
      </c>
      <c r="E52">
        <v>1</v>
      </c>
      <c r="F52" s="17">
        <v>1</v>
      </c>
      <c r="G52" s="49">
        <v>8.5844385653703142E-2</v>
      </c>
      <c r="H52" s="49">
        <f t="shared" si="1"/>
        <v>1.028610107581702</v>
      </c>
      <c r="I52" s="62">
        <v>7.8933834265316541E-3</v>
      </c>
      <c r="J52" s="32"/>
      <c r="M52" s="27" t="s">
        <v>113</v>
      </c>
      <c r="N52" s="105"/>
      <c r="O52" s="105"/>
    </row>
    <row r="53" spans="1:15" x14ac:dyDescent="0.2">
      <c r="A53" s="16" t="s">
        <v>28</v>
      </c>
      <c r="B53" t="s">
        <v>7</v>
      </c>
      <c r="C53" s="1">
        <f t="shared" si="2"/>
        <v>48</v>
      </c>
      <c r="D53" s="2">
        <v>0</v>
      </c>
      <c r="E53">
        <v>2</v>
      </c>
      <c r="F53" s="17">
        <v>2</v>
      </c>
      <c r="G53" s="49">
        <v>8.3456681030994601E-2</v>
      </c>
      <c r="H53" s="49">
        <f t="shared" si="1"/>
        <v>12.877711048262036</v>
      </c>
      <c r="I53" s="62">
        <v>7.8077317108462968E-3</v>
      </c>
      <c r="J53" s="32"/>
    </row>
    <row r="54" spans="1:15" x14ac:dyDescent="0.2">
      <c r="A54" s="16" t="s">
        <v>29</v>
      </c>
      <c r="B54" t="s">
        <v>7</v>
      </c>
      <c r="C54" s="1">
        <f t="shared" si="2"/>
        <v>49</v>
      </c>
      <c r="D54" s="2">
        <v>0</v>
      </c>
      <c r="E54">
        <v>2</v>
      </c>
      <c r="F54" s="17">
        <v>2</v>
      </c>
      <c r="G54" s="49">
        <v>6.4807076908483547E-3</v>
      </c>
      <c r="H54" s="49">
        <f t="shared" si="1"/>
        <v>0.44278767116165207</v>
      </c>
      <c r="I54" s="62">
        <v>5.5504778781369528E-4</v>
      </c>
      <c r="J54" s="32"/>
    </row>
    <row r="55" spans="1:15" x14ac:dyDescent="0.2">
      <c r="A55" s="16" t="s">
        <v>30</v>
      </c>
      <c r="B55" t="s">
        <v>7</v>
      </c>
      <c r="C55" s="1">
        <f t="shared" si="2"/>
        <v>50</v>
      </c>
      <c r="D55" s="2">
        <v>0</v>
      </c>
      <c r="E55">
        <v>1</v>
      </c>
      <c r="F55" s="17">
        <v>1</v>
      </c>
      <c r="G55" s="49">
        <v>1.46361520722703E-2</v>
      </c>
      <c r="H55" s="49">
        <f t="shared" si="1"/>
        <v>0.42629735826905529</v>
      </c>
      <c r="I55" s="62">
        <v>9.1120655002399631E-5</v>
      </c>
      <c r="J55" s="32"/>
    </row>
    <row r="56" spans="1:15" x14ac:dyDescent="0.2">
      <c r="A56" s="16" t="s">
        <v>31</v>
      </c>
      <c r="B56" t="s">
        <v>8</v>
      </c>
      <c r="C56" s="1">
        <f t="shared" si="2"/>
        <v>51</v>
      </c>
      <c r="D56" s="2">
        <v>0</v>
      </c>
      <c r="E56">
        <v>1</v>
      </c>
      <c r="F56" s="17">
        <v>1</v>
      </c>
      <c r="G56" s="49">
        <v>3.4333199088305802E-2</v>
      </c>
      <c r="H56" s="49">
        <f t="shared" si="1"/>
        <v>4.9671241255041805</v>
      </c>
      <c r="I56" s="62">
        <v>1.7867040954589013E-3</v>
      </c>
      <c r="J56" s="32"/>
    </row>
    <row r="57" spans="1:15" x14ac:dyDescent="0.2">
      <c r="A57" s="16"/>
      <c r="B57" t="s">
        <v>7</v>
      </c>
      <c r="C57" s="1">
        <f t="shared" si="2"/>
        <v>52</v>
      </c>
      <c r="D57" s="2">
        <v>0</v>
      </c>
      <c r="E57">
        <v>0</v>
      </c>
      <c r="F57" s="3">
        <v>0</v>
      </c>
      <c r="G57" s="49">
        <v>6.9120880052138548E-3</v>
      </c>
      <c r="H57" s="49">
        <f t="shared" si="1"/>
        <v>3.4836184757156743</v>
      </c>
      <c r="I57" s="62">
        <v>8.62382315220395E-4</v>
      </c>
      <c r="J57" s="32"/>
    </row>
    <row r="58" spans="1:15" x14ac:dyDescent="0.2">
      <c r="B58" t="s">
        <v>8</v>
      </c>
      <c r="C58" s="1">
        <f t="shared" si="2"/>
        <v>53</v>
      </c>
      <c r="D58" s="2">
        <v>0</v>
      </c>
      <c r="E58">
        <v>0</v>
      </c>
      <c r="F58" s="3">
        <v>0</v>
      </c>
      <c r="G58" s="52">
        <v>1.9841690625417401E-3</v>
      </c>
      <c r="H58" s="49">
        <f t="shared" si="1"/>
        <v>1.2359379047467962</v>
      </c>
      <c r="I58" s="62">
        <v>1.738992627158E-4</v>
      </c>
      <c r="J58" s="32"/>
    </row>
    <row r="59" spans="1:15" x14ac:dyDescent="0.2">
      <c r="A59" s="16" t="s">
        <v>32</v>
      </c>
      <c r="B59" t="s">
        <v>6</v>
      </c>
      <c r="C59" s="1">
        <f t="shared" si="2"/>
        <v>54</v>
      </c>
      <c r="D59" s="2">
        <v>0</v>
      </c>
      <c r="E59">
        <v>1</v>
      </c>
      <c r="F59" s="17">
        <v>1</v>
      </c>
      <c r="G59" s="52">
        <v>1.6053954287842901E-3</v>
      </c>
      <c r="H59" s="49">
        <f t="shared" si="1"/>
        <v>5.2712127919828955</v>
      </c>
      <c r="I59" s="62">
        <v>2.6770220642994994E-4</v>
      </c>
      <c r="J59" s="32"/>
    </row>
    <row r="60" spans="1:15" x14ac:dyDescent="0.2">
      <c r="B60" t="s">
        <v>6</v>
      </c>
      <c r="C60" s="1">
        <f t="shared" si="2"/>
        <v>55</v>
      </c>
      <c r="D60" s="2">
        <v>0</v>
      </c>
      <c r="E60">
        <v>0</v>
      </c>
      <c r="F60" s="3">
        <v>0</v>
      </c>
      <c r="G60" s="53">
        <v>3.0455902505510148E-4</v>
      </c>
      <c r="H60" s="49">
        <f t="shared" si="1"/>
        <v>5.4719499636415028E-3</v>
      </c>
      <c r="I60" s="62">
        <v>6.1250022622011494E-5</v>
      </c>
      <c r="J60" s="32"/>
    </row>
    <row r="61" spans="1:15" x14ac:dyDescent="0.2">
      <c r="B61" t="s">
        <v>8</v>
      </c>
      <c r="C61" s="1">
        <f t="shared" si="2"/>
        <v>56</v>
      </c>
      <c r="D61" s="2">
        <v>0</v>
      </c>
      <c r="E61">
        <v>0</v>
      </c>
      <c r="F61" s="3">
        <v>0</v>
      </c>
      <c r="G61" s="49">
        <v>5.5658225509873246E-2</v>
      </c>
      <c r="H61" s="49">
        <f t="shared" si="1"/>
        <v>5.5268997685975103</v>
      </c>
      <c r="I61" s="62">
        <v>7.7147698341515497E-3</v>
      </c>
      <c r="J61" s="32"/>
    </row>
    <row r="62" spans="1:15" x14ac:dyDescent="0.2">
      <c r="A62" s="20" t="s">
        <v>33</v>
      </c>
      <c r="B62" t="s">
        <v>6</v>
      </c>
      <c r="C62" s="1">
        <f t="shared" si="2"/>
        <v>57</v>
      </c>
      <c r="D62" s="2">
        <v>2</v>
      </c>
      <c r="E62">
        <v>0</v>
      </c>
      <c r="F62" s="21">
        <v>-2</v>
      </c>
      <c r="G62" s="49">
        <v>1.0070424259565849E-2</v>
      </c>
      <c r="H62" s="49">
        <f t="shared" si="1"/>
        <v>14.833695611246117</v>
      </c>
      <c r="I62" s="62">
        <v>1.5718406901607503E-3</v>
      </c>
      <c r="J62" s="33" t="s">
        <v>101</v>
      </c>
    </row>
    <row r="63" spans="1:15" x14ac:dyDescent="0.2">
      <c r="B63" t="s">
        <v>8</v>
      </c>
      <c r="C63" s="1">
        <f t="shared" si="2"/>
        <v>58</v>
      </c>
      <c r="D63" s="2">
        <v>0</v>
      </c>
      <c r="E63">
        <v>0</v>
      </c>
      <c r="F63" s="3">
        <v>0</v>
      </c>
      <c r="G63" s="53">
        <v>6.7888842561465202E-4</v>
      </c>
      <c r="H63" s="49">
        <f t="shared" si="1"/>
        <v>0.22004965952149894</v>
      </c>
      <c r="I63" s="62">
        <v>5.299740019652202E-5</v>
      </c>
      <c r="J63" s="32"/>
    </row>
    <row r="64" spans="1:15" x14ac:dyDescent="0.2">
      <c r="B64" t="s">
        <v>7</v>
      </c>
      <c r="C64" s="1">
        <f t="shared" si="2"/>
        <v>59</v>
      </c>
      <c r="D64" s="2">
        <v>0</v>
      </c>
      <c r="E64">
        <v>0</v>
      </c>
      <c r="F64" s="3">
        <v>0</v>
      </c>
      <c r="G64" s="52">
        <v>3.0851600820056002E-3</v>
      </c>
      <c r="H64" s="49">
        <f t="shared" si="1"/>
        <v>7.3166922844778423E-2</v>
      </c>
      <c r="I64" s="62">
        <v>1.9204244213762004E-4</v>
      </c>
      <c r="J64" s="32"/>
    </row>
    <row r="65" spans="1:10" x14ac:dyDescent="0.2">
      <c r="A65" s="16" t="s">
        <v>34</v>
      </c>
      <c r="B65" t="s">
        <v>8</v>
      </c>
      <c r="C65" s="1">
        <f t="shared" si="2"/>
        <v>60</v>
      </c>
      <c r="D65" s="2">
        <v>0</v>
      </c>
      <c r="E65">
        <v>2</v>
      </c>
      <c r="F65" s="17">
        <v>2</v>
      </c>
      <c r="G65" s="49">
        <v>4.2166049384783896E-2</v>
      </c>
      <c r="H65" s="49">
        <f t="shared" si="1"/>
        <v>15.498667281033004</v>
      </c>
      <c r="I65" s="62">
        <v>2.2131914001051016E-3</v>
      </c>
      <c r="J65" s="32"/>
    </row>
    <row r="66" spans="1:10" x14ac:dyDescent="0.2">
      <c r="B66" t="s">
        <v>6</v>
      </c>
      <c r="C66" s="1">
        <f t="shared" si="2"/>
        <v>61</v>
      </c>
      <c r="D66" s="2">
        <v>0</v>
      </c>
      <c r="E66">
        <v>0</v>
      </c>
      <c r="F66" s="3">
        <v>0</v>
      </c>
      <c r="G66" s="52">
        <v>2.7206242072430296E-3</v>
      </c>
      <c r="H66" s="49">
        <f t="shared" si="1"/>
        <v>37.553555659066447</v>
      </c>
      <c r="I66" s="62">
        <v>2.7683144086962006E-4</v>
      </c>
      <c r="J66" s="32"/>
    </row>
    <row r="67" spans="1:10" x14ac:dyDescent="0.2">
      <c r="B67" t="s">
        <v>6</v>
      </c>
      <c r="C67" s="1">
        <f t="shared" si="2"/>
        <v>62</v>
      </c>
      <c r="D67" s="2">
        <v>0</v>
      </c>
      <c r="E67">
        <v>0</v>
      </c>
      <c r="F67" s="3">
        <v>0</v>
      </c>
      <c r="G67" s="53">
        <v>7.2446514304596798E-5</v>
      </c>
      <c r="H67" s="49">
        <f t="shared" si="1"/>
        <v>3.6735490734067143E-2</v>
      </c>
      <c r="I67" s="62">
        <v>3.1814276687271202E-5</v>
      </c>
      <c r="J67" s="32"/>
    </row>
    <row r="68" spans="1:10" x14ac:dyDescent="0.2">
      <c r="B68" t="s">
        <v>6</v>
      </c>
      <c r="C68" s="1">
        <f t="shared" si="2"/>
        <v>63</v>
      </c>
      <c r="D68" s="2">
        <v>0</v>
      </c>
      <c r="E68">
        <v>0</v>
      </c>
      <c r="F68" s="3">
        <v>0</v>
      </c>
      <c r="G68" s="52">
        <v>1.9721123321598251E-3</v>
      </c>
      <c r="H68" s="49">
        <f t="shared" si="1"/>
        <v>0.49460212043388924</v>
      </c>
      <c r="I68" s="62">
        <v>2.2193934994646503E-4</v>
      </c>
      <c r="J68" s="32"/>
    </row>
    <row r="69" spans="1:10" x14ac:dyDescent="0.2">
      <c r="B69" t="s">
        <v>7</v>
      </c>
      <c r="C69" s="1">
        <f t="shared" si="2"/>
        <v>64</v>
      </c>
      <c r="D69" s="2">
        <v>0</v>
      </c>
      <c r="E69">
        <v>0</v>
      </c>
      <c r="F69" s="3">
        <v>0</v>
      </c>
      <c r="G69" s="52">
        <v>3.9872702737905599E-3</v>
      </c>
      <c r="H69" s="49">
        <f t="shared" si="1"/>
        <v>0.47690769625479779</v>
      </c>
      <c r="I69" s="62">
        <v>2.3523112207766983E-4</v>
      </c>
      <c r="J69" s="32"/>
    </row>
    <row r="70" spans="1:10" x14ac:dyDescent="0.2">
      <c r="B70" t="s">
        <v>8</v>
      </c>
      <c r="C70" s="1">
        <f t="shared" si="2"/>
        <v>65</v>
      </c>
      <c r="D70" s="2">
        <v>0</v>
      </c>
      <c r="E70">
        <v>0</v>
      </c>
      <c r="F70" s="3">
        <v>0</v>
      </c>
      <c r="G70" s="49">
        <v>8.3606750427870601E-3</v>
      </c>
      <c r="H70" s="49">
        <f t="shared" si="1"/>
        <v>0.51401541800740957</v>
      </c>
      <c r="I70" s="62">
        <v>1.6251787640651078E-4</v>
      </c>
      <c r="J70" s="32"/>
    </row>
    <row r="71" spans="1:10" x14ac:dyDescent="0.2">
      <c r="A71" s="16" t="s">
        <v>35</v>
      </c>
      <c r="B71" t="s">
        <v>6</v>
      </c>
      <c r="C71" s="1">
        <f t="shared" si="2"/>
        <v>66</v>
      </c>
      <c r="D71" s="2">
        <v>0</v>
      </c>
      <c r="E71">
        <v>2</v>
      </c>
      <c r="F71" s="17">
        <v>2</v>
      </c>
      <c r="G71" s="49">
        <v>1.6265416853053501E-2</v>
      </c>
      <c r="H71" s="49">
        <f t="shared" si="1"/>
        <v>0.30358992814423569</v>
      </c>
      <c r="I71" s="62">
        <v>1.5016373254943998E-3</v>
      </c>
      <c r="J71" s="32"/>
    </row>
    <row r="72" spans="1:10" x14ac:dyDescent="0.2">
      <c r="B72" t="s">
        <v>6</v>
      </c>
      <c r="C72" s="1">
        <f t="shared" si="2"/>
        <v>67</v>
      </c>
      <c r="D72" s="2">
        <v>0</v>
      </c>
      <c r="E72">
        <v>0</v>
      </c>
      <c r="F72" s="3">
        <v>0</v>
      </c>
      <c r="G72" s="49">
        <v>5.3576931726555151E-2</v>
      </c>
      <c r="H72" s="49">
        <f t="shared" si="1"/>
        <v>1.0301476213546474</v>
      </c>
      <c r="I72" s="62">
        <v>7.3262940798964477E-3</v>
      </c>
      <c r="J72" s="32"/>
    </row>
    <row r="73" spans="1:10" x14ac:dyDescent="0.2">
      <c r="B73" t="s">
        <v>8</v>
      </c>
      <c r="C73" s="1">
        <f t="shared" si="2"/>
        <v>68</v>
      </c>
      <c r="D73" s="2">
        <v>0</v>
      </c>
      <c r="E73">
        <v>0</v>
      </c>
      <c r="F73" s="3">
        <v>0</v>
      </c>
      <c r="G73" s="49">
        <v>5.2008984553205406E-2</v>
      </c>
      <c r="H73" s="49">
        <f t="shared" si="1"/>
        <v>1.1456399200448997</v>
      </c>
      <c r="I73" s="62">
        <v>7.8002446295737E-3</v>
      </c>
      <c r="J73" s="32"/>
    </row>
    <row r="74" spans="1:10" x14ac:dyDescent="0.2">
      <c r="B74" t="s">
        <v>8</v>
      </c>
      <c r="C74" s="1">
        <f t="shared" si="2"/>
        <v>69</v>
      </c>
      <c r="D74" s="2">
        <v>0</v>
      </c>
      <c r="E74">
        <v>0</v>
      </c>
      <c r="F74" s="3">
        <v>0</v>
      </c>
      <c r="G74" s="49">
        <v>4.5397322180574053E-2</v>
      </c>
      <c r="H74" s="49">
        <f t="shared" si="1"/>
        <v>1.4984462562333338</v>
      </c>
      <c r="I74" s="62">
        <v>2.4122908297712492E-3</v>
      </c>
      <c r="J74" s="31" t="s">
        <v>100</v>
      </c>
    </row>
    <row r="75" spans="1:10" x14ac:dyDescent="0.2">
      <c r="A75" s="16" t="s">
        <v>36</v>
      </c>
      <c r="B75" t="s">
        <v>7</v>
      </c>
      <c r="C75" s="1">
        <f t="shared" si="2"/>
        <v>70</v>
      </c>
      <c r="D75" s="2">
        <v>0</v>
      </c>
      <c r="E75">
        <v>1</v>
      </c>
      <c r="F75" s="17">
        <v>1</v>
      </c>
      <c r="G75" s="49">
        <v>3.02962632071236E-2</v>
      </c>
      <c r="H75" s="49">
        <f t="shared" si="1"/>
        <v>0.732729627773687</v>
      </c>
      <c r="I75" s="62">
        <v>6.4259401250763015E-3</v>
      </c>
    </row>
    <row r="76" spans="1:10" x14ac:dyDescent="0.2">
      <c r="B76" t="s">
        <v>7</v>
      </c>
      <c r="C76" s="1">
        <f t="shared" si="2"/>
        <v>71</v>
      </c>
      <c r="D76" s="2">
        <v>0</v>
      </c>
      <c r="E76">
        <v>0</v>
      </c>
      <c r="F76" s="3">
        <v>0</v>
      </c>
      <c r="G76" s="49">
        <v>4.1347124585606347E-2</v>
      </c>
      <c r="H76" s="49">
        <f t="shared" si="1"/>
        <v>4.170982924481792</v>
      </c>
      <c r="I76" s="62">
        <v>2.7287249032156499E-3</v>
      </c>
    </row>
    <row r="77" spans="1:10" x14ac:dyDescent="0.2">
      <c r="B77" t="s">
        <v>6</v>
      </c>
      <c r="C77" s="1">
        <f t="shared" si="2"/>
        <v>72</v>
      </c>
      <c r="D77" s="2">
        <v>0</v>
      </c>
      <c r="E77">
        <v>0</v>
      </c>
      <c r="F77" s="3">
        <v>0</v>
      </c>
      <c r="G77" s="49">
        <v>9.9130409628189406E-3</v>
      </c>
      <c r="H77" s="49">
        <f t="shared" si="1"/>
        <v>2.2864983990464807</v>
      </c>
      <c r="I77" s="62">
        <v>4.7985254513375954E-4</v>
      </c>
    </row>
    <row r="78" spans="1:10" x14ac:dyDescent="0.2">
      <c r="B78" t="s">
        <v>6</v>
      </c>
      <c r="C78" s="1">
        <f t="shared" si="2"/>
        <v>73</v>
      </c>
      <c r="D78" s="2">
        <v>0</v>
      </c>
      <c r="E78">
        <v>0</v>
      </c>
      <c r="F78" s="3">
        <v>0</v>
      </c>
      <c r="G78" s="49">
        <v>4.3354681406962249E-3</v>
      </c>
      <c r="H78" s="49">
        <f t="shared" si="1"/>
        <v>1.0299562630116708</v>
      </c>
      <c r="I78" s="62">
        <v>1.1296674482799522E-4</v>
      </c>
    </row>
    <row r="79" spans="1:10" x14ac:dyDescent="0.2">
      <c r="B79" t="s">
        <v>8</v>
      </c>
      <c r="C79" s="1">
        <f t="shared" si="2"/>
        <v>74</v>
      </c>
      <c r="D79" s="2">
        <v>0</v>
      </c>
      <c r="E79">
        <v>0</v>
      </c>
      <c r="F79" s="3">
        <v>0</v>
      </c>
      <c r="G79" s="49">
        <v>4.2093711125353855E-3</v>
      </c>
      <c r="H79" s="49">
        <f t="shared" si="1"/>
        <v>0.21739366472963312</v>
      </c>
      <c r="I79" s="62">
        <v>2.9356102932442474E-4</v>
      </c>
    </row>
    <row r="80" spans="1:10" x14ac:dyDescent="0.2">
      <c r="B80" t="s">
        <v>7</v>
      </c>
      <c r="C80" s="1">
        <f t="shared" si="2"/>
        <v>75</v>
      </c>
      <c r="D80" s="2">
        <v>0</v>
      </c>
      <c r="E80">
        <v>0</v>
      </c>
      <c r="F80" s="3">
        <v>0</v>
      </c>
      <c r="G80" s="49">
        <v>1.9362896880046949E-2</v>
      </c>
      <c r="H80" s="49">
        <f t="shared" si="1"/>
        <v>1.290933085129589</v>
      </c>
      <c r="I80" s="62">
        <v>5.2770481065415008E-4</v>
      </c>
    </row>
    <row r="81" spans="1:10" x14ac:dyDescent="0.2">
      <c r="B81" t="s">
        <v>6</v>
      </c>
      <c r="C81" s="1">
        <f t="shared" si="2"/>
        <v>76</v>
      </c>
      <c r="D81" s="2">
        <v>0</v>
      </c>
      <c r="E81">
        <v>0</v>
      </c>
      <c r="F81" s="3">
        <v>0</v>
      </c>
      <c r="G81" s="49">
        <v>1.49991483703458E-2</v>
      </c>
      <c r="H81" s="49">
        <f t="shared" si="1"/>
        <v>6.6012097563417811</v>
      </c>
      <c r="I81" s="62">
        <v>7.2451140432299929E-4</v>
      </c>
    </row>
    <row r="82" spans="1:10" x14ac:dyDescent="0.2">
      <c r="B82" t="s">
        <v>8</v>
      </c>
      <c r="C82" s="1">
        <f t="shared" si="2"/>
        <v>77</v>
      </c>
      <c r="D82" s="2">
        <v>0</v>
      </c>
      <c r="E82">
        <v>0</v>
      </c>
      <c r="F82" s="3">
        <v>0</v>
      </c>
      <c r="G82" s="52">
        <v>2.2721817551602749E-3</v>
      </c>
      <c r="H82" s="49">
        <f t="shared" si="1"/>
        <v>5.2444978382070358E-2</v>
      </c>
      <c r="I82" s="62">
        <v>8.31995521600494E-6</v>
      </c>
    </row>
    <row r="83" spans="1:10" x14ac:dyDescent="0.2">
      <c r="A83" s="16" t="s">
        <v>37</v>
      </c>
      <c r="B83" t="s">
        <v>8</v>
      </c>
      <c r="C83" s="1">
        <f t="shared" si="2"/>
        <v>78</v>
      </c>
      <c r="D83" s="2">
        <v>0</v>
      </c>
      <c r="E83">
        <v>1</v>
      </c>
      <c r="F83" s="17">
        <v>1</v>
      </c>
      <c r="G83" s="49">
        <v>4.332505847570485E-2</v>
      </c>
      <c r="H83" s="49">
        <f t="shared" si="1"/>
        <v>0.41664271375649298</v>
      </c>
      <c r="I83" s="62">
        <v>3.44060119318065E-3</v>
      </c>
    </row>
    <row r="84" spans="1:10" x14ac:dyDescent="0.2">
      <c r="A84" s="16" t="s">
        <v>38</v>
      </c>
      <c r="B84" t="s">
        <v>7</v>
      </c>
      <c r="C84" s="1">
        <f t="shared" si="2"/>
        <v>79</v>
      </c>
      <c r="D84" s="2">
        <v>0</v>
      </c>
      <c r="E84">
        <v>1</v>
      </c>
      <c r="F84" s="17">
        <v>1</v>
      </c>
      <c r="G84" s="49">
        <v>0.10398611819004761</v>
      </c>
      <c r="H84" s="49">
        <f t="shared" si="1"/>
        <v>0.6804513534997999</v>
      </c>
      <c r="I84" s="62">
        <v>1.8546337794302405E-2</v>
      </c>
    </row>
    <row r="85" spans="1:10" x14ac:dyDescent="0.2">
      <c r="A85" s="16" t="s">
        <v>39</v>
      </c>
      <c r="B85" t="s">
        <v>8</v>
      </c>
      <c r="C85" s="1">
        <f t="shared" si="2"/>
        <v>80</v>
      </c>
      <c r="D85" s="2">
        <v>0</v>
      </c>
      <c r="E85">
        <v>2</v>
      </c>
      <c r="F85" s="17">
        <v>2</v>
      </c>
      <c r="G85" s="49">
        <v>0.1528193274290815</v>
      </c>
      <c r="H85" s="49">
        <f t="shared" si="1"/>
        <v>4.1012148738261001</v>
      </c>
      <c r="I85" s="62">
        <v>2.4086668129763511E-2</v>
      </c>
    </row>
    <row r="86" spans="1:10" x14ac:dyDescent="0.2">
      <c r="A86" s="16" t="s">
        <v>40</v>
      </c>
      <c r="B86" t="s">
        <v>7</v>
      </c>
      <c r="C86" s="1">
        <f t="shared" si="2"/>
        <v>81</v>
      </c>
      <c r="D86" s="2">
        <v>0</v>
      </c>
      <c r="E86">
        <v>1</v>
      </c>
      <c r="F86" s="17">
        <v>1</v>
      </c>
      <c r="G86" s="49">
        <v>3.7261965571317043E-2</v>
      </c>
      <c r="H86" s="49">
        <f t="shared" ref="H86:H140" si="3">G86/G87</f>
        <v>0.49796054907375309</v>
      </c>
      <c r="I86" s="62">
        <v>4.5285572473575501E-3</v>
      </c>
    </row>
    <row r="87" spans="1:10" x14ac:dyDescent="0.2">
      <c r="A87" s="16" t="s">
        <v>41</v>
      </c>
      <c r="B87" t="s">
        <v>8</v>
      </c>
      <c r="C87" s="1">
        <f t="shared" si="2"/>
        <v>82</v>
      </c>
      <c r="D87" s="2">
        <v>0</v>
      </c>
      <c r="E87">
        <v>1</v>
      </c>
      <c r="F87" s="17">
        <v>1</v>
      </c>
      <c r="G87" s="49">
        <v>7.4829151908976155E-2</v>
      </c>
      <c r="H87" s="49">
        <f t="shared" si="3"/>
        <v>3.2291987752234532</v>
      </c>
      <c r="I87" s="62">
        <v>4.5008922354019473E-3</v>
      </c>
      <c r="J87" s="27" t="s">
        <v>98</v>
      </c>
    </row>
    <row r="88" spans="1:10" x14ac:dyDescent="0.2">
      <c r="B88" t="s">
        <v>6</v>
      </c>
      <c r="C88" s="1">
        <f t="shared" ref="C88:C151" si="4">C87+1</f>
        <v>83</v>
      </c>
      <c r="D88" s="2">
        <v>0</v>
      </c>
      <c r="E88">
        <v>0</v>
      </c>
      <c r="F88" s="3">
        <v>0</v>
      </c>
      <c r="G88" s="49">
        <v>2.3172668243006549E-2</v>
      </c>
      <c r="H88" s="49">
        <f t="shared" si="3"/>
        <v>0.56457152509252084</v>
      </c>
      <c r="I88" s="62">
        <v>1.5161197997928498E-3</v>
      </c>
    </row>
    <row r="89" spans="1:10" x14ac:dyDescent="0.2">
      <c r="A89" s="20" t="s">
        <v>42</v>
      </c>
      <c r="B89" t="s">
        <v>6</v>
      </c>
      <c r="C89" s="1">
        <f t="shared" si="4"/>
        <v>84</v>
      </c>
      <c r="D89" s="2">
        <v>2</v>
      </c>
      <c r="E89">
        <v>0</v>
      </c>
      <c r="F89" s="21">
        <v>-2</v>
      </c>
      <c r="G89" s="49">
        <v>4.104469887886935E-2</v>
      </c>
      <c r="H89" s="49">
        <f t="shared" si="3"/>
        <v>1.0464897157794979</v>
      </c>
      <c r="I89" s="62">
        <v>3.048571095713451E-3</v>
      </c>
    </row>
    <row r="90" spans="1:10" x14ac:dyDescent="0.2">
      <c r="A90" s="20" t="s">
        <v>43</v>
      </c>
      <c r="B90" t="s">
        <v>8</v>
      </c>
      <c r="C90" s="1">
        <f t="shared" si="4"/>
        <v>85</v>
      </c>
      <c r="D90" s="2">
        <v>4</v>
      </c>
      <c r="E90">
        <v>0</v>
      </c>
      <c r="F90" s="21">
        <v>-4</v>
      </c>
      <c r="G90" s="49">
        <v>3.922131126563095E-2</v>
      </c>
      <c r="H90" s="49">
        <f t="shared" si="3"/>
        <v>0.32927102863980989</v>
      </c>
      <c r="I90" s="62">
        <v>5.18910221063245E-3</v>
      </c>
    </row>
    <row r="91" spans="1:10" x14ac:dyDescent="0.2">
      <c r="A91" s="16" t="s">
        <v>44</v>
      </c>
      <c r="B91" t="s">
        <v>7</v>
      </c>
      <c r="C91" s="1">
        <f t="shared" si="4"/>
        <v>86</v>
      </c>
      <c r="D91" s="2">
        <v>0</v>
      </c>
      <c r="E91">
        <v>1</v>
      </c>
      <c r="F91" s="17">
        <v>1</v>
      </c>
      <c r="G91" s="49">
        <v>0.11911558519937449</v>
      </c>
      <c r="H91" s="49">
        <f t="shared" si="3"/>
        <v>0.57633061215526526</v>
      </c>
      <c r="I91" s="62">
        <v>1.4470061001915495E-2</v>
      </c>
    </row>
    <row r="92" spans="1:10" x14ac:dyDescent="0.2">
      <c r="A92" s="16" t="s">
        <v>45</v>
      </c>
      <c r="B92" t="s">
        <v>7</v>
      </c>
      <c r="C92" s="1">
        <f t="shared" si="4"/>
        <v>87</v>
      </c>
      <c r="D92" s="2">
        <v>0</v>
      </c>
      <c r="E92">
        <v>4</v>
      </c>
      <c r="F92" s="17">
        <v>4</v>
      </c>
      <c r="G92" s="49">
        <v>0.2066792613252415</v>
      </c>
      <c r="H92" s="49">
        <f t="shared" si="3"/>
        <v>0.84467183636358578</v>
      </c>
      <c r="I92" s="62">
        <v>2.3885718760316504E-2</v>
      </c>
    </row>
    <row r="93" spans="1:10" ht="17" thickBot="1" x14ac:dyDescent="0.25">
      <c r="A93" s="16" t="s">
        <v>46</v>
      </c>
      <c r="B93" t="s">
        <v>7</v>
      </c>
      <c r="C93" s="1">
        <f t="shared" si="4"/>
        <v>88</v>
      </c>
      <c r="D93" s="2">
        <v>1</v>
      </c>
      <c r="E93">
        <v>3</v>
      </c>
      <c r="F93" s="17">
        <v>2</v>
      </c>
      <c r="G93" s="49">
        <v>0.24468586784545898</v>
      </c>
      <c r="H93" s="49">
        <f t="shared" si="3"/>
        <v>1.1048199581554572</v>
      </c>
      <c r="I93" s="65">
        <v>3.8301452762036989E-2</v>
      </c>
    </row>
    <row r="94" spans="1:10" x14ac:dyDescent="0.2">
      <c r="A94" s="16" t="s">
        <v>47</v>
      </c>
      <c r="B94" t="s">
        <v>7</v>
      </c>
      <c r="C94" s="1">
        <f t="shared" si="4"/>
        <v>89</v>
      </c>
      <c r="D94" s="2">
        <v>0</v>
      </c>
      <c r="E94">
        <v>1</v>
      </c>
      <c r="F94" s="17">
        <v>1</v>
      </c>
      <c r="G94" s="49">
        <v>0.22147125967381348</v>
      </c>
      <c r="H94" s="49">
        <f t="shared" si="3"/>
        <v>1.2358715310380426</v>
      </c>
      <c r="I94" s="62">
        <v>3.0105925854704493E-2</v>
      </c>
    </row>
    <row r="95" spans="1:10" x14ac:dyDescent="0.2">
      <c r="A95" s="16" t="s">
        <v>48</v>
      </c>
      <c r="B95" t="s">
        <v>7</v>
      </c>
      <c r="C95" s="1">
        <f t="shared" si="4"/>
        <v>90</v>
      </c>
      <c r="D95" s="2">
        <v>0</v>
      </c>
      <c r="E95">
        <v>1</v>
      </c>
      <c r="F95" s="17">
        <v>1</v>
      </c>
      <c r="G95" s="49">
        <v>0.17920249322985349</v>
      </c>
      <c r="H95" s="49">
        <f t="shared" si="3"/>
        <v>1.4221208778699432</v>
      </c>
      <c r="I95" s="62">
        <v>2.0185641912471505E-2</v>
      </c>
    </row>
    <row r="96" spans="1:10" x14ac:dyDescent="0.2">
      <c r="B96" t="s">
        <v>7</v>
      </c>
      <c r="C96" s="1">
        <f t="shared" si="4"/>
        <v>91</v>
      </c>
      <c r="D96" s="2">
        <v>0</v>
      </c>
      <c r="E96">
        <v>0</v>
      </c>
      <c r="F96" s="3">
        <v>0</v>
      </c>
      <c r="G96" s="49">
        <v>0.1260107322932095</v>
      </c>
      <c r="H96" s="49">
        <f t="shared" si="3"/>
        <v>0.29171971630243027</v>
      </c>
      <c r="I96" s="62">
        <v>5.367405060840498E-3</v>
      </c>
    </row>
    <row r="97" spans="1:10" x14ac:dyDescent="0.2">
      <c r="A97" s="16" t="s">
        <v>49</v>
      </c>
      <c r="B97" t="s">
        <v>8</v>
      </c>
      <c r="C97" s="1">
        <f t="shared" si="4"/>
        <v>92</v>
      </c>
      <c r="D97" s="2">
        <v>0</v>
      </c>
      <c r="E97">
        <v>4</v>
      </c>
      <c r="F97" s="17">
        <v>4</v>
      </c>
      <c r="G97" s="54">
        <v>0.43195822994210054</v>
      </c>
      <c r="H97" s="49">
        <f t="shared" si="3"/>
        <v>1.5871977570824347</v>
      </c>
      <c r="I97" s="62">
        <v>7.3624896608767504E-2</v>
      </c>
    </row>
    <row r="98" spans="1:10" x14ac:dyDescent="0.2">
      <c r="A98" s="16" t="s">
        <v>50</v>
      </c>
      <c r="B98" t="s">
        <v>8</v>
      </c>
      <c r="C98" s="1">
        <f t="shared" si="4"/>
        <v>93</v>
      </c>
      <c r="D98" s="2">
        <v>0</v>
      </c>
      <c r="E98">
        <v>3</v>
      </c>
      <c r="F98" s="17">
        <v>3</v>
      </c>
      <c r="G98" s="49">
        <v>0.27215148711911002</v>
      </c>
      <c r="H98" s="49">
        <f t="shared" si="3"/>
        <v>2.6672139186687365</v>
      </c>
      <c r="I98" s="62">
        <v>4.0575785608163009E-2</v>
      </c>
    </row>
    <row r="99" spans="1:10" x14ac:dyDescent="0.2">
      <c r="B99" t="s">
        <v>8</v>
      </c>
      <c r="C99" s="1">
        <f t="shared" si="4"/>
        <v>94</v>
      </c>
      <c r="D99" s="2">
        <v>0</v>
      </c>
      <c r="E99">
        <v>0</v>
      </c>
      <c r="F99" s="3">
        <v>0</v>
      </c>
      <c r="G99" s="49">
        <v>0.1020358679197905</v>
      </c>
      <c r="H99" s="49">
        <f t="shared" si="3"/>
        <v>0.83654610408675123</v>
      </c>
      <c r="I99" s="62">
        <v>1.4928053528635021E-3</v>
      </c>
    </row>
    <row r="100" spans="1:10" x14ac:dyDescent="0.2">
      <c r="B100" t="s">
        <v>7</v>
      </c>
      <c r="C100" s="1">
        <f t="shared" si="4"/>
        <v>95</v>
      </c>
      <c r="D100" s="2">
        <v>0</v>
      </c>
      <c r="E100">
        <v>0</v>
      </c>
      <c r="F100" s="3">
        <v>0</v>
      </c>
      <c r="G100" s="49">
        <v>0.121972796742843</v>
      </c>
      <c r="H100" s="49">
        <f t="shared" si="3"/>
        <v>0.71974276875382304</v>
      </c>
      <c r="I100" s="62">
        <v>5.1567141565889985E-3</v>
      </c>
    </row>
    <row r="101" spans="1:10" x14ac:dyDescent="0.2">
      <c r="A101" s="16" t="s">
        <v>51</v>
      </c>
      <c r="B101" t="s">
        <v>8</v>
      </c>
      <c r="C101" s="1">
        <f t="shared" si="4"/>
        <v>96</v>
      </c>
      <c r="D101" s="2">
        <v>0</v>
      </c>
      <c r="E101">
        <v>1</v>
      </c>
      <c r="F101" s="17">
        <v>1</v>
      </c>
      <c r="G101" s="49">
        <v>0.16946720694954551</v>
      </c>
      <c r="H101" s="49">
        <f t="shared" si="3"/>
        <v>0.53221563790392235</v>
      </c>
      <c r="I101" s="62">
        <v>2.3840820605635499E-2</v>
      </c>
      <c r="J101" s="33" t="s">
        <v>99</v>
      </c>
    </row>
    <row r="102" spans="1:10" x14ac:dyDescent="0.2">
      <c r="A102" s="16" t="s">
        <v>52</v>
      </c>
      <c r="B102" t="s">
        <v>8</v>
      </c>
      <c r="C102" s="1">
        <f t="shared" si="4"/>
        <v>97</v>
      </c>
      <c r="D102" s="2">
        <v>0</v>
      </c>
      <c r="E102">
        <v>2</v>
      </c>
      <c r="F102" s="17">
        <v>2</v>
      </c>
      <c r="G102" s="49">
        <v>0.3184183155853425</v>
      </c>
      <c r="H102" s="49">
        <f t="shared" si="3"/>
        <v>1.8435671626318606</v>
      </c>
      <c r="I102" s="62">
        <v>3.1488963042381524E-2</v>
      </c>
      <c r="J102" s="29" t="s">
        <v>97</v>
      </c>
    </row>
    <row r="103" spans="1:10" x14ac:dyDescent="0.2">
      <c r="B103" t="s">
        <v>6</v>
      </c>
      <c r="C103" s="1">
        <f t="shared" si="4"/>
        <v>98</v>
      </c>
      <c r="D103" s="2">
        <v>0</v>
      </c>
      <c r="E103">
        <v>0</v>
      </c>
      <c r="F103" s="3">
        <v>0</v>
      </c>
      <c r="G103" s="49">
        <v>0.17271858711714699</v>
      </c>
      <c r="H103" s="49">
        <f t="shared" si="3"/>
        <v>1.4798954822441301</v>
      </c>
      <c r="I103" s="62">
        <v>1.8684259237776002E-2</v>
      </c>
      <c r="J103" s="27" t="s">
        <v>96</v>
      </c>
    </row>
    <row r="104" spans="1:10" x14ac:dyDescent="0.2">
      <c r="B104" t="s">
        <v>8</v>
      </c>
      <c r="C104" s="1">
        <f t="shared" si="4"/>
        <v>99</v>
      </c>
      <c r="D104" s="2">
        <v>0</v>
      </c>
      <c r="E104">
        <v>0</v>
      </c>
      <c r="F104" s="3">
        <v>0</v>
      </c>
      <c r="G104" s="49">
        <v>0.1167099901239205</v>
      </c>
      <c r="H104" s="49">
        <f t="shared" si="3"/>
        <v>0.24457418364595163</v>
      </c>
      <c r="I104" s="62">
        <v>1.2747125198919499E-2</v>
      </c>
    </row>
    <row r="105" spans="1:10" x14ac:dyDescent="0.2">
      <c r="A105" s="16" t="s">
        <v>53</v>
      </c>
      <c r="B105" t="s">
        <v>8</v>
      </c>
      <c r="C105" s="1">
        <f t="shared" si="4"/>
        <v>100</v>
      </c>
      <c r="D105" s="2">
        <v>0</v>
      </c>
      <c r="E105">
        <v>2</v>
      </c>
      <c r="F105" s="17">
        <v>2</v>
      </c>
      <c r="G105" s="54">
        <v>0.47719668684602956</v>
      </c>
      <c r="H105" s="49">
        <f t="shared" si="3"/>
        <v>0.7328827057707471</v>
      </c>
      <c r="I105" s="62">
        <v>7.9687279929706506E-2</v>
      </c>
    </row>
    <row r="106" spans="1:10" x14ac:dyDescent="0.2">
      <c r="A106" s="16" t="s">
        <v>54</v>
      </c>
      <c r="B106" t="s">
        <v>8</v>
      </c>
      <c r="C106" s="1">
        <f t="shared" si="4"/>
        <v>101</v>
      </c>
      <c r="D106" s="2">
        <v>0</v>
      </c>
      <c r="E106">
        <v>8</v>
      </c>
      <c r="F106" s="17">
        <v>8</v>
      </c>
      <c r="G106" s="54">
        <v>0.65112286466656144</v>
      </c>
      <c r="H106" s="49">
        <f t="shared" si="3"/>
        <v>5.4974670514623956</v>
      </c>
      <c r="I106" s="62">
        <v>0.11226936148184846</v>
      </c>
    </row>
    <row r="107" spans="1:10" x14ac:dyDescent="0.2">
      <c r="A107" s="16" t="s">
        <v>55</v>
      </c>
      <c r="B107" t="s">
        <v>8</v>
      </c>
      <c r="C107" s="1">
        <f t="shared" si="4"/>
        <v>102</v>
      </c>
      <c r="D107" s="2">
        <v>0</v>
      </c>
      <c r="E107">
        <v>2</v>
      </c>
      <c r="F107" s="17">
        <v>2</v>
      </c>
      <c r="G107" s="49">
        <v>0.1184405215295205</v>
      </c>
      <c r="H107" s="49">
        <f t="shared" si="3"/>
        <v>0.52702721911568418</v>
      </c>
      <c r="I107" s="62">
        <v>1.0286015091752504E-2</v>
      </c>
      <c r="J107" s="31" t="s">
        <v>95</v>
      </c>
    </row>
    <row r="108" spans="1:10" x14ac:dyDescent="0.2">
      <c r="A108" s="16" t="s">
        <v>56</v>
      </c>
      <c r="B108" t="s">
        <v>7</v>
      </c>
      <c r="C108" s="1">
        <f t="shared" si="4"/>
        <v>103</v>
      </c>
      <c r="D108" s="2">
        <v>0</v>
      </c>
      <c r="E108">
        <v>4</v>
      </c>
      <c r="F108" s="17">
        <v>4</v>
      </c>
      <c r="G108" s="49">
        <v>0.22473321535129748</v>
      </c>
      <c r="H108" s="49">
        <f t="shared" si="3"/>
        <v>0.63786688781238632</v>
      </c>
      <c r="I108" s="62">
        <v>3.51191554731735E-2</v>
      </c>
    </row>
    <row r="109" spans="1:10" x14ac:dyDescent="0.2">
      <c r="A109" s="16" t="s">
        <v>57</v>
      </c>
      <c r="B109" t="s">
        <v>8</v>
      </c>
      <c r="C109" s="1">
        <f t="shared" si="4"/>
        <v>104</v>
      </c>
      <c r="D109" s="2">
        <v>0</v>
      </c>
      <c r="E109">
        <v>2</v>
      </c>
      <c r="F109" s="17">
        <v>2</v>
      </c>
      <c r="G109" s="49">
        <v>0.35231992700238346</v>
      </c>
      <c r="H109" s="49">
        <f t="shared" si="3"/>
        <v>2.1466038137802563</v>
      </c>
      <c r="I109" s="62">
        <v>6.8437777955589502E-2</v>
      </c>
    </row>
    <row r="110" spans="1:10" x14ac:dyDescent="0.2">
      <c r="B110" t="s">
        <v>8</v>
      </c>
      <c r="C110" s="1">
        <f t="shared" si="4"/>
        <v>105</v>
      </c>
      <c r="D110" s="2">
        <v>0</v>
      </c>
      <c r="E110">
        <v>0</v>
      </c>
      <c r="F110" s="3">
        <v>0</v>
      </c>
      <c r="G110" s="49">
        <v>0.16412899517863699</v>
      </c>
      <c r="H110" s="49">
        <f t="shared" si="3"/>
        <v>1.1721479740177942</v>
      </c>
      <c r="I110" s="62">
        <v>1.9823284982995001E-2</v>
      </c>
    </row>
    <row r="111" spans="1:10" x14ac:dyDescent="0.2">
      <c r="A111" s="16" t="s">
        <v>58</v>
      </c>
      <c r="B111" t="s">
        <v>7</v>
      </c>
      <c r="C111" s="1">
        <f t="shared" si="4"/>
        <v>106</v>
      </c>
      <c r="D111" s="2">
        <v>0</v>
      </c>
      <c r="E111">
        <v>3</v>
      </c>
      <c r="F111" s="17">
        <v>3</v>
      </c>
      <c r="G111" s="49">
        <v>0.14002412563667099</v>
      </c>
      <c r="H111" s="49">
        <f t="shared" si="3"/>
        <v>0.7411641054589243</v>
      </c>
      <c r="I111" s="62">
        <v>2.1551180377165996E-2</v>
      </c>
    </row>
    <row r="112" spans="1:10" x14ac:dyDescent="0.2">
      <c r="B112" t="s">
        <v>8</v>
      </c>
      <c r="C112" s="1">
        <f t="shared" si="4"/>
        <v>107</v>
      </c>
      <c r="D112" s="2">
        <v>0</v>
      </c>
      <c r="E112">
        <v>0</v>
      </c>
      <c r="F112" s="3">
        <v>0</v>
      </c>
      <c r="G112" s="49">
        <v>0.18892459120098498</v>
      </c>
      <c r="H112" s="49">
        <f t="shared" si="3"/>
        <v>1.2489067408817789</v>
      </c>
      <c r="I112" s="62">
        <v>2.3250349697359993E-2</v>
      </c>
    </row>
    <row r="113" spans="1:10" x14ac:dyDescent="0.2">
      <c r="A113" s="16" t="s">
        <v>59</v>
      </c>
      <c r="B113" t="s">
        <v>7</v>
      </c>
      <c r="C113" s="1">
        <f t="shared" si="4"/>
        <v>108</v>
      </c>
      <c r="D113" s="2">
        <v>0</v>
      </c>
      <c r="E113">
        <v>2</v>
      </c>
      <c r="F113" s="17">
        <v>2</v>
      </c>
      <c r="G113" s="49">
        <v>0.15127197653493049</v>
      </c>
      <c r="H113" s="49">
        <f t="shared" si="3"/>
        <v>1.4825602100167152</v>
      </c>
      <c r="I113" s="62">
        <v>2.59743574873115E-2</v>
      </c>
    </row>
    <row r="114" spans="1:10" x14ac:dyDescent="0.2">
      <c r="A114" s="16" t="s">
        <v>60</v>
      </c>
      <c r="B114" t="s">
        <v>8</v>
      </c>
      <c r="C114" s="1">
        <f t="shared" si="4"/>
        <v>109</v>
      </c>
      <c r="D114" s="2">
        <v>0</v>
      </c>
      <c r="E114">
        <v>1</v>
      </c>
      <c r="F114" s="17">
        <v>1</v>
      </c>
      <c r="G114" s="49">
        <v>0.1020342887343678</v>
      </c>
      <c r="H114" s="49">
        <f t="shared" si="3"/>
        <v>0.70471803986274939</v>
      </c>
      <c r="I114" s="62">
        <v>1.17303991948252E-2</v>
      </c>
      <c r="J114" s="27" t="s">
        <v>94</v>
      </c>
    </row>
    <row r="115" spans="1:10" x14ac:dyDescent="0.2">
      <c r="A115" s="20" t="s">
        <v>61</v>
      </c>
      <c r="B115" t="s">
        <v>6</v>
      </c>
      <c r="C115" s="1">
        <f t="shared" si="4"/>
        <v>110</v>
      </c>
      <c r="D115" s="2">
        <v>3</v>
      </c>
      <c r="E115">
        <v>1</v>
      </c>
      <c r="F115" s="21">
        <v>-2</v>
      </c>
      <c r="G115" s="49">
        <v>0.144787394337514</v>
      </c>
      <c r="H115" s="49">
        <f t="shared" si="3"/>
        <v>18.843264843808306</v>
      </c>
      <c r="I115" s="62">
        <v>1.7343384383728011E-2</v>
      </c>
    </row>
    <row r="116" spans="1:10" x14ac:dyDescent="0.2">
      <c r="B116" t="s">
        <v>7</v>
      </c>
      <c r="C116" s="1">
        <f t="shared" si="4"/>
        <v>111</v>
      </c>
      <c r="D116" s="2">
        <v>0</v>
      </c>
      <c r="E116">
        <v>0</v>
      </c>
      <c r="F116" s="3">
        <v>0</v>
      </c>
      <c r="G116" s="49">
        <v>7.6837743107500602E-3</v>
      </c>
      <c r="H116" s="49">
        <f t="shared" si="3"/>
        <v>5.5316546683086727E-2</v>
      </c>
      <c r="I116" s="62">
        <v>5.089178078801198E-4</v>
      </c>
    </row>
    <row r="117" spans="1:10" x14ac:dyDescent="0.2">
      <c r="A117" s="16" t="s">
        <v>62</v>
      </c>
      <c r="B117" t="s">
        <v>7</v>
      </c>
      <c r="C117" s="1">
        <f t="shared" si="4"/>
        <v>112</v>
      </c>
      <c r="D117" s="2">
        <v>0</v>
      </c>
      <c r="E117">
        <v>2</v>
      </c>
      <c r="F117" s="17">
        <v>2</v>
      </c>
      <c r="G117" s="49">
        <v>0.13890553137329897</v>
      </c>
      <c r="H117" s="49">
        <f t="shared" si="3"/>
        <v>0.84982943386450926</v>
      </c>
      <c r="I117" s="62">
        <v>1.2364857585295999E-2</v>
      </c>
    </row>
    <row r="118" spans="1:10" x14ac:dyDescent="0.2">
      <c r="A118" s="16" t="s">
        <v>63</v>
      </c>
      <c r="B118" t="s">
        <v>7</v>
      </c>
      <c r="C118" s="1">
        <f t="shared" si="4"/>
        <v>113</v>
      </c>
      <c r="D118" s="2">
        <v>0</v>
      </c>
      <c r="E118">
        <v>3</v>
      </c>
      <c r="F118" s="17">
        <v>3</v>
      </c>
      <c r="G118" s="49">
        <v>0.16345107128337599</v>
      </c>
      <c r="H118" s="49">
        <f t="shared" si="3"/>
        <v>1.0042785073395391</v>
      </c>
      <c r="I118" s="62">
        <v>1.6897682598302002E-2</v>
      </c>
    </row>
    <row r="119" spans="1:10" x14ac:dyDescent="0.2">
      <c r="A119" s="16" t="s">
        <v>64</v>
      </c>
      <c r="B119" t="s">
        <v>7</v>
      </c>
      <c r="C119" s="1">
        <f t="shared" si="4"/>
        <v>114</v>
      </c>
      <c r="D119" s="2">
        <v>0</v>
      </c>
      <c r="E119">
        <v>2</v>
      </c>
      <c r="F119" s="17">
        <v>2</v>
      </c>
      <c r="G119" s="49">
        <v>0.16275472400218799</v>
      </c>
      <c r="H119" s="49">
        <f t="shared" si="3"/>
        <v>0.846257172609158</v>
      </c>
      <c r="I119" s="62">
        <v>1.3356550651919E-2</v>
      </c>
    </row>
    <row r="120" spans="1:10" x14ac:dyDescent="0.2">
      <c r="A120" s="16" t="s">
        <v>65</v>
      </c>
      <c r="B120" t="s">
        <v>7</v>
      </c>
      <c r="C120" s="1">
        <f t="shared" si="4"/>
        <v>115</v>
      </c>
      <c r="D120" s="2">
        <v>0</v>
      </c>
      <c r="E120">
        <v>1</v>
      </c>
      <c r="F120" s="17">
        <v>1</v>
      </c>
      <c r="G120" s="49">
        <v>0.19232300684718201</v>
      </c>
      <c r="H120" s="49">
        <f t="shared" si="3"/>
        <v>0.95833331181735348</v>
      </c>
      <c r="I120" s="62">
        <v>1.1383442374463995E-2</v>
      </c>
    </row>
    <row r="121" spans="1:10" x14ac:dyDescent="0.2">
      <c r="B121" t="s">
        <v>8</v>
      </c>
      <c r="C121" s="1">
        <f t="shared" si="4"/>
        <v>116</v>
      </c>
      <c r="D121" s="2">
        <v>0</v>
      </c>
      <c r="E121">
        <v>0</v>
      </c>
      <c r="F121" s="3">
        <v>0</v>
      </c>
      <c r="G121" s="49">
        <v>0.20068488121577099</v>
      </c>
      <c r="H121" s="49">
        <f t="shared" si="3"/>
        <v>1.2655907568493041</v>
      </c>
      <c r="I121" s="62">
        <v>1.7128082663496996E-2</v>
      </c>
    </row>
    <row r="122" spans="1:10" x14ac:dyDescent="0.2">
      <c r="B122" t="s">
        <v>7</v>
      </c>
      <c r="C122" s="1">
        <f t="shared" si="4"/>
        <v>117</v>
      </c>
      <c r="D122" s="2">
        <v>0</v>
      </c>
      <c r="E122">
        <v>0</v>
      </c>
      <c r="F122" s="3">
        <v>0</v>
      </c>
      <c r="G122" s="49">
        <v>0.158570122395155</v>
      </c>
      <c r="H122" s="49">
        <f t="shared" si="3"/>
        <v>0.79582524932492671</v>
      </c>
      <c r="I122" s="62">
        <v>1.3262472948366993E-2</v>
      </c>
      <c r="J122" s="31" t="s">
        <v>93</v>
      </c>
    </row>
    <row r="123" spans="1:10" x14ac:dyDescent="0.2">
      <c r="A123" s="20" t="s">
        <v>66</v>
      </c>
      <c r="B123" t="s">
        <v>8</v>
      </c>
      <c r="C123" s="1">
        <f t="shared" si="4"/>
        <v>118</v>
      </c>
      <c r="D123" s="2">
        <v>3</v>
      </c>
      <c r="E123">
        <v>0</v>
      </c>
      <c r="F123" s="21">
        <v>-3</v>
      </c>
      <c r="G123" s="49">
        <v>0.19925243956467201</v>
      </c>
      <c r="H123" s="49">
        <f t="shared" si="3"/>
        <v>1.0705503630329043</v>
      </c>
      <c r="I123" s="62">
        <v>1.8326610442293001E-2</v>
      </c>
      <c r="J123" s="32"/>
    </row>
    <row r="124" spans="1:10" x14ac:dyDescent="0.2">
      <c r="B124" t="s">
        <v>8</v>
      </c>
      <c r="C124" s="1">
        <f t="shared" si="4"/>
        <v>119</v>
      </c>
      <c r="D124" s="2">
        <v>0</v>
      </c>
      <c r="E124">
        <v>0</v>
      </c>
      <c r="F124" s="3">
        <v>0</v>
      </c>
      <c r="G124" s="49">
        <v>0.186121500160145</v>
      </c>
      <c r="H124" s="49">
        <f t="shared" si="3"/>
        <v>1.0575663958170822</v>
      </c>
      <c r="I124" s="62">
        <v>1.8223772887417999E-2</v>
      </c>
      <c r="J124" s="32"/>
    </row>
    <row r="125" spans="1:10" x14ac:dyDescent="0.2">
      <c r="B125" t="s">
        <v>8</v>
      </c>
      <c r="C125" s="1">
        <f t="shared" si="4"/>
        <v>120</v>
      </c>
      <c r="D125" s="2">
        <v>0</v>
      </c>
      <c r="E125">
        <v>0</v>
      </c>
      <c r="F125" s="3">
        <v>0</v>
      </c>
      <c r="G125" s="49">
        <v>0.175990368922744</v>
      </c>
      <c r="H125" s="49">
        <f t="shared" si="3"/>
        <v>0.72978831521218879</v>
      </c>
      <c r="I125" s="62">
        <v>1.3799827345262999E-2</v>
      </c>
      <c r="J125" s="32"/>
    </row>
    <row r="126" spans="1:10" x14ac:dyDescent="0.2">
      <c r="B126" t="s">
        <v>8</v>
      </c>
      <c r="C126" s="1">
        <f t="shared" si="4"/>
        <v>121</v>
      </c>
      <c r="D126" s="2">
        <v>1</v>
      </c>
      <c r="E126">
        <v>1</v>
      </c>
      <c r="F126" s="3">
        <v>0</v>
      </c>
      <c r="G126" s="49">
        <v>0.24115262639081048</v>
      </c>
      <c r="H126" s="49">
        <f t="shared" si="3"/>
        <v>1.1112991672610575</v>
      </c>
      <c r="I126" s="62">
        <v>2.5548351478463502E-2</v>
      </c>
      <c r="J126" s="32"/>
    </row>
    <row r="127" spans="1:10" x14ac:dyDescent="0.2">
      <c r="B127" t="s">
        <v>8</v>
      </c>
      <c r="C127" s="1">
        <f t="shared" si="4"/>
        <v>122</v>
      </c>
      <c r="D127" s="2">
        <v>0</v>
      </c>
      <c r="E127">
        <v>0</v>
      </c>
      <c r="F127" s="3">
        <v>0</v>
      </c>
      <c r="G127" s="49">
        <v>0.21700063627795452</v>
      </c>
      <c r="H127" s="49">
        <f t="shared" si="3"/>
        <v>3.598866626660342</v>
      </c>
      <c r="I127" s="62">
        <v>1.5756689041354507E-2</v>
      </c>
      <c r="J127" s="32"/>
    </row>
    <row r="128" spans="1:10" x14ac:dyDescent="0.2">
      <c r="A128" s="16" t="s">
        <v>67</v>
      </c>
      <c r="B128" t="s">
        <v>8</v>
      </c>
      <c r="C128" s="1">
        <f t="shared" si="4"/>
        <v>123</v>
      </c>
      <c r="D128" s="2">
        <v>0</v>
      </c>
      <c r="E128">
        <v>1</v>
      </c>
      <c r="F128" s="17">
        <v>1</v>
      </c>
      <c r="G128" s="49">
        <v>6.0296937560958094E-2</v>
      </c>
      <c r="H128" s="49">
        <f t="shared" si="3"/>
        <v>0.29009768781373635</v>
      </c>
      <c r="I128" s="62">
        <v>5.9439840518643004E-3</v>
      </c>
      <c r="J128" s="32"/>
    </row>
    <row r="129" spans="1:10" x14ac:dyDescent="0.2">
      <c r="B129" t="s">
        <v>8</v>
      </c>
      <c r="C129" s="1">
        <f t="shared" si="4"/>
        <v>124</v>
      </c>
      <c r="D129" s="2">
        <v>0</v>
      </c>
      <c r="E129">
        <v>0</v>
      </c>
      <c r="F129" s="3">
        <v>0</v>
      </c>
      <c r="G129" s="49">
        <v>0.20785045897943549</v>
      </c>
      <c r="H129" s="49">
        <f t="shared" si="3"/>
        <v>0.66284918281905858</v>
      </c>
      <c r="I129" s="62">
        <v>1.8029901632209494E-2</v>
      </c>
      <c r="J129" s="32"/>
    </row>
    <row r="130" spans="1:10" x14ac:dyDescent="0.2">
      <c r="A130" s="16" t="s">
        <v>68</v>
      </c>
      <c r="B130" t="s">
        <v>8</v>
      </c>
      <c r="C130" s="1">
        <f t="shared" si="4"/>
        <v>125</v>
      </c>
      <c r="D130" s="2">
        <v>0</v>
      </c>
      <c r="E130">
        <v>4</v>
      </c>
      <c r="F130" s="17">
        <v>4</v>
      </c>
      <c r="G130" s="49">
        <v>0.313571268347137</v>
      </c>
      <c r="H130" s="49">
        <f t="shared" si="3"/>
        <v>7.7216546124400125</v>
      </c>
      <c r="I130" s="62">
        <v>4.0128771225478976E-2</v>
      </c>
      <c r="J130" s="33" t="s">
        <v>92</v>
      </c>
    </row>
    <row r="131" spans="1:10" x14ac:dyDescent="0.2">
      <c r="A131" s="16" t="s">
        <v>69</v>
      </c>
      <c r="B131" t="s">
        <v>8</v>
      </c>
      <c r="C131" s="1">
        <f t="shared" si="4"/>
        <v>126</v>
      </c>
      <c r="D131" s="2">
        <v>0</v>
      </c>
      <c r="E131">
        <v>2</v>
      </c>
      <c r="F131" s="17">
        <v>2</v>
      </c>
      <c r="G131" s="49">
        <v>4.0609336222052247E-2</v>
      </c>
      <c r="H131" s="49">
        <f t="shared" si="3"/>
        <v>0.15551261863380308</v>
      </c>
      <c r="I131" s="62">
        <v>3.0840788372740492E-3</v>
      </c>
      <c r="J131" s="29" t="s">
        <v>91</v>
      </c>
    </row>
    <row r="132" spans="1:10" x14ac:dyDescent="0.2">
      <c r="B132" t="s">
        <v>7</v>
      </c>
      <c r="C132" s="1">
        <f t="shared" si="4"/>
        <v>127</v>
      </c>
      <c r="D132" s="2">
        <v>0</v>
      </c>
      <c r="E132">
        <v>0</v>
      </c>
      <c r="F132" s="3">
        <v>0</v>
      </c>
      <c r="G132" s="49">
        <v>0.26113209705302448</v>
      </c>
      <c r="H132" s="49">
        <f t="shared" si="3"/>
        <v>1.2888589459297402</v>
      </c>
      <c r="I132" s="62">
        <v>2.6173724381150495E-2</v>
      </c>
      <c r="J132" s="32"/>
    </row>
    <row r="133" spans="1:10" x14ac:dyDescent="0.2">
      <c r="A133" s="16" t="s">
        <v>70</v>
      </c>
      <c r="B133" t="s">
        <v>7</v>
      </c>
      <c r="C133" s="1">
        <f t="shared" si="4"/>
        <v>128</v>
      </c>
      <c r="D133" s="2">
        <v>0</v>
      </c>
      <c r="E133">
        <v>3</v>
      </c>
      <c r="F133" s="17">
        <v>3</v>
      </c>
      <c r="G133" s="49">
        <v>0.2026071959834615</v>
      </c>
      <c r="H133" s="49">
        <f t="shared" si="3"/>
        <v>2.8438508658109511</v>
      </c>
      <c r="I133" s="62">
        <v>2.3720151904408501E-2</v>
      </c>
      <c r="J133" s="32"/>
    </row>
    <row r="134" spans="1:10" x14ac:dyDescent="0.2">
      <c r="B134" t="s">
        <v>6</v>
      </c>
      <c r="C134" s="1">
        <f t="shared" si="4"/>
        <v>129</v>
      </c>
      <c r="D134" s="2">
        <v>0</v>
      </c>
      <c r="E134">
        <v>0</v>
      </c>
      <c r="F134" s="3">
        <v>0</v>
      </c>
      <c r="G134" s="49">
        <v>7.1243959526578804E-2</v>
      </c>
      <c r="H134" s="49">
        <f t="shared" si="3"/>
        <v>3.138761643935494</v>
      </c>
      <c r="I134" s="62">
        <v>3.6548413172170224E-4</v>
      </c>
      <c r="J134" s="33" t="s">
        <v>90</v>
      </c>
    </row>
    <row r="135" spans="1:10" x14ac:dyDescent="0.2">
      <c r="B135" t="s">
        <v>6</v>
      </c>
      <c r="C135" s="1">
        <f t="shared" si="4"/>
        <v>130</v>
      </c>
      <c r="D135" s="2">
        <v>0</v>
      </c>
      <c r="E135">
        <v>0</v>
      </c>
      <c r="F135" s="3">
        <v>0</v>
      </c>
      <c r="G135" s="49">
        <v>2.269811078653635E-2</v>
      </c>
      <c r="H135" s="49">
        <f t="shared" si="3"/>
        <v>2.338246935784646</v>
      </c>
      <c r="I135" s="62">
        <v>3.3576694277463494E-3</v>
      </c>
      <c r="J135" s="32"/>
    </row>
    <row r="136" spans="1:10" x14ac:dyDescent="0.2">
      <c r="B136" t="s">
        <v>6</v>
      </c>
      <c r="C136" s="1">
        <f t="shared" si="4"/>
        <v>131</v>
      </c>
      <c r="D136" s="2">
        <v>0</v>
      </c>
      <c r="E136">
        <v>0</v>
      </c>
      <c r="F136" s="3">
        <v>0</v>
      </c>
      <c r="G136" s="49">
        <v>9.7073198040648952E-3</v>
      </c>
      <c r="H136" s="49">
        <f t="shared" si="3"/>
        <v>0.10354338358376868</v>
      </c>
      <c r="I136" s="62">
        <v>5.5456345675110492E-4</v>
      </c>
      <c r="J136" s="34"/>
    </row>
    <row r="137" spans="1:10" x14ac:dyDescent="0.2">
      <c r="A137" s="20" t="s">
        <v>71</v>
      </c>
      <c r="B137" t="s">
        <v>8</v>
      </c>
      <c r="C137" s="1">
        <f t="shared" si="4"/>
        <v>132</v>
      </c>
      <c r="D137" s="2">
        <v>3</v>
      </c>
      <c r="E137">
        <v>0</v>
      </c>
      <c r="F137" s="21">
        <v>-3</v>
      </c>
      <c r="G137" s="49">
        <v>9.3751232266922002E-2</v>
      </c>
      <c r="H137" s="49">
        <f t="shared" si="3"/>
        <v>0.68304068736449342</v>
      </c>
      <c r="I137" s="62">
        <v>7.642040836375999E-3</v>
      </c>
      <c r="J137" s="33" t="s">
        <v>89</v>
      </c>
    </row>
    <row r="138" spans="1:10" x14ac:dyDescent="0.2">
      <c r="A138" s="20" t="s">
        <v>72</v>
      </c>
      <c r="B138" t="s">
        <v>8</v>
      </c>
      <c r="C138" s="1">
        <f t="shared" si="4"/>
        <v>133</v>
      </c>
      <c r="D138" s="2">
        <v>4</v>
      </c>
      <c r="E138">
        <v>0</v>
      </c>
      <c r="F138" s="21">
        <v>-4</v>
      </c>
      <c r="G138" s="49">
        <v>0.13725570672614001</v>
      </c>
      <c r="H138" s="49">
        <f t="shared" si="3"/>
        <v>0.40061766514825786</v>
      </c>
      <c r="I138" s="62">
        <v>1.3179336778209996E-2</v>
      </c>
    </row>
    <row r="139" spans="1:10" x14ac:dyDescent="0.2">
      <c r="A139" s="16" t="s">
        <v>73</v>
      </c>
      <c r="B139" t="s">
        <v>8</v>
      </c>
      <c r="C139" s="1">
        <f t="shared" si="4"/>
        <v>134</v>
      </c>
      <c r="D139" s="2">
        <v>0</v>
      </c>
      <c r="E139">
        <v>1</v>
      </c>
      <c r="F139" s="17">
        <v>1</v>
      </c>
      <c r="G139" s="49">
        <v>0.342610220833236</v>
      </c>
      <c r="H139" s="49">
        <f t="shared" si="3"/>
        <v>1.0637518789424731</v>
      </c>
      <c r="I139" s="62">
        <v>3.2278072285620019E-2</v>
      </c>
    </row>
    <row r="140" spans="1:10" x14ac:dyDescent="0.2">
      <c r="A140" s="20" t="s">
        <v>74</v>
      </c>
      <c r="B140" t="s">
        <v>7</v>
      </c>
      <c r="C140" s="1">
        <f t="shared" si="4"/>
        <v>135</v>
      </c>
      <c r="D140" s="2">
        <v>2</v>
      </c>
      <c r="E140">
        <v>1</v>
      </c>
      <c r="F140" s="21">
        <v>-1</v>
      </c>
      <c r="G140" s="49">
        <v>0.32207719451818151</v>
      </c>
      <c r="H140" s="49">
        <f t="shared" si="3"/>
        <v>0.60147368598082318</v>
      </c>
      <c r="I140" s="62">
        <v>2.5864052772933493E-2</v>
      </c>
    </row>
    <row r="141" spans="1:10" x14ac:dyDescent="0.2">
      <c r="B141" t="s">
        <v>7</v>
      </c>
      <c r="C141" s="1">
        <f t="shared" si="4"/>
        <v>136</v>
      </c>
      <c r="D141" s="2">
        <v>0</v>
      </c>
      <c r="E141">
        <v>0</v>
      </c>
      <c r="F141" s="3">
        <v>0</v>
      </c>
      <c r="G141" s="55">
        <v>0.53548010831591109</v>
      </c>
      <c r="H141" s="50">
        <f t="shared" ref="H141:H154" si="5">G141/G142</f>
        <v>1.9967862953565607</v>
      </c>
      <c r="I141" s="62">
        <v>3.3862491951895002E-2</v>
      </c>
    </row>
    <row r="142" spans="1:10" x14ac:dyDescent="0.2">
      <c r="B142" t="s">
        <v>7</v>
      </c>
      <c r="C142" s="1">
        <f t="shared" si="4"/>
        <v>137</v>
      </c>
      <c r="D142" s="2">
        <v>0</v>
      </c>
      <c r="E142">
        <v>0</v>
      </c>
      <c r="F142" s="3">
        <v>0</v>
      </c>
      <c r="G142" s="56">
        <v>0.26817096529615947</v>
      </c>
      <c r="H142" s="49">
        <f t="shared" si="5"/>
        <v>1.0249859489551378</v>
      </c>
      <c r="I142" s="62">
        <v>2.4136727011532494E-2</v>
      </c>
      <c r="J142" s="28"/>
    </row>
    <row r="143" spans="1:10" x14ac:dyDescent="0.2">
      <c r="B143" t="s">
        <v>8</v>
      </c>
      <c r="C143" s="1">
        <f t="shared" si="4"/>
        <v>138</v>
      </c>
      <c r="D143" s="2">
        <v>0</v>
      </c>
      <c r="E143">
        <v>0</v>
      </c>
      <c r="F143" s="3">
        <v>0</v>
      </c>
      <c r="G143" s="56">
        <v>0.26163379660914449</v>
      </c>
      <c r="H143" s="61">
        <f>G143/G144</f>
        <v>88.745915438148785</v>
      </c>
      <c r="I143" s="62">
        <v>2.2314244498894506E-2</v>
      </c>
      <c r="J143" s="27" t="s">
        <v>88</v>
      </c>
    </row>
    <row r="144" spans="1:10" x14ac:dyDescent="0.2">
      <c r="A144" s="16" t="s">
        <v>75</v>
      </c>
      <c r="B144" t="s">
        <v>7</v>
      </c>
      <c r="C144" s="1">
        <f t="shared" si="4"/>
        <v>139</v>
      </c>
      <c r="D144" s="2">
        <v>0</v>
      </c>
      <c r="E144">
        <v>1</v>
      </c>
      <c r="F144" s="17">
        <v>1</v>
      </c>
      <c r="G144" s="57">
        <v>2.9481221227752102E-3</v>
      </c>
      <c r="H144" s="49">
        <f t="shared" si="5"/>
        <v>1.3506911082843465E-2</v>
      </c>
      <c r="I144" s="62">
        <v>3.0659784561760115E-5</v>
      </c>
    </row>
    <row r="145" spans="1:11" x14ac:dyDescent="0.2">
      <c r="A145" s="16" t="s">
        <v>76</v>
      </c>
      <c r="B145" t="s">
        <v>7</v>
      </c>
      <c r="C145" s="1">
        <f t="shared" si="4"/>
        <v>140</v>
      </c>
      <c r="D145" s="2">
        <v>0</v>
      </c>
      <c r="E145">
        <v>2</v>
      </c>
      <c r="F145" s="17">
        <v>2</v>
      </c>
      <c r="G145" s="56">
        <v>0.2182676782791535</v>
      </c>
      <c r="H145" s="49">
        <f>G145/G146</f>
        <v>0.73274728935544953</v>
      </c>
      <c r="I145" s="62">
        <v>1.7239764104474975E-3</v>
      </c>
    </row>
    <row r="146" spans="1:11" x14ac:dyDescent="0.2">
      <c r="A146" s="16" t="s">
        <v>77</v>
      </c>
      <c r="B146" t="s">
        <v>7</v>
      </c>
      <c r="C146" s="1">
        <f t="shared" si="4"/>
        <v>141</v>
      </c>
      <c r="D146" s="2">
        <v>0</v>
      </c>
      <c r="E146">
        <v>1</v>
      </c>
      <c r="F146" s="17">
        <v>1</v>
      </c>
      <c r="G146" s="56">
        <v>0.2978757908079735</v>
      </c>
      <c r="H146" s="49">
        <f t="shared" si="5"/>
        <v>0.48869072899191623</v>
      </c>
      <c r="I146" s="62">
        <v>2.5530708277194947E-3</v>
      </c>
    </row>
    <row r="147" spans="1:11" x14ac:dyDescent="0.2">
      <c r="B147" t="s">
        <v>6</v>
      </c>
      <c r="C147" s="1">
        <f t="shared" si="4"/>
        <v>142</v>
      </c>
      <c r="D147" s="2">
        <v>0</v>
      </c>
      <c r="E147">
        <v>0</v>
      </c>
      <c r="F147" s="3">
        <v>0</v>
      </c>
      <c r="G147" s="55">
        <v>0.609538452719247</v>
      </c>
      <c r="H147" s="61">
        <f t="shared" si="5"/>
        <v>566.19409800333108</v>
      </c>
      <c r="I147" s="62">
        <v>3.5648713056154024E-2</v>
      </c>
      <c r="J147" s="28"/>
    </row>
    <row r="148" spans="1:11" x14ac:dyDescent="0.2">
      <c r="B148" t="s">
        <v>7</v>
      </c>
      <c r="C148" s="1">
        <f t="shared" si="4"/>
        <v>143</v>
      </c>
      <c r="D148" s="2">
        <v>0</v>
      </c>
      <c r="E148">
        <v>0</v>
      </c>
      <c r="F148" s="3">
        <v>0</v>
      </c>
      <c r="G148" s="57">
        <v>1.0765538794359896E-3</v>
      </c>
      <c r="H148" s="49">
        <f t="shared" si="5"/>
        <v>1.0480858967326065</v>
      </c>
      <c r="I148" s="62">
        <v>1.4117627156255051E-4</v>
      </c>
      <c r="J148" s="27" t="s">
        <v>87</v>
      </c>
    </row>
    <row r="149" spans="1:11" x14ac:dyDescent="0.2">
      <c r="A149" s="20" t="s">
        <v>78</v>
      </c>
      <c r="B149" t="s">
        <v>6</v>
      </c>
      <c r="C149" s="1">
        <f t="shared" si="4"/>
        <v>144</v>
      </c>
      <c r="D149" s="2">
        <v>1</v>
      </c>
      <c r="E149">
        <v>0</v>
      </c>
      <c r="F149" s="21">
        <v>-1</v>
      </c>
      <c r="G149" s="57">
        <v>1.0271618793766155E-3</v>
      </c>
      <c r="H149" s="49">
        <f t="shared" si="5"/>
        <v>0.41980148287707997</v>
      </c>
      <c r="I149" s="62">
        <v>2.1602799959519452E-4</v>
      </c>
    </row>
    <row r="150" spans="1:11" x14ac:dyDescent="0.2">
      <c r="B150" t="s">
        <v>8</v>
      </c>
      <c r="C150" s="1">
        <f t="shared" si="4"/>
        <v>145</v>
      </c>
      <c r="D150" s="2">
        <v>0</v>
      </c>
      <c r="E150">
        <v>0</v>
      </c>
      <c r="F150" s="3">
        <v>0</v>
      </c>
      <c r="G150" s="57">
        <v>2.4467800169190299E-3</v>
      </c>
      <c r="H150" s="49">
        <f t="shared" si="5"/>
        <v>7.079544793855458E-3</v>
      </c>
      <c r="I150" s="62">
        <v>1.6627830654275012E-4</v>
      </c>
    </row>
    <row r="151" spans="1:11" x14ac:dyDescent="0.2">
      <c r="A151" s="20" t="s">
        <v>79</v>
      </c>
      <c r="B151" t="s">
        <v>7</v>
      </c>
      <c r="C151" s="1">
        <f t="shared" si="4"/>
        <v>146</v>
      </c>
      <c r="D151" s="2">
        <v>3</v>
      </c>
      <c r="E151">
        <v>1</v>
      </c>
      <c r="F151" s="21">
        <v>-2</v>
      </c>
      <c r="G151" s="55">
        <v>0.34561261891338851</v>
      </c>
      <c r="H151" s="61">
        <f t="shared" si="5"/>
        <v>66.983080520289278</v>
      </c>
      <c r="I151" s="62">
        <v>2.621755894088551E-2</v>
      </c>
      <c r="J151" s="28"/>
    </row>
    <row r="152" spans="1:11" x14ac:dyDescent="0.2">
      <c r="A152" s="16" t="s">
        <v>80</v>
      </c>
      <c r="B152" t="s">
        <v>8</v>
      </c>
      <c r="C152" s="1">
        <f t="shared" ref="C152:C168" si="6">C151+1</f>
        <v>147</v>
      </c>
      <c r="D152" s="2">
        <v>0</v>
      </c>
      <c r="E152">
        <v>2</v>
      </c>
      <c r="F152" s="17">
        <v>2</v>
      </c>
      <c r="G152" s="57">
        <v>5.1597002739923545E-3</v>
      </c>
      <c r="H152" s="49">
        <f t="shared" si="5"/>
        <v>10.550479257557637</v>
      </c>
      <c r="I152" s="62">
        <v>7.773495361093649E-4</v>
      </c>
      <c r="J152" s="27" t="s">
        <v>86</v>
      </c>
    </row>
    <row r="153" spans="1:11" x14ac:dyDescent="0.2">
      <c r="A153" s="16" t="s">
        <v>81</v>
      </c>
      <c r="B153" t="s">
        <v>7</v>
      </c>
      <c r="C153" s="1">
        <f t="shared" si="6"/>
        <v>148</v>
      </c>
      <c r="D153" s="2">
        <v>0</v>
      </c>
      <c r="E153">
        <v>1</v>
      </c>
      <c r="F153" s="17">
        <v>1</v>
      </c>
      <c r="G153" s="58">
        <v>4.8904889986834494E-4</v>
      </c>
      <c r="H153" s="49">
        <f t="shared" si="5"/>
        <v>0.70535208750761236</v>
      </c>
      <c r="I153" s="62">
        <v>1.4313287098435698E-4</v>
      </c>
    </row>
    <row r="154" spans="1:11" x14ac:dyDescent="0.2">
      <c r="B154" t="s">
        <v>7</v>
      </c>
      <c r="C154" s="1">
        <f t="shared" si="6"/>
        <v>149</v>
      </c>
      <c r="D154" s="2">
        <v>0</v>
      </c>
      <c r="E154">
        <v>0</v>
      </c>
      <c r="F154" s="3">
        <v>0</v>
      </c>
      <c r="G154" s="58">
        <v>6.9334011840301957E-4</v>
      </c>
      <c r="H154" s="49">
        <f t="shared" si="5"/>
        <v>1.0814040430647918</v>
      </c>
      <c r="I154" s="62">
        <v>2.142720557929466E-6</v>
      </c>
    </row>
    <row r="155" spans="1:11" x14ac:dyDescent="0.2">
      <c r="B155" t="s">
        <v>8</v>
      </c>
      <c r="C155" s="1">
        <f t="shared" si="6"/>
        <v>150</v>
      </c>
      <c r="D155" s="2">
        <v>0</v>
      </c>
      <c r="E155">
        <v>0</v>
      </c>
      <c r="F155" s="3">
        <v>0</v>
      </c>
      <c r="G155" s="58">
        <v>6.4114807305328198E-4</v>
      </c>
      <c r="H155" s="49">
        <f>G155/G156</f>
        <v>0.75179806609275801</v>
      </c>
      <c r="I155" s="62">
        <v>5.0049324791808013E-5</v>
      </c>
    </row>
    <row r="156" spans="1:11" x14ac:dyDescent="0.2">
      <c r="A156" s="18" t="s">
        <v>82</v>
      </c>
      <c r="B156" s="12" t="s">
        <v>7</v>
      </c>
      <c r="C156" s="13">
        <f t="shared" si="6"/>
        <v>151</v>
      </c>
      <c r="D156" s="14">
        <v>0</v>
      </c>
      <c r="E156" s="11">
        <v>2</v>
      </c>
      <c r="F156" s="19">
        <v>2</v>
      </c>
      <c r="G156" s="59">
        <v>8.5281952956523855E-4</v>
      </c>
      <c r="H156" s="51"/>
      <c r="I156" s="64">
        <v>1.0738531413475048E-4</v>
      </c>
      <c r="J156" s="30"/>
      <c r="K156" s="22" t="s">
        <v>108</v>
      </c>
    </row>
    <row r="157" spans="1:11" x14ac:dyDescent="0.2">
      <c r="B157" s="10" t="s">
        <v>8</v>
      </c>
      <c r="C157" s="1">
        <f t="shared" si="6"/>
        <v>152</v>
      </c>
      <c r="D157" s="2">
        <v>0</v>
      </c>
      <c r="E157">
        <v>0</v>
      </c>
      <c r="F157" s="3">
        <v>0</v>
      </c>
    </row>
    <row r="158" spans="1:11" x14ac:dyDescent="0.2">
      <c r="B158" s="10" t="s">
        <v>7</v>
      </c>
      <c r="C158" s="1">
        <f t="shared" si="6"/>
        <v>153</v>
      </c>
      <c r="D158" s="2">
        <v>0</v>
      </c>
      <c r="E158">
        <v>0</v>
      </c>
      <c r="F158" s="3">
        <v>0</v>
      </c>
    </row>
    <row r="159" spans="1:11" x14ac:dyDescent="0.2">
      <c r="A159" s="20" t="s">
        <v>83</v>
      </c>
      <c r="B159" s="10" t="s">
        <v>7</v>
      </c>
      <c r="C159" s="1">
        <f t="shared" si="6"/>
        <v>154</v>
      </c>
      <c r="D159" s="2">
        <v>4</v>
      </c>
      <c r="E159">
        <v>3</v>
      </c>
      <c r="F159" s="21">
        <v>-1</v>
      </c>
    </row>
    <row r="160" spans="1:11" x14ac:dyDescent="0.2">
      <c r="B160" s="10" t="s">
        <v>8</v>
      </c>
      <c r="C160" s="1">
        <f t="shared" si="6"/>
        <v>155</v>
      </c>
      <c r="D160" s="2">
        <v>0</v>
      </c>
      <c r="E160">
        <v>0</v>
      </c>
      <c r="F160" s="3">
        <v>0</v>
      </c>
    </row>
    <row r="161" spans="1:6" x14ac:dyDescent="0.2">
      <c r="B161" s="10" t="s">
        <v>7</v>
      </c>
      <c r="C161" s="1">
        <f t="shared" si="6"/>
        <v>156</v>
      </c>
      <c r="D161" s="2">
        <v>0</v>
      </c>
      <c r="E161">
        <v>0</v>
      </c>
      <c r="F161" s="3">
        <v>0</v>
      </c>
    </row>
    <row r="162" spans="1:6" x14ac:dyDescent="0.2">
      <c r="A162" s="16" t="s">
        <v>84</v>
      </c>
      <c r="B162" s="10" t="s">
        <v>7</v>
      </c>
      <c r="C162" s="1">
        <f t="shared" si="6"/>
        <v>157</v>
      </c>
      <c r="D162" s="2">
        <v>0</v>
      </c>
      <c r="E162">
        <v>1</v>
      </c>
      <c r="F162" s="17">
        <v>1</v>
      </c>
    </row>
    <row r="163" spans="1:6" x14ac:dyDescent="0.2">
      <c r="B163" s="10" t="s">
        <v>7</v>
      </c>
      <c r="C163" s="1">
        <f t="shared" si="6"/>
        <v>158</v>
      </c>
      <c r="D163" s="2">
        <v>1</v>
      </c>
      <c r="E163">
        <v>1</v>
      </c>
      <c r="F163" s="3">
        <v>0</v>
      </c>
    </row>
    <row r="164" spans="1:6" x14ac:dyDescent="0.2">
      <c r="B164" s="10" t="s">
        <v>7</v>
      </c>
      <c r="C164" s="1">
        <f t="shared" si="6"/>
        <v>159</v>
      </c>
      <c r="D164" s="2">
        <v>0</v>
      </c>
      <c r="E164">
        <v>0</v>
      </c>
      <c r="F164" s="3">
        <v>0</v>
      </c>
    </row>
    <row r="165" spans="1:6" x14ac:dyDescent="0.2">
      <c r="B165" s="10" t="s">
        <v>8</v>
      </c>
      <c r="C165" s="1">
        <f t="shared" si="6"/>
        <v>160</v>
      </c>
      <c r="D165" s="2">
        <v>0</v>
      </c>
      <c r="E165">
        <v>0</v>
      </c>
      <c r="F165" s="3">
        <v>0</v>
      </c>
    </row>
    <row r="166" spans="1:6" x14ac:dyDescent="0.2">
      <c r="B166" s="10" t="s">
        <v>7</v>
      </c>
      <c r="C166" s="1">
        <f t="shared" si="6"/>
        <v>161</v>
      </c>
      <c r="D166" s="2">
        <v>0</v>
      </c>
      <c r="E166">
        <v>0</v>
      </c>
      <c r="F166" s="3">
        <v>0</v>
      </c>
    </row>
    <row r="167" spans="1:6" x14ac:dyDescent="0.2">
      <c r="B167" s="10" t="s">
        <v>7</v>
      </c>
      <c r="C167" s="1">
        <f t="shared" si="6"/>
        <v>162</v>
      </c>
      <c r="D167" s="2">
        <v>1</v>
      </c>
      <c r="E167">
        <v>1</v>
      </c>
      <c r="F167" s="3">
        <v>0</v>
      </c>
    </row>
    <row r="168" spans="1:6" x14ac:dyDescent="0.2">
      <c r="B168" s="10" t="s">
        <v>8</v>
      </c>
      <c r="C168" s="1">
        <f t="shared" si="6"/>
        <v>163</v>
      </c>
      <c r="D168" s="2">
        <v>1</v>
      </c>
      <c r="E168">
        <v>1</v>
      </c>
      <c r="F168" s="3">
        <v>0</v>
      </c>
    </row>
  </sheetData>
  <mergeCells count="2">
    <mergeCell ref="D4:E4"/>
    <mergeCell ref="N50:O52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DE6AE-BAE9-3042-A311-5CB286A6BE4A}">
  <dimension ref="A1:N142"/>
  <sheetViews>
    <sheetView tabSelected="1" zoomScale="94" zoomScaleNormal="171" workbookViewId="0">
      <selection activeCell="M8" sqref="M8"/>
    </sheetView>
  </sheetViews>
  <sheetFormatPr baseColWidth="10" defaultRowHeight="16" x14ac:dyDescent="0.2"/>
  <cols>
    <col min="3" max="3" width="10.83203125" style="1"/>
    <col min="7" max="7" width="22" bestFit="1" customWidth="1"/>
    <col min="8" max="8" width="13.33203125" bestFit="1" customWidth="1"/>
    <col min="9" max="9" width="16.83203125" customWidth="1"/>
    <col min="10" max="10" width="14.5" bestFit="1" customWidth="1"/>
    <col min="12" max="12" width="9.6640625" customWidth="1"/>
    <col min="13" max="13" width="21.83203125" customWidth="1"/>
    <col min="14" max="14" width="18.83203125" customWidth="1"/>
  </cols>
  <sheetData>
    <row r="1" spans="1:10" ht="21" x14ac:dyDescent="0.25">
      <c r="A1" s="67" t="s">
        <v>145</v>
      </c>
      <c r="B1" s="67"/>
      <c r="C1" s="67"/>
      <c r="D1" s="68"/>
      <c r="E1" s="68"/>
      <c r="F1" s="10"/>
      <c r="G1" s="10"/>
      <c r="H1" s="10"/>
      <c r="I1" s="10"/>
    </row>
    <row r="2" spans="1:10" ht="21" x14ac:dyDescent="0.25">
      <c r="A2" s="67" t="s">
        <v>116</v>
      </c>
      <c r="B2" s="67"/>
      <c r="C2" s="67"/>
      <c r="D2" s="67"/>
      <c r="E2" s="67"/>
      <c r="F2" s="67"/>
      <c r="G2" s="67"/>
      <c r="H2" s="10"/>
      <c r="I2" s="10"/>
    </row>
    <row r="3" spans="1:10" ht="16" customHeight="1" thickBot="1" x14ac:dyDescent="0.25">
      <c r="A3" s="90"/>
      <c r="B3" s="91"/>
      <c r="C3" s="92"/>
      <c r="D3" s="104" t="s">
        <v>103</v>
      </c>
      <c r="E3" s="104"/>
      <c r="F3" s="93"/>
      <c r="I3" s="48" t="s">
        <v>143</v>
      </c>
      <c r="J3" s="25"/>
    </row>
    <row r="4" spans="1:10" ht="52" thickBot="1" x14ac:dyDescent="0.25">
      <c r="A4" s="4" t="s">
        <v>0</v>
      </c>
      <c r="B4" s="70" t="s">
        <v>118</v>
      </c>
      <c r="C4" s="84" t="s">
        <v>119</v>
      </c>
      <c r="D4" s="7" t="s">
        <v>3</v>
      </c>
      <c r="E4" s="8" t="s">
        <v>4</v>
      </c>
      <c r="F4" s="71" t="s">
        <v>120</v>
      </c>
      <c r="G4" s="26" t="s">
        <v>140</v>
      </c>
      <c r="H4" s="26" t="s">
        <v>85</v>
      </c>
      <c r="I4" s="26" t="s">
        <v>141</v>
      </c>
      <c r="J4" s="45"/>
    </row>
    <row r="5" spans="1:10" x14ac:dyDescent="0.2">
      <c r="B5" s="10" t="s">
        <v>7</v>
      </c>
      <c r="C5" s="1">
        <v>1</v>
      </c>
      <c r="D5" s="2"/>
      <c r="F5" s="69"/>
    </row>
    <row r="6" spans="1:10" x14ac:dyDescent="0.2">
      <c r="B6" s="10" t="s">
        <v>6</v>
      </c>
      <c r="C6" s="1">
        <v>2</v>
      </c>
      <c r="D6" s="2"/>
      <c r="F6" s="69"/>
    </row>
    <row r="7" spans="1:10" x14ac:dyDescent="0.2">
      <c r="B7" s="10" t="s">
        <v>8</v>
      </c>
      <c r="C7" s="1">
        <v>3</v>
      </c>
      <c r="D7" s="2"/>
      <c r="F7" s="69"/>
    </row>
    <row r="8" spans="1:10" x14ac:dyDescent="0.2">
      <c r="B8" s="10" t="s">
        <v>8</v>
      </c>
      <c r="C8" s="1">
        <v>4</v>
      </c>
      <c r="D8" s="2"/>
      <c r="F8" s="69"/>
    </row>
    <row r="9" spans="1:10" x14ac:dyDescent="0.2">
      <c r="B9" s="10" t="s">
        <v>6</v>
      </c>
      <c r="C9" s="1">
        <v>5</v>
      </c>
      <c r="D9" s="2"/>
      <c r="F9" s="69"/>
    </row>
    <row r="10" spans="1:10" x14ac:dyDescent="0.2">
      <c r="B10" s="10" t="s">
        <v>8</v>
      </c>
      <c r="C10" s="1">
        <v>6</v>
      </c>
      <c r="D10" s="2"/>
      <c r="F10" s="69"/>
    </row>
    <row r="11" spans="1:10" x14ac:dyDescent="0.2">
      <c r="B11" s="10" t="s">
        <v>8</v>
      </c>
      <c r="C11" s="1">
        <v>7</v>
      </c>
      <c r="D11" s="2"/>
      <c r="F11" s="69"/>
    </row>
    <row r="12" spans="1:10" x14ac:dyDescent="0.2">
      <c r="B12" s="10" t="s">
        <v>8</v>
      </c>
      <c r="C12" s="1">
        <v>8</v>
      </c>
      <c r="D12" s="2"/>
      <c r="F12" s="69"/>
    </row>
    <row r="13" spans="1:10" x14ac:dyDescent="0.2">
      <c r="B13" s="10" t="s">
        <v>7</v>
      </c>
      <c r="C13" s="1">
        <v>9</v>
      </c>
      <c r="D13" s="2"/>
      <c r="F13" s="69"/>
    </row>
    <row r="14" spans="1:10" x14ac:dyDescent="0.2">
      <c r="B14" s="10" t="s">
        <v>7</v>
      </c>
      <c r="C14" s="1">
        <v>10</v>
      </c>
      <c r="D14" s="2"/>
      <c r="F14" s="69"/>
    </row>
    <row r="15" spans="1:10" x14ac:dyDescent="0.2">
      <c r="B15" s="10" t="s">
        <v>7</v>
      </c>
      <c r="C15" s="1">
        <v>11</v>
      </c>
      <c r="D15" s="2"/>
      <c r="F15" s="69"/>
    </row>
    <row r="16" spans="1:10" x14ac:dyDescent="0.2">
      <c r="B16" s="10" t="s">
        <v>7</v>
      </c>
      <c r="C16" s="1">
        <v>12</v>
      </c>
      <c r="D16" s="2"/>
      <c r="F16" s="69"/>
    </row>
    <row r="17" spans="1:14" x14ac:dyDescent="0.2">
      <c r="B17" s="10" t="s">
        <v>6</v>
      </c>
      <c r="C17" s="1">
        <v>13</v>
      </c>
      <c r="D17" s="2"/>
      <c r="F17" s="69"/>
    </row>
    <row r="18" spans="1:14" x14ac:dyDescent="0.2">
      <c r="A18" s="44"/>
      <c r="B18" s="10" t="s">
        <v>7</v>
      </c>
      <c r="C18" s="1">
        <v>14</v>
      </c>
      <c r="D18" s="2">
        <v>0</v>
      </c>
      <c r="E18">
        <v>0</v>
      </c>
      <c r="F18" s="69">
        <v>0</v>
      </c>
    </row>
    <row r="19" spans="1:14" s="22" customFormat="1" x14ac:dyDescent="0.2">
      <c r="A19" s="18" t="s">
        <v>17</v>
      </c>
      <c r="B19" s="12" t="s">
        <v>6</v>
      </c>
      <c r="C19" s="13">
        <v>15</v>
      </c>
      <c r="D19" s="14">
        <v>0</v>
      </c>
      <c r="E19" s="22">
        <v>1</v>
      </c>
      <c r="F19" s="72">
        <v>1</v>
      </c>
      <c r="H19" s="23"/>
    </row>
    <row r="20" spans="1:14" x14ac:dyDescent="0.2">
      <c r="B20" t="s">
        <v>6</v>
      </c>
      <c r="C20" s="1">
        <v>16</v>
      </c>
      <c r="D20" s="2">
        <v>0</v>
      </c>
      <c r="E20">
        <v>0</v>
      </c>
      <c r="F20" s="69">
        <v>0</v>
      </c>
      <c r="G20" s="94">
        <v>1.3284719988198315E-4</v>
      </c>
      <c r="H20" s="89">
        <f>G20/G21</f>
        <v>2.0720917734863744</v>
      </c>
      <c r="I20" s="62">
        <v>1.3792504600424171E-4</v>
      </c>
    </row>
    <row r="21" spans="1:14" x14ac:dyDescent="0.2">
      <c r="B21" t="s">
        <v>6</v>
      </c>
      <c r="C21" s="1">
        <v>17</v>
      </c>
      <c r="D21" s="2">
        <v>0</v>
      </c>
      <c r="E21">
        <v>0</v>
      </c>
      <c r="F21" s="69">
        <v>0</v>
      </c>
      <c r="G21" s="94">
        <v>6.4112604268710846E-5</v>
      </c>
      <c r="H21" s="87">
        <f t="shared" ref="H21:H84" si="0">G21/G22</f>
        <v>0.37690086612872498</v>
      </c>
      <c r="I21" s="62">
        <v>9.233145595696428E-6</v>
      </c>
    </row>
    <row r="22" spans="1:14" x14ac:dyDescent="0.2">
      <c r="B22" t="s">
        <v>7</v>
      </c>
      <c r="C22" s="1">
        <v>18</v>
      </c>
      <c r="D22" s="2">
        <v>0</v>
      </c>
      <c r="E22">
        <v>0</v>
      </c>
      <c r="F22" s="69">
        <v>0</v>
      </c>
      <c r="G22" s="94">
        <v>1.7010468807682211E-4</v>
      </c>
      <c r="H22" s="87">
        <f t="shared" si="0"/>
        <v>1.5683410957437492E-5</v>
      </c>
      <c r="I22" s="62">
        <v>1.5912858802131309E-4</v>
      </c>
    </row>
    <row r="23" spans="1:14" x14ac:dyDescent="0.2">
      <c r="A23" s="16" t="s">
        <v>121</v>
      </c>
      <c r="B23" t="s">
        <v>7</v>
      </c>
      <c r="C23" s="1">
        <v>19</v>
      </c>
      <c r="D23" s="2">
        <v>5</v>
      </c>
      <c r="E23">
        <v>6</v>
      </c>
      <c r="F23" s="73">
        <v>1</v>
      </c>
      <c r="G23" s="96">
        <v>10.84615384615385</v>
      </c>
      <c r="H23" s="87">
        <f t="shared" si="0"/>
        <v>4.2764116440189071</v>
      </c>
      <c r="I23" s="62">
        <v>4.0250693698311251</v>
      </c>
    </row>
    <row r="24" spans="1:14" x14ac:dyDescent="0.2">
      <c r="A24" s="16" t="s">
        <v>19</v>
      </c>
      <c r="B24" t="s">
        <v>8</v>
      </c>
      <c r="C24" s="1">
        <v>20</v>
      </c>
      <c r="D24" s="2">
        <v>0</v>
      </c>
      <c r="E24">
        <v>2</v>
      </c>
      <c r="F24" s="73">
        <v>2</v>
      </c>
      <c r="G24" s="86">
        <v>2.536274509803925</v>
      </c>
      <c r="H24" s="87">
        <f t="shared" si="0"/>
        <v>6.1704431909750292</v>
      </c>
      <c r="I24" s="62">
        <v>1.1743518503235391</v>
      </c>
    </row>
    <row r="25" spans="1:14" x14ac:dyDescent="0.2">
      <c r="A25" s="16" t="s">
        <v>20</v>
      </c>
      <c r="B25" t="s">
        <v>8</v>
      </c>
      <c r="C25" s="1">
        <v>21</v>
      </c>
      <c r="D25" s="2">
        <v>0</v>
      </c>
      <c r="E25">
        <v>2</v>
      </c>
      <c r="F25" s="73">
        <v>2</v>
      </c>
      <c r="G25" s="86">
        <v>0.411036036036036</v>
      </c>
      <c r="H25" s="88">
        <f t="shared" si="0"/>
        <v>181.1774967413325</v>
      </c>
      <c r="I25" s="62">
        <v>7.9629142025517581E-3</v>
      </c>
      <c r="L25" s="101" t="s">
        <v>142</v>
      </c>
      <c r="M25" s="101"/>
    </row>
    <row r="26" spans="1:14" x14ac:dyDescent="0.2">
      <c r="B26" t="s">
        <v>7</v>
      </c>
      <c r="C26" s="1">
        <v>22</v>
      </c>
      <c r="D26" s="2">
        <v>0</v>
      </c>
      <c r="E26">
        <v>0</v>
      </c>
      <c r="F26" s="69">
        <v>0</v>
      </c>
      <c r="G26" s="95">
        <v>2.2686925442118953E-3</v>
      </c>
      <c r="H26" s="87">
        <f t="shared" si="0"/>
        <v>6.1121791637316365E-3</v>
      </c>
      <c r="I26" s="62">
        <v>5.9781097711228838E-4</v>
      </c>
      <c r="L26" s="102" t="s">
        <v>115</v>
      </c>
      <c r="M26" s="102"/>
      <c r="N26" s="23"/>
    </row>
    <row r="27" spans="1:14" x14ac:dyDescent="0.2">
      <c r="A27" s="16" t="s">
        <v>21</v>
      </c>
      <c r="B27" t="s">
        <v>8</v>
      </c>
      <c r="C27" s="1">
        <v>23</v>
      </c>
      <c r="D27" s="2">
        <v>0</v>
      </c>
      <c r="E27">
        <v>1</v>
      </c>
      <c r="F27" s="73">
        <v>1</v>
      </c>
      <c r="G27" s="96">
        <v>0.37117572692793949</v>
      </c>
      <c r="H27" s="87">
        <f t="shared" si="0"/>
        <v>0.33545588709805346</v>
      </c>
      <c r="I27" s="62">
        <v>0.16198198325031921</v>
      </c>
      <c r="L27" s="102"/>
      <c r="M27" s="102"/>
      <c r="N27" s="23"/>
    </row>
    <row r="28" spans="1:14" x14ac:dyDescent="0.2">
      <c r="A28" s="16" t="s">
        <v>122</v>
      </c>
      <c r="B28" t="s">
        <v>8</v>
      </c>
      <c r="C28" s="1">
        <v>24</v>
      </c>
      <c r="D28" s="2">
        <v>0</v>
      </c>
      <c r="E28">
        <v>6</v>
      </c>
      <c r="F28" s="73">
        <v>6</v>
      </c>
      <c r="G28" s="86">
        <v>1.1064814814814836</v>
      </c>
      <c r="H28" s="88">
        <f t="shared" si="0"/>
        <v>612.15937189697956</v>
      </c>
      <c r="I28" s="62">
        <v>0.26843868545045052</v>
      </c>
      <c r="L28" s="102"/>
      <c r="M28" s="102"/>
      <c r="N28" s="23"/>
    </row>
    <row r="29" spans="1:14" x14ac:dyDescent="0.2">
      <c r="A29" s="74"/>
      <c r="B29" t="s">
        <v>7</v>
      </c>
      <c r="C29" s="1">
        <v>25</v>
      </c>
      <c r="D29" s="2">
        <v>0</v>
      </c>
      <c r="E29">
        <v>0</v>
      </c>
      <c r="F29" s="69">
        <v>0</v>
      </c>
      <c r="G29" s="94">
        <v>1.8075055815165949E-3</v>
      </c>
      <c r="H29" s="87">
        <f t="shared" si="0"/>
        <v>8.8647482509251248E-4</v>
      </c>
      <c r="I29" s="62">
        <v>5.4405880321059503E-5</v>
      </c>
      <c r="L29" s="102"/>
      <c r="M29" s="102"/>
      <c r="N29" s="23"/>
    </row>
    <row r="30" spans="1:14" x14ac:dyDescent="0.2">
      <c r="A30" s="16" t="s">
        <v>23</v>
      </c>
      <c r="B30" t="s">
        <v>7</v>
      </c>
      <c r="C30" s="1">
        <v>26</v>
      </c>
      <c r="D30" s="2">
        <v>1</v>
      </c>
      <c r="E30">
        <v>8</v>
      </c>
      <c r="F30" s="73">
        <v>7</v>
      </c>
      <c r="G30" s="86">
        <v>2.0389812889812902</v>
      </c>
      <c r="H30" s="87">
        <f t="shared" si="0"/>
        <v>1.4114386365617189</v>
      </c>
      <c r="I30" s="62">
        <v>0.38001476702021464</v>
      </c>
      <c r="L30" s="102"/>
      <c r="M30" s="102"/>
      <c r="N30" s="23"/>
    </row>
    <row r="31" spans="1:14" x14ac:dyDescent="0.2">
      <c r="A31" s="75" t="s">
        <v>24</v>
      </c>
      <c r="B31" t="s">
        <v>7</v>
      </c>
      <c r="C31" s="1">
        <v>27</v>
      </c>
      <c r="D31" s="2">
        <v>0</v>
      </c>
      <c r="E31">
        <v>4</v>
      </c>
      <c r="F31" s="73">
        <v>4</v>
      </c>
      <c r="G31" s="86">
        <v>1.4446120689655149</v>
      </c>
      <c r="H31" s="87">
        <f t="shared" si="0"/>
        <v>2.9133344923504834</v>
      </c>
      <c r="I31" s="62">
        <v>0.1514793406248737</v>
      </c>
      <c r="L31" s="102"/>
      <c r="M31" s="102"/>
      <c r="N31" s="23"/>
    </row>
    <row r="32" spans="1:14" x14ac:dyDescent="0.2">
      <c r="A32" s="75" t="s">
        <v>25</v>
      </c>
      <c r="B32" t="s">
        <v>8</v>
      </c>
      <c r="C32" s="1">
        <v>28</v>
      </c>
      <c r="D32" s="2">
        <v>0</v>
      </c>
      <c r="E32">
        <v>5</v>
      </c>
      <c r="F32" s="73">
        <v>5</v>
      </c>
      <c r="G32" s="86">
        <v>0.49586206896551699</v>
      </c>
      <c r="H32" s="87">
        <f t="shared" si="0"/>
        <v>0.30125604406909595</v>
      </c>
      <c r="I32" s="62">
        <v>7.9000895553255707E-2</v>
      </c>
      <c r="L32" s="102"/>
      <c r="M32" s="102"/>
      <c r="N32" s="23"/>
    </row>
    <row r="33" spans="1:14" x14ac:dyDescent="0.2">
      <c r="A33" s="75" t="s">
        <v>26</v>
      </c>
      <c r="B33" t="s">
        <v>7</v>
      </c>
      <c r="C33" s="1">
        <v>29</v>
      </c>
      <c r="D33" s="2">
        <v>0</v>
      </c>
      <c r="E33">
        <v>12</v>
      </c>
      <c r="F33" s="73">
        <v>12</v>
      </c>
      <c r="G33" s="86">
        <v>1.6459821428571448</v>
      </c>
      <c r="H33" s="87">
        <f t="shared" si="0"/>
        <v>11.668184523809551</v>
      </c>
      <c r="I33" s="62">
        <v>0.33903244776533947</v>
      </c>
      <c r="L33" s="102"/>
      <c r="M33" s="102"/>
      <c r="N33" s="23"/>
    </row>
    <row r="34" spans="1:14" x14ac:dyDescent="0.2">
      <c r="A34" s="75" t="s">
        <v>27</v>
      </c>
      <c r="B34" t="s">
        <v>8</v>
      </c>
      <c r="C34" s="1">
        <v>30</v>
      </c>
      <c r="D34" s="2">
        <v>0</v>
      </c>
      <c r="E34">
        <v>1</v>
      </c>
      <c r="F34" s="73">
        <v>1</v>
      </c>
      <c r="G34" s="86">
        <v>0.14106583072100298</v>
      </c>
      <c r="H34" s="88">
        <f t="shared" si="0"/>
        <v>37.367562164913544</v>
      </c>
      <c r="I34" s="62">
        <v>2.8077385250876722E-2</v>
      </c>
      <c r="L34" s="102"/>
      <c r="M34" s="102"/>
      <c r="N34" s="23"/>
    </row>
    <row r="35" spans="1:14" x14ac:dyDescent="0.2">
      <c r="A35" s="74"/>
      <c r="B35" t="s">
        <v>8</v>
      </c>
      <c r="C35" s="1">
        <v>31</v>
      </c>
      <c r="D35" s="2">
        <v>0</v>
      </c>
      <c r="E35">
        <v>0</v>
      </c>
      <c r="F35" s="69">
        <v>0</v>
      </c>
      <c r="G35" s="95">
        <v>3.7750878716261947E-3</v>
      </c>
      <c r="H35" s="87">
        <f t="shared" si="0"/>
        <v>1.3134481173651921E-2</v>
      </c>
      <c r="I35" s="62">
        <v>2.5875510883805301E-5</v>
      </c>
      <c r="L35" s="102"/>
      <c r="M35" s="102"/>
      <c r="N35" s="23"/>
    </row>
    <row r="36" spans="1:14" x14ac:dyDescent="0.2">
      <c r="A36" s="75" t="s">
        <v>28</v>
      </c>
      <c r="B36" t="s">
        <v>8</v>
      </c>
      <c r="C36" s="1">
        <v>32</v>
      </c>
      <c r="D36" s="2">
        <v>0</v>
      </c>
      <c r="E36">
        <v>1</v>
      </c>
      <c r="F36" s="73">
        <v>1</v>
      </c>
      <c r="G36" s="86">
        <v>0.28741811889754049</v>
      </c>
      <c r="H36" s="87">
        <f t="shared" si="0"/>
        <v>0.22839165008424078</v>
      </c>
      <c r="I36" s="62">
        <v>0.14096690619872648</v>
      </c>
    </row>
    <row r="37" spans="1:14" x14ac:dyDescent="0.2">
      <c r="A37" s="75" t="s">
        <v>29</v>
      </c>
      <c r="B37" t="s">
        <v>8</v>
      </c>
      <c r="C37" s="1">
        <v>33</v>
      </c>
      <c r="D37" s="2">
        <v>0</v>
      </c>
      <c r="E37">
        <v>6</v>
      </c>
      <c r="F37" s="73">
        <v>6</v>
      </c>
      <c r="G37" s="86">
        <v>1.2584440753045401</v>
      </c>
      <c r="H37" s="87">
        <f t="shared" si="0"/>
        <v>12.683254194658916</v>
      </c>
      <c r="I37" s="62">
        <v>0.30793991329082548</v>
      </c>
    </row>
    <row r="38" spans="1:14" x14ac:dyDescent="0.2">
      <c r="A38" s="75" t="s">
        <v>30</v>
      </c>
      <c r="B38" t="s">
        <v>7</v>
      </c>
      <c r="C38" s="1">
        <v>34</v>
      </c>
      <c r="D38" s="2">
        <v>0</v>
      </c>
      <c r="E38">
        <v>2</v>
      </c>
      <c r="F38" s="73">
        <v>2</v>
      </c>
      <c r="G38" s="86">
        <v>9.9220914127423801E-2</v>
      </c>
      <c r="H38" s="87">
        <f t="shared" si="0"/>
        <v>1.0345175539671718</v>
      </c>
      <c r="I38" s="62">
        <v>5.4134802396241612E-2</v>
      </c>
    </row>
    <row r="39" spans="1:14" x14ac:dyDescent="0.2">
      <c r="A39" s="75" t="s">
        <v>31</v>
      </c>
      <c r="B39" t="s">
        <v>8</v>
      </c>
      <c r="C39" s="1">
        <v>35</v>
      </c>
      <c r="D39" s="2">
        <v>0</v>
      </c>
      <c r="E39">
        <v>2</v>
      </c>
      <c r="F39" s="73">
        <v>2</v>
      </c>
      <c r="G39" s="86">
        <v>9.5910324331308888E-2</v>
      </c>
      <c r="H39" s="88">
        <f t="shared" si="0"/>
        <v>124.57506579999865</v>
      </c>
      <c r="I39" s="62">
        <v>4.6004427487715049E-2</v>
      </c>
    </row>
    <row r="40" spans="1:14" x14ac:dyDescent="0.2">
      <c r="A40" s="74"/>
      <c r="B40" t="s">
        <v>7</v>
      </c>
      <c r="C40" s="1">
        <v>36</v>
      </c>
      <c r="D40" s="2">
        <v>0</v>
      </c>
      <c r="E40">
        <v>0</v>
      </c>
      <c r="F40" s="69">
        <v>0</v>
      </c>
      <c r="G40" s="94">
        <v>7.6989984886132747E-4</v>
      </c>
      <c r="H40" s="87">
        <f t="shared" si="0"/>
        <v>1.4232155388468782E-3</v>
      </c>
      <c r="I40" s="62">
        <v>1.1095419090320855E-4</v>
      </c>
    </row>
    <row r="41" spans="1:14" x14ac:dyDescent="0.2">
      <c r="A41" s="16" t="s">
        <v>32</v>
      </c>
      <c r="B41" t="s">
        <v>7</v>
      </c>
      <c r="C41" s="1">
        <v>37</v>
      </c>
      <c r="D41" s="2">
        <v>0</v>
      </c>
      <c r="E41">
        <v>3</v>
      </c>
      <c r="F41" s="73">
        <v>3</v>
      </c>
      <c r="G41" s="86">
        <v>0.54095801222428896</v>
      </c>
      <c r="H41" s="87">
        <f t="shared" si="0"/>
        <v>2.6042605158153531</v>
      </c>
      <c r="I41" s="62">
        <v>0.22225100862301114</v>
      </c>
    </row>
    <row r="42" spans="1:14" x14ac:dyDescent="0.2">
      <c r="A42" s="75" t="s">
        <v>123</v>
      </c>
      <c r="B42" t="s">
        <v>7</v>
      </c>
      <c r="C42" s="1">
        <v>38</v>
      </c>
      <c r="D42" s="2">
        <v>0</v>
      </c>
      <c r="E42">
        <v>4</v>
      </c>
      <c r="F42" s="73">
        <v>4</v>
      </c>
      <c r="G42" s="86">
        <v>0.20772039085149802</v>
      </c>
      <c r="H42" s="87">
        <f t="shared" si="0"/>
        <v>0.575820362631426</v>
      </c>
      <c r="I42" s="62">
        <v>8.2684342823166099E-2</v>
      </c>
    </row>
    <row r="43" spans="1:14" x14ac:dyDescent="0.2">
      <c r="A43" s="75" t="s">
        <v>34</v>
      </c>
      <c r="B43" t="s">
        <v>7</v>
      </c>
      <c r="C43" s="1">
        <v>39</v>
      </c>
      <c r="D43" s="2">
        <v>0</v>
      </c>
      <c r="E43">
        <v>3</v>
      </c>
      <c r="F43" s="73">
        <v>3</v>
      </c>
      <c r="G43" s="96">
        <v>0.36073818213416803</v>
      </c>
      <c r="H43" s="87">
        <f t="shared" si="0"/>
        <v>1.243739105567055</v>
      </c>
      <c r="I43" s="62">
        <v>0.16081640798231589</v>
      </c>
    </row>
    <row r="44" spans="1:14" x14ac:dyDescent="0.2">
      <c r="A44" s="75" t="s">
        <v>35</v>
      </c>
      <c r="B44" t="s">
        <v>8</v>
      </c>
      <c r="C44" s="1">
        <v>40</v>
      </c>
      <c r="D44" s="2">
        <v>0</v>
      </c>
      <c r="E44">
        <v>5</v>
      </c>
      <c r="F44" s="73">
        <v>5</v>
      </c>
      <c r="G44" s="86">
        <v>0.29004329004329049</v>
      </c>
      <c r="H44" s="87">
        <f t="shared" si="0"/>
        <v>1.5206480150218835</v>
      </c>
      <c r="I44" s="62">
        <v>0.15764501831648153</v>
      </c>
    </row>
    <row r="45" spans="1:14" x14ac:dyDescent="0.2">
      <c r="A45" s="16" t="s">
        <v>36</v>
      </c>
      <c r="B45" t="s">
        <v>8</v>
      </c>
      <c r="C45" s="1">
        <v>41</v>
      </c>
      <c r="D45" s="2">
        <v>0</v>
      </c>
      <c r="E45">
        <v>1</v>
      </c>
      <c r="F45" s="73">
        <v>1</v>
      </c>
      <c r="G45" s="86">
        <v>0.1907366380504015</v>
      </c>
      <c r="H45" s="87">
        <f t="shared" si="0"/>
        <v>0.55573361650709518</v>
      </c>
      <c r="I45" s="62">
        <v>5.4535928706855308E-2</v>
      </c>
    </row>
    <row r="46" spans="1:14" x14ac:dyDescent="0.2">
      <c r="A46" s="16" t="s">
        <v>37</v>
      </c>
      <c r="B46" t="s">
        <v>8</v>
      </c>
      <c r="C46" s="1">
        <v>42</v>
      </c>
      <c r="D46" s="2">
        <v>0</v>
      </c>
      <c r="E46">
        <v>4</v>
      </c>
      <c r="F46" s="73">
        <v>4</v>
      </c>
      <c r="G46" s="86">
        <v>0.34321594444694947</v>
      </c>
      <c r="H46" s="87">
        <f t="shared" si="0"/>
        <v>4.2459704467663846</v>
      </c>
      <c r="I46" s="62">
        <v>0.14784930984181943</v>
      </c>
    </row>
    <row r="47" spans="1:14" x14ac:dyDescent="0.2">
      <c r="A47" s="75" t="s">
        <v>38</v>
      </c>
      <c r="B47" t="s">
        <v>8</v>
      </c>
      <c r="C47" s="1">
        <v>43</v>
      </c>
      <c r="D47" s="2">
        <v>0</v>
      </c>
      <c r="E47">
        <v>5</v>
      </c>
      <c r="F47" s="73">
        <v>5</v>
      </c>
      <c r="G47" s="86">
        <v>8.083333333333334E-2</v>
      </c>
      <c r="H47" s="87">
        <f t="shared" si="0"/>
        <v>2.6203841931942917</v>
      </c>
      <c r="I47" s="62">
        <v>2.0034692133618841E-2</v>
      </c>
    </row>
    <row r="48" spans="1:14" x14ac:dyDescent="0.2">
      <c r="A48" s="16" t="s">
        <v>39</v>
      </c>
      <c r="B48" t="s">
        <v>7</v>
      </c>
      <c r="C48" s="1">
        <v>44</v>
      </c>
      <c r="D48" s="2">
        <v>0</v>
      </c>
      <c r="E48">
        <v>3</v>
      </c>
      <c r="F48" s="73">
        <v>3</v>
      </c>
      <c r="G48" s="86">
        <v>3.0847893810104301E-2</v>
      </c>
      <c r="H48" s="87">
        <f t="shared" si="0"/>
        <v>0.31619694124352477</v>
      </c>
      <c r="I48" s="62">
        <v>2.6338123368048541E-3</v>
      </c>
    </row>
    <row r="49" spans="1:9" x14ac:dyDescent="0.2">
      <c r="A49" s="16" t="s">
        <v>40</v>
      </c>
      <c r="B49" t="s">
        <v>7</v>
      </c>
      <c r="C49" s="1">
        <v>45</v>
      </c>
      <c r="D49" s="2">
        <v>0</v>
      </c>
      <c r="E49">
        <v>2</v>
      </c>
      <c r="F49" s="73">
        <v>2</v>
      </c>
      <c r="G49" s="86">
        <v>9.7559115179252295E-2</v>
      </c>
      <c r="H49" s="87">
        <f t="shared" si="0"/>
        <v>1.266777879560901</v>
      </c>
      <c r="I49" s="62">
        <v>5.0592384496794714E-2</v>
      </c>
    </row>
    <row r="50" spans="1:9" x14ac:dyDescent="0.2">
      <c r="A50" s="75" t="s">
        <v>41</v>
      </c>
      <c r="B50" t="s">
        <v>7</v>
      </c>
      <c r="C50" s="1">
        <v>46</v>
      </c>
      <c r="D50" s="2">
        <v>0</v>
      </c>
      <c r="E50">
        <v>4</v>
      </c>
      <c r="F50" s="73">
        <v>4</v>
      </c>
      <c r="G50" s="86">
        <v>7.7013592322174806E-2</v>
      </c>
      <c r="H50" s="88">
        <f t="shared" si="0"/>
        <v>35.317638215969474</v>
      </c>
      <c r="I50" s="62">
        <v>2.2802302295460871E-2</v>
      </c>
    </row>
    <row r="51" spans="1:9" x14ac:dyDescent="0.2">
      <c r="B51" t="s">
        <v>8</v>
      </c>
      <c r="C51" s="1">
        <v>47</v>
      </c>
      <c r="D51" s="2">
        <v>1</v>
      </c>
      <c r="E51">
        <v>1</v>
      </c>
      <c r="F51" s="69">
        <v>0</v>
      </c>
      <c r="G51" s="95">
        <v>2.1805985964076101E-3</v>
      </c>
      <c r="H51" s="87">
        <f t="shared" si="0"/>
        <v>4.4808167020563117E-2</v>
      </c>
      <c r="I51" s="62">
        <v>1.8093054423757237E-4</v>
      </c>
    </row>
    <row r="52" spans="1:9" x14ac:dyDescent="0.2">
      <c r="A52" s="16" t="s">
        <v>124</v>
      </c>
      <c r="B52" t="s">
        <v>8</v>
      </c>
      <c r="C52" s="1">
        <v>48</v>
      </c>
      <c r="D52" s="2">
        <v>0</v>
      </c>
      <c r="E52">
        <v>1</v>
      </c>
      <c r="F52" s="73">
        <v>1</v>
      </c>
      <c r="G52" s="99">
        <v>4.8665204167064047E-2</v>
      </c>
      <c r="H52" s="87">
        <f t="shared" si="0"/>
        <v>0.42893105623263705</v>
      </c>
      <c r="I52" s="62">
        <v>2.4130012350922374E-2</v>
      </c>
    </row>
    <row r="53" spans="1:9" x14ac:dyDescent="0.2">
      <c r="A53" s="75" t="s">
        <v>125</v>
      </c>
      <c r="B53" t="s">
        <v>7</v>
      </c>
      <c r="C53" s="1">
        <v>49</v>
      </c>
      <c r="D53" s="2">
        <v>0</v>
      </c>
      <c r="E53">
        <v>5</v>
      </c>
      <c r="F53" s="73">
        <v>5</v>
      </c>
      <c r="G53" s="86">
        <v>0.11345693779904284</v>
      </c>
      <c r="H53" s="87">
        <f t="shared" si="0"/>
        <v>2.9863198441144845</v>
      </c>
      <c r="I53" s="62">
        <v>2.224510567608386E-2</v>
      </c>
    </row>
    <row r="54" spans="1:9" x14ac:dyDescent="0.2">
      <c r="A54" s="75" t="s">
        <v>44</v>
      </c>
      <c r="B54" t="s">
        <v>7</v>
      </c>
      <c r="C54" s="1">
        <v>50</v>
      </c>
      <c r="D54" s="2">
        <v>0</v>
      </c>
      <c r="E54">
        <v>1</v>
      </c>
      <c r="F54" s="73">
        <v>1</v>
      </c>
      <c r="G54" s="99">
        <v>3.7992225790096354E-2</v>
      </c>
      <c r="H54" s="87">
        <f t="shared" si="0"/>
        <v>0.25963543364162428</v>
      </c>
      <c r="I54" s="62">
        <v>1.5822365696991549E-2</v>
      </c>
    </row>
    <row r="55" spans="1:9" x14ac:dyDescent="0.2">
      <c r="A55" s="16" t="s">
        <v>45</v>
      </c>
      <c r="B55" t="s">
        <v>8</v>
      </c>
      <c r="C55" s="1">
        <v>51</v>
      </c>
      <c r="D55" s="2">
        <v>2</v>
      </c>
      <c r="E55">
        <v>3</v>
      </c>
      <c r="F55" s="73">
        <v>1</v>
      </c>
      <c r="G55" s="86">
        <v>0.14632912487028699</v>
      </c>
      <c r="H55" s="87">
        <f t="shared" si="0"/>
        <v>1.4736143726655599</v>
      </c>
      <c r="I55" s="62">
        <v>1.8179076967032703E-2</v>
      </c>
    </row>
    <row r="56" spans="1:9" x14ac:dyDescent="0.2">
      <c r="A56" s="16" t="s">
        <v>46</v>
      </c>
      <c r="B56" t="s">
        <v>8</v>
      </c>
      <c r="C56" s="1">
        <v>52</v>
      </c>
      <c r="D56" s="2">
        <v>0</v>
      </c>
      <c r="E56">
        <v>2</v>
      </c>
      <c r="F56" s="73">
        <v>2</v>
      </c>
      <c r="G56" s="86">
        <v>9.9299469104388749E-2</v>
      </c>
      <c r="H56" s="88">
        <f t="shared" si="0"/>
        <v>91.563055494442665</v>
      </c>
      <c r="I56" s="62">
        <v>1.0884375421148439E-2</v>
      </c>
    </row>
    <row r="57" spans="1:9" x14ac:dyDescent="0.2">
      <c r="B57" t="s">
        <v>8</v>
      </c>
      <c r="C57" s="1">
        <v>53</v>
      </c>
      <c r="D57" s="2">
        <v>0</v>
      </c>
      <c r="E57">
        <v>0</v>
      </c>
      <c r="F57" s="69">
        <v>0</v>
      </c>
      <c r="G57" s="95">
        <v>1.0844927418397002E-3</v>
      </c>
      <c r="H57" s="87">
        <f t="shared" si="0"/>
        <v>0.60974151810971833</v>
      </c>
      <c r="I57" s="62">
        <v>6.6424147671635336E-5</v>
      </c>
    </row>
    <row r="58" spans="1:9" x14ac:dyDescent="0.2">
      <c r="B58" t="s">
        <v>7</v>
      </c>
      <c r="C58" s="1">
        <v>54</v>
      </c>
      <c r="D58" s="2">
        <v>0</v>
      </c>
      <c r="E58">
        <v>0</v>
      </c>
      <c r="F58" s="69">
        <v>0</v>
      </c>
      <c r="G58" s="95">
        <v>1.7786106237308152E-3</v>
      </c>
      <c r="H58" s="87">
        <f t="shared" si="0"/>
        <v>4.3736326813052853E-2</v>
      </c>
      <c r="I58" s="62">
        <v>1.354223913621144E-5</v>
      </c>
    </row>
    <row r="59" spans="1:9" x14ac:dyDescent="0.2">
      <c r="A59" s="75" t="s">
        <v>47</v>
      </c>
      <c r="B59" t="s">
        <v>7</v>
      </c>
      <c r="C59" s="1">
        <v>55</v>
      </c>
      <c r="D59" s="2">
        <v>0</v>
      </c>
      <c r="E59">
        <v>3</v>
      </c>
      <c r="F59" s="73">
        <v>3</v>
      </c>
      <c r="G59" s="86">
        <v>4.066666666666665E-2</v>
      </c>
      <c r="H59" s="87">
        <f t="shared" si="0"/>
        <v>0.44827325076910901</v>
      </c>
      <c r="I59" s="62">
        <v>1.0370899457402721E-2</v>
      </c>
    </row>
    <row r="60" spans="1:9" x14ac:dyDescent="0.2">
      <c r="A60" s="16" t="s">
        <v>48</v>
      </c>
      <c r="B60" t="s">
        <v>8</v>
      </c>
      <c r="C60" s="1">
        <v>56</v>
      </c>
      <c r="D60" s="2">
        <v>2</v>
      </c>
      <c r="E60">
        <v>3</v>
      </c>
      <c r="F60" s="73">
        <v>1</v>
      </c>
      <c r="G60" s="86">
        <v>9.0718477171890702E-2</v>
      </c>
      <c r="H60" s="88">
        <f t="shared" si="0"/>
        <v>74.106677017246781</v>
      </c>
      <c r="I60" s="62">
        <v>7.3878338380731819E-4</v>
      </c>
    </row>
    <row r="61" spans="1:9" x14ac:dyDescent="0.2">
      <c r="B61" t="s">
        <v>6</v>
      </c>
      <c r="C61" s="1">
        <v>57</v>
      </c>
      <c r="D61" s="2">
        <v>0</v>
      </c>
      <c r="E61">
        <v>0</v>
      </c>
      <c r="F61" s="69">
        <v>0</v>
      </c>
      <c r="G61" s="95">
        <v>1.2241606400834552E-3</v>
      </c>
      <c r="H61" s="88">
        <f t="shared" si="0"/>
        <v>42.517547351378553</v>
      </c>
      <c r="I61" s="62">
        <v>1.910162286120347E-5</v>
      </c>
    </row>
    <row r="62" spans="1:9" x14ac:dyDescent="0.2">
      <c r="B62" t="s">
        <v>6</v>
      </c>
      <c r="C62" s="1">
        <v>58</v>
      </c>
      <c r="D62" s="2">
        <v>0</v>
      </c>
      <c r="E62">
        <v>0</v>
      </c>
      <c r="F62" s="69">
        <v>0</v>
      </c>
      <c r="G62" s="94">
        <v>2.87918922031556E-5</v>
      </c>
      <c r="H62" s="87">
        <f t="shared" si="0"/>
        <v>1.6641753197506516E-4</v>
      </c>
      <c r="I62" s="62">
        <v>4.0717884440086818E-5</v>
      </c>
    </row>
    <row r="63" spans="1:9" x14ac:dyDescent="0.2">
      <c r="A63" s="20" t="s">
        <v>126</v>
      </c>
      <c r="B63" t="s">
        <v>8</v>
      </c>
      <c r="C63" s="1">
        <v>59</v>
      </c>
      <c r="D63" s="2">
        <v>3</v>
      </c>
      <c r="E63">
        <v>0</v>
      </c>
      <c r="F63" s="76">
        <v>-3</v>
      </c>
      <c r="G63" s="86">
        <v>0.1730099699319515</v>
      </c>
      <c r="H63" s="88">
        <f t="shared" si="0"/>
        <v>102.93394267647579</v>
      </c>
      <c r="I63" s="62">
        <v>1.4267465516898982E-2</v>
      </c>
    </row>
    <row r="64" spans="1:9" x14ac:dyDescent="0.2">
      <c r="A64" s="74"/>
      <c r="B64" t="s">
        <v>6</v>
      </c>
      <c r="C64" s="1">
        <v>60</v>
      </c>
      <c r="D64" s="2">
        <v>0</v>
      </c>
      <c r="E64">
        <v>0</v>
      </c>
      <c r="F64" s="69">
        <v>0</v>
      </c>
      <c r="G64" s="95">
        <v>1.680786390119405E-3</v>
      </c>
      <c r="H64" s="87">
        <f t="shared" si="0"/>
        <v>22.336971913525165</v>
      </c>
      <c r="I64" s="62">
        <v>1.7492826798564176E-4</v>
      </c>
    </row>
    <row r="65" spans="1:9" x14ac:dyDescent="0.2">
      <c r="A65" s="74"/>
      <c r="B65" t="s">
        <v>6</v>
      </c>
      <c r="C65" s="1">
        <v>61</v>
      </c>
      <c r="D65" s="2">
        <v>0</v>
      </c>
      <c r="E65">
        <v>0</v>
      </c>
      <c r="F65" s="69">
        <v>0</v>
      </c>
      <c r="G65" s="94">
        <v>7.524683276794914E-5</v>
      </c>
      <c r="H65" s="87">
        <f t="shared" si="0"/>
        <v>0.44235601980567651</v>
      </c>
      <c r="I65" s="62">
        <v>5.646582563390562E-5</v>
      </c>
    </row>
    <row r="66" spans="1:9" x14ac:dyDescent="0.2">
      <c r="B66" t="s">
        <v>7</v>
      </c>
      <c r="C66" s="1">
        <v>62</v>
      </c>
      <c r="D66" s="2">
        <v>0</v>
      </c>
      <c r="E66">
        <v>0</v>
      </c>
      <c r="F66" s="69">
        <v>0</v>
      </c>
      <c r="G66" s="94">
        <v>1.7010468807682211E-4</v>
      </c>
      <c r="H66" s="87">
        <f t="shared" si="0"/>
        <v>2.0487263123077958E-3</v>
      </c>
      <c r="I66" s="62">
        <v>1.5912858802131309E-4</v>
      </c>
    </row>
    <row r="67" spans="1:9" x14ac:dyDescent="0.2">
      <c r="A67" s="16" t="s">
        <v>50</v>
      </c>
      <c r="B67" t="s">
        <v>7</v>
      </c>
      <c r="C67" s="1">
        <v>63</v>
      </c>
      <c r="D67" s="2">
        <v>0</v>
      </c>
      <c r="E67">
        <v>1</v>
      </c>
      <c r="F67" s="73">
        <v>1</v>
      </c>
      <c r="G67" s="86">
        <v>8.3029483760184153E-2</v>
      </c>
      <c r="H67" s="87">
        <f t="shared" si="0"/>
        <v>0.11588561807833964</v>
      </c>
      <c r="I67" s="62">
        <v>2.6040832831684623E-3</v>
      </c>
    </row>
    <row r="68" spans="1:9" x14ac:dyDescent="0.2">
      <c r="A68" s="75" t="s">
        <v>51</v>
      </c>
      <c r="B68" t="s">
        <v>7</v>
      </c>
      <c r="C68" s="1">
        <v>64</v>
      </c>
      <c r="D68" s="2">
        <v>0</v>
      </c>
      <c r="E68">
        <v>2</v>
      </c>
      <c r="F68" s="73">
        <v>2</v>
      </c>
      <c r="G68" s="96">
        <v>0.71647789550602847</v>
      </c>
      <c r="H68" s="88">
        <f t="shared" si="0"/>
        <v>88.364765928336581</v>
      </c>
      <c r="I68" s="62">
        <v>3.1002124129483736E-3</v>
      </c>
    </row>
    <row r="69" spans="1:9" x14ac:dyDescent="0.2">
      <c r="A69" s="74"/>
      <c r="B69" t="s">
        <v>6</v>
      </c>
      <c r="C69" s="1">
        <v>65</v>
      </c>
      <c r="D69" s="2">
        <v>0</v>
      </c>
      <c r="E69">
        <v>0</v>
      </c>
      <c r="F69" s="69">
        <v>0</v>
      </c>
      <c r="G69" s="97">
        <v>8.1081852928472503E-3</v>
      </c>
      <c r="H69" s="87">
        <f t="shared" si="0"/>
        <v>4.8090023096973571E-2</v>
      </c>
      <c r="I69" s="62">
        <v>1.1314055169540777E-3</v>
      </c>
    </row>
    <row r="70" spans="1:9" x14ac:dyDescent="0.2">
      <c r="A70" s="77" t="s">
        <v>127</v>
      </c>
      <c r="B70" t="s">
        <v>7</v>
      </c>
      <c r="C70" s="1">
        <v>66</v>
      </c>
      <c r="D70" s="2">
        <v>4</v>
      </c>
      <c r="E70">
        <v>0</v>
      </c>
      <c r="F70" s="76">
        <v>-4</v>
      </c>
      <c r="G70" s="86">
        <v>0.16860431271777698</v>
      </c>
      <c r="H70" s="88">
        <f t="shared" si="0"/>
        <v>62.813788234213597</v>
      </c>
      <c r="I70" s="62">
        <v>3.0619007306824611E-2</v>
      </c>
    </row>
    <row r="71" spans="1:9" x14ac:dyDescent="0.2">
      <c r="B71" t="s">
        <v>8</v>
      </c>
      <c r="C71" s="1">
        <v>67</v>
      </c>
      <c r="D71" s="2">
        <v>0</v>
      </c>
      <c r="E71">
        <v>0</v>
      </c>
      <c r="F71" s="69">
        <v>0</v>
      </c>
      <c r="G71" s="95">
        <v>2.68419271401213E-3</v>
      </c>
      <c r="H71" s="87">
        <f t="shared" si="0"/>
        <v>4.0681549754592684E-2</v>
      </c>
      <c r="I71" s="62">
        <v>6.1306185256642992E-4</v>
      </c>
    </row>
    <row r="72" spans="1:9" x14ac:dyDescent="0.2">
      <c r="A72" s="16" t="s">
        <v>53</v>
      </c>
      <c r="B72" t="s">
        <v>7</v>
      </c>
      <c r="C72" s="1">
        <v>68</v>
      </c>
      <c r="D72" s="2">
        <v>0</v>
      </c>
      <c r="E72">
        <v>2</v>
      </c>
      <c r="F72" s="73">
        <v>2</v>
      </c>
      <c r="G72" s="99">
        <v>6.5980591452495047E-2</v>
      </c>
      <c r="H72" s="87">
        <f t="shared" si="0"/>
        <v>0.32229212275698094</v>
      </c>
      <c r="I72" s="62">
        <v>1.4581232472994058E-2</v>
      </c>
    </row>
    <row r="73" spans="1:9" x14ac:dyDescent="0.2">
      <c r="A73" s="75" t="s">
        <v>54</v>
      </c>
      <c r="B73" t="s">
        <v>7</v>
      </c>
      <c r="C73" s="1">
        <v>69</v>
      </c>
      <c r="D73" s="2">
        <v>0</v>
      </c>
      <c r="E73">
        <v>3</v>
      </c>
      <c r="F73" s="73">
        <v>3</v>
      </c>
      <c r="G73" s="86">
        <v>0.204722941684326</v>
      </c>
      <c r="H73" s="87">
        <f t="shared" si="0"/>
        <v>0.35606993285228539</v>
      </c>
      <c r="I73" s="62">
        <v>1.0808338877331064E-2</v>
      </c>
    </row>
    <row r="74" spans="1:9" x14ac:dyDescent="0.2">
      <c r="A74" s="16" t="s">
        <v>55</v>
      </c>
      <c r="B74" t="s">
        <v>8</v>
      </c>
      <c r="C74" s="1">
        <v>70</v>
      </c>
      <c r="D74" s="2">
        <v>0</v>
      </c>
      <c r="E74">
        <v>6</v>
      </c>
      <c r="F74" s="73">
        <v>6</v>
      </c>
      <c r="G74" s="96">
        <v>0.57495149911816545</v>
      </c>
      <c r="H74" s="87">
        <f t="shared" si="0"/>
        <v>1.8620924269733434</v>
      </c>
      <c r="I74" s="62">
        <v>9.4156193967520889E-4</v>
      </c>
    </row>
    <row r="75" spans="1:9" x14ac:dyDescent="0.2">
      <c r="A75" s="75" t="s">
        <v>56</v>
      </c>
      <c r="B75" t="s">
        <v>7</v>
      </c>
      <c r="C75" s="1">
        <v>71</v>
      </c>
      <c r="D75" s="2">
        <v>0</v>
      </c>
      <c r="E75">
        <v>1</v>
      </c>
      <c r="F75" s="73">
        <v>1</v>
      </c>
      <c r="G75" s="86">
        <v>0.30876635917192102</v>
      </c>
      <c r="H75" s="88">
        <f t="shared" si="0"/>
        <v>31.744586631000455</v>
      </c>
      <c r="I75" s="62">
        <v>2.8620811411888946E-2</v>
      </c>
    </row>
    <row r="76" spans="1:9" x14ac:dyDescent="0.2">
      <c r="A76" s="74"/>
      <c r="B76" t="s">
        <v>7</v>
      </c>
      <c r="C76" s="1">
        <v>72</v>
      </c>
      <c r="D76" s="2">
        <v>0</v>
      </c>
      <c r="E76">
        <v>0</v>
      </c>
      <c r="F76" s="69">
        <v>0</v>
      </c>
      <c r="G76" s="86">
        <v>9.7265830789049403E-3</v>
      </c>
      <c r="H76" s="87">
        <f t="shared" si="0"/>
        <v>3.8745286214694613E-2</v>
      </c>
      <c r="I76" s="62">
        <v>5.2238517905531137E-4</v>
      </c>
    </row>
    <row r="77" spans="1:9" x14ac:dyDescent="0.2">
      <c r="A77" s="16" t="s">
        <v>57</v>
      </c>
      <c r="B77" t="s">
        <v>7</v>
      </c>
      <c r="C77" s="1">
        <v>73</v>
      </c>
      <c r="D77" s="2">
        <v>0</v>
      </c>
      <c r="E77">
        <v>1</v>
      </c>
      <c r="F77" s="73">
        <v>1</v>
      </c>
      <c r="G77" s="86">
        <v>0.251039133509253</v>
      </c>
      <c r="H77" s="87">
        <f t="shared" si="0"/>
        <v>2.8223806301433112</v>
      </c>
      <c r="I77" s="62">
        <v>6.0977456510410883E-5</v>
      </c>
    </row>
    <row r="78" spans="1:9" x14ac:dyDescent="0.2">
      <c r="A78" s="16" t="s">
        <v>58</v>
      </c>
      <c r="B78" t="s">
        <v>8</v>
      </c>
      <c r="C78" s="1">
        <v>74</v>
      </c>
      <c r="D78" s="2">
        <v>0</v>
      </c>
      <c r="E78">
        <v>1</v>
      </c>
      <c r="F78" s="73">
        <v>1</v>
      </c>
      <c r="G78" s="86">
        <v>8.8945881653285749E-2</v>
      </c>
      <c r="H78" s="87">
        <f t="shared" si="0"/>
        <v>8.6702545475154587</v>
      </c>
      <c r="I78" s="62">
        <v>7.9373419535510806E-3</v>
      </c>
    </row>
    <row r="79" spans="1:9" x14ac:dyDescent="0.2">
      <c r="A79" s="74"/>
      <c r="B79" t="s">
        <v>7</v>
      </c>
      <c r="C79" s="1">
        <v>75</v>
      </c>
      <c r="D79" s="2">
        <v>0</v>
      </c>
      <c r="E79">
        <v>0</v>
      </c>
      <c r="F79" s="69">
        <v>0</v>
      </c>
      <c r="G79" s="99">
        <v>1.0258739367551097E-2</v>
      </c>
      <c r="H79" s="87">
        <f t="shared" si="0"/>
        <v>3.124306353428255E-2</v>
      </c>
      <c r="I79" s="62">
        <v>3.3460122206948671E-3</v>
      </c>
    </row>
    <row r="80" spans="1:9" x14ac:dyDescent="0.2">
      <c r="A80" s="16" t="s">
        <v>59</v>
      </c>
      <c r="B80" t="s">
        <v>8</v>
      </c>
      <c r="C80" s="1">
        <v>76</v>
      </c>
      <c r="D80" s="2">
        <v>0</v>
      </c>
      <c r="E80">
        <v>4</v>
      </c>
      <c r="F80" s="73">
        <v>4</v>
      </c>
      <c r="G80" s="96">
        <v>0.32835254315871854</v>
      </c>
      <c r="H80" s="88">
        <f t="shared" si="0"/>
        <v>29.486030352358689</v>
      </c>
      <c r="I80" s="62">
        <v>6.4542569023074051E-2</v>
      </c>
    </row>
    <row r="81" spans="1:9" x14ac:dyDescent="0.2">
      <c r="A81" s="74"/>
      <c r="B81" t="s">
        <v>6</v>
      </c>
      <c r="C81" s="1">
        <v>77</v>
      </c>
      <c r="D81" s="2">
        <v>0</v>
      </c>
      <c r="E81">
        <v>0</v>
      </c>
      <c r="F81" s="69">
        <v>0</v>
      </c>
      <c r="G81" s="99">
        <v>1.113586804445694E-2</v>
      </c>
      <c r="H81" s="87">
        <f t="shared" si="0"/>
        <v>3.7966366452520282</v>
      </c>
      <c r="I81" s="62">
        <v>2.5154150905874494E-3</v>
      </c>
    </row>
    <row r="82" spans="1:9" x14ac:dyDescent="0.2">
      <c r="B82" t="s">
        <v>7</v>
      </c>
      <c r="C82" s="1">
        <v>78</v>
      </c>
      <c r="D82" s="2">
        <v>0</v>
      </c>
      <c r="E82">
        <v>0</v>
      </c>
      <c r="F82" s="69">
        <v>0</v>
      </c>
      <c r="G82" s="95">
        <v>2.9330876470317901E-3</v>
      </c>
      <c r="H82" s="87">
        <f t="shared" si="0"/>
        <v>9.1826667617138896E-2</v>
      </c>
      <c r="I82" s="62">
        <v>9.6505244244877606E-4</v>
      </c>
    </row>
    <row r="83" spans="1:9" x14ac:dyDescent="0.2">
      <c r="A83" s="74"/>
      <c r="B83" t="s">
        <v>8</v>
      </c>
      <c r="C83" s="1">
        <v>79</v>
      </c>
      <c r="D83" s="2">
        <v>0</v>
      </c>
      <c r="E83">
        <v>0</v>
      </c>
      <c r="F83" s="69">
        <v>0</v>
      </c>
      <c r="G83" s="99">
        <v>3.1941566901468904E-2</v>
      </c>
      <c r="H83" s="87">
        <f t="shared" si="0"/>
        <v>0.11429974802640683</v>
      </c>
      <c r="I83" s="62">
        <v>8.7539635088266059E-3</v>
      </c>
    </row>
    <row r="84" spans="1:9" x14ac:dyDescent="0.2">
      <c r="A84" s="16" t="s">
        <v>60</v>
      </c>
      <c r="B84" t="s">
        <v>8</v>
      </c>
      <c r="C84" s="1">
        <v>80</v>
      </c>
      <c r="D84" s="2">
        <v>0</v>
      </c>
      <c r="E84">
        <v>2</v>
      </c>
      <c r="F84" s="73">
        <v>2</v>
      </c>
      <c r="G84" s="86">
        <v>0.27945439472088252</v>
      </c>
      <c r="H84" s="87">
        <f t="shared" si="0"/>
        <v>3.6591503787981363</v>
      </c>
      <c r="I84" s="62">
        <v>6.9633849784510107E-2</v>
      </c>
    </row>
    <row r="85" spans="1:9" x14ac:dyDescent="0.2">
      <c r="B85" t="s">
        <v>7</v>
      </c>
      <c r="C85" s="1">
        <v>81</v>
      </c>
      <c r="D85" s="2">
        <v>0</v>
      </c>
      <c r="E85">
        <v>0</v>
      </c>
      <c r="F85" s="69">
        <v>0</v>
      </c>
      <c r="G85" s="86">
        <v>7.6371388380236646E-2</v>
      </c>
      <c r="H85" s="87">
        <f t="shared" ref="H85:H118" si="1">G85/G86</f>
        <v>1.0321858945074991</v>
      </c>
      <c r="I85" s="62">
        <v>1.9579251894198811E-2</v>
      </c>
    </row>
    <row r="86" spans="1:9" x14ac:dyDescent="0.2">
      <c r="A86" s="16" t="s">
        <v>128</v>
      </c>
      <c r="B86" t="s">
        <v>7</v>
      </c>
      <c r="C86" s="1">
        <v>82</v>
      </c>
      <c r="D86" s="2">
        <v>0</v>
      </c>
      <c r="E86">
        <v>1</v>
      </c>
      <c r="F86" s="73">
        <v>1</v>
      </c>
      <c r="G86" s="86">
        <v>7.3989955478588249E-2</v>
      </c>
      <c r="H86" s="87">
        <f t="shared" si="1"/>
        <v>3.3469263608155253</v>
      </c>
      <c r="I86" s="62">
        <v>1.8173888067726162E-3</v>
      </c>
    </row>
    <row r="87" spans="1:9" x14ac:dyDescent="0.2">
      <c r="A87" s="74"/>
      <c r="B87" t="s">
        <v>7</v>
      </c>
      <c r="C87" s="1">
        <v>83</v>
      </c>
      <c r="D87" s="2">
        <v>0</v>
      </c>
      <c r="E87">
        <v>0</v>
      </c>
      <c r="F87" s="69">
        <v>0</v>
      </c>
      <c r="G87" s="99">
        <v>2.2106836990748599E-2</v>
      </c>
      <c r="H87" s="87">
        <f t="shared" si="1"/>
        <v>9.7135347131417679E-2</v>
      </c>
      <c r="I87" s="62">
        <v>6.3207275031503286E-3</v>
      </c>
    </row>
    <row r="88" spans="1:9" x14ac:dyDescent="0.2">
      <c r="A88" s="16" t="s">
        <v>62</v>
      </c>
      <c r="B88" t="s">
        <v>8</v>
      </c>
      <c r="C88" s="1">
        <v>84</v>
      </c>
      <c r="D88" s="2">
        <v>0</v>
      </c>
      <c r="E88">
        <v>1</v>
      </c>
      <c r="F88" s="73">
        <v>1</v>
      </c>
      <c r="G88" s="86">
        <v>0.22758797537254399</v>
      </c>
      <c r="H88" s="87">
        <f t="shared" si="1"/>
        <v>7.196239127183568</v>
      </c>
      <c r="I88" s="62">
        <v>2.4378938889577945E-2</v>
      </c>
    </row>
    <row r="89" spans="1:9" x14ac:dyDescent="0.2">
      <c r="B89" t="s">
        <v>8</v>
      </c>
      <c r="C89" s="1">
        <v>85</v>
      </c>
      <c r="D89" s="2">
        <v>0</v>
      </c>
      <c r="E89">
        <v>0</v>
      </c>
      <c r="F89" s="69">
        <v>0</v>
      </c>
      <c r="G89" s="99">
        <v>3.1625960637249748E-2</v>
      </c>
      <c r="H89" s="87">
        <f t="shared" si="1"/>
        <v>9.5506503267857479E-2</v>
      </c>
      <c r="I89" s="62">
        <v>8.3933028276265403E-3</v>
      </c>
    </row>
    <row r="90" spans="1:9" x14ac:dyDescent="0.2">
      <c r="A90" s="20" t="s">
        <v>129</v>
      </c>
      <c r="B90" t="s">
        <v>7</v>
      </c>
      <c r="C90" s="1">
        <v>86</v>
      </c>
      <c r="D90" s="2">
        <v>2</v>
      </c>
      <c r="E90">
        <v>0</v>
      </c>
      <c r="F90" s="76">
        <v>-2</v>
      </c>
      <c r="G90" s="96">
        <v>0.33113934187865302</v>
      </c>
      <c r="H90" s="87">
        <f t="shared" si="1"/>
        <v>0.63527751431759749</v>
      </c>
      <c r="I90" s="62">
        <v>3.6823019037364818E-2</v>
      </c>
    </row>
    <row r="91" spans="1:9" x14ac:dyDescent="0.2">
      <c r="A91" s="16" t="s">
        <v>130</v>
      </c>
      <c r="B91" t="s">
        <v>8</v>
      </c>
      <c r="C91" s="1">
        <v>87</v>
      </c>
      <c r="D91" s="2">
        <v>0</v>
      </c>
      <c r="E91">
        <v>6</v>
      </c>
      <c r="F91" s="73">
        <v>6</v>
      </c>
      <c r="G91" s="96">
        <v>0.52125147579692999</v>
      </c>
      <c r="H91" s="87">
        <f t="shared" si="1"/>
        <v>1.6193090386621647</v>
      </c>
      <c r="I91" s="62">
        <v>7.0961129162758443E-2</v>
      </c>
    </row>
    <row r="92" spans="1:9" x14ac:dyDescent="0.2">
      <c r="A92" s="16" t="s">
        <v>65</v>
      </c>
      <c r="B92" t="s">
        <v>8</v>
      </c>
      <c r="C92" s="1">
        <v>88</v>
      </c>
      <c r="D92" s="2">
        <v>0</v>
      </c>
      <c r="E92">
        <v>2</v>
      </c>
      <c r="F92" s="73">
        <v>2</v>
      </c>
      <c r="G92" s="96">
        <v>0.32189746574105199</v>
      </c>
      <c r="H92" s="87">
        <f t="shared" si="1"/>
        <v>0.88671461312545818</v>
      </c>
      <c r="I92" s="62">
        <v>3.1437085869799444E-2</v>
      </c>
    </row>
    <row r="93" spans="1:9" x14ac:dyDescent="0.2">
      <c r="A93" s="16" t="s">
        <v>131</v>
      </c>
      <c r="B93" t="s">
        <v>8</v>
      </c>
      <c r="C93" s="1">
        <v>89</v>
      </c>
      <c r="D93" s="2">
        <v>0</v>
      </c>
      <c r="E93">
        <v>5</v>
      </c>
      <c r="F93" s="73">
        <v>5</v>
      </c>
      <c r="G93" s="96">
        <v>0.36302262416364151</v>
      </c>
      <c r="H93" s="87">
        <f t="shared" si="1"/>
        <v>1.6093605092921037</v>
      </c>
      <c r="I93" s="62">
        <v>2.3491700761486805E-2</v>
      </c>
    </row>
    <row r="94" spans="1:9" x14ac:dyDescent="0.2">
      <c r="A94" s="16" t="s">
        <v>67</v>
      </c>
      <c r="B94" t="s">
        <v>8</v>
      </c>
      <c r="C94" s="1">
        <v>90</v>
      </c>
      <c r="D94" s="2">
        <v>0</v>
      </c>
      <c r="E94">
        <v>2</v>
      </c>
      <c r="F94" s="73">
        <v>2</v>
      </c>
      <c r="G94" s="86">
        <v>0.22556948680399849</v>
      </c>
      <c r="H94" s="87">
        <f t="shared" si="1"/>
        <v>0.9049369470364953</v>
      </c>
      <c r="I94" s="62">
        <v>1.4384217799011825E-2</v>
      </c>
    </row>
    <row r="95" spans="1:9" x14ac:dyDescent="0.2">
      <c r="A95" s="16" t="s">
        <v>68</v>
      </c>
      <c r="B95" t="s">
        <v>8</v>
      </c>
      <c r="C95" s="1">
        <v>91</v>
      </c>
      <c r="D95" s="2">
        <v>0</v>
      </c>
      <c r="E95">
        <v>3</v>
      </c>
      <c r="F95" s="73">
        <v>3</v>
      </c>
      <c r="G95" s="86">
        <v>0.24926541848324099</v>
      </c>
      <c r="H95" s="87">
        <f t="shared" si="1"/>
        <v>1.7822194680968897</v>
      </c>
      <c r="I95" s="62">
        <v>7.2714719754307109E-3</v>
      </c>
    </row>
    <row r="96" spans="1:9" x14ac:dyDescent="0.2">
      <c r="A96" s="16" t="s">
        <v>69</v>
      </c>
      <c r="B96" t="s">
        <v>7</v>
      </c>
      <c r="C96" s="1">
        <v>92</v>
      </c>
      <c r="D96" s="2">
        <v>0</v>
      </c>
      <c r="E96">
        <v>3</v>
      </c>
      <c r="F96" s="73">
        <v>3</v>
      </c>
      <c r="G96" s="86">
        <v>0.13986235867427399</v>
      </c>
      <c r="H96" s="87">
        <f t="shared" si="1"/>
        <v>4.528569418617459</v>
      </c>
      <c r="I96" s="62">
        <v>1.5498289294787347E-2</v>
      </c>
    </row>
    <row r="97" spans="1:9" x14ac:dyDescent="0.2">
      <c r="B97" t="s">
        <v>8</v>
      </c>
      <c r="C97" s="1">
        <v>93</v>
      </c>
      <c r="D97" s="2">
        <v>0</v>
      </c>
      <c r="E97">
        <v>0</v>
      </c>
      <c r="F97" s="69">
        <v>0</v>
      </c>
      <c r="G97" s="99">
        <v>3.08844462225276E-2</v>
      </c>
      <c r="H97" s="87">
        <f t="shared" si="1"/>
        <v>0.25185122413419986</v>
      </c>
      <c r="I97" s="62">
        <v>9.2269136226159933E-3</v>
      </c>
    </row>
    <row r="98" spans="1:9" x14ac:dyDescent="0.2">
      <c r="A98" s="16" t="s">
        <v>70</v>
      </c>
      <c r="B98" t="s">
        <v>8</v>
      </c>
      <c r="C98" s="1">
        <v>94</v>
      </c>
      <c r="D98" s="2">
        <v>0</v>
      </c>
      <c r="E98">
        <v>4</v>
      </c>
      <c r="F98" s="73">
        <v>4</v>
      </c>
      <c r="G98" s="86">
        <v>0.12262972446808799</v>
      </c>
      <c r="H98" s="87">
        <f t="shared" si="1"/>
        <v>4.5704118358083479</v>
      </c>
      <c r="I98" s="62">
        <v>1.0364462554976587E-2</v>
      </c>
    </row>
    <row r="99" spans="1:9" x14ac:dyDescent="0.2">
      <c r="A99" s="16" t="s">
        <v>132</v>
      </c>
      <c r="B99" t="s">
        <v>7</v>
      </c>
      <c r="C99" s="1">
        <v>95</v>
      </c>
      <c r="D99" s="2">
        <v>0</v>
      </c>
      <c r="E99">
        <v>1</v>
      </c>
      <c r="F99" s="73">
        <v>1</v>
      </c>
      <c r="G99" s="99">
        <v>2.6831219783588503E-2</v>
      </c>
      <c r="H99" s="87">
        <f t="shared" si="1"/>
        <v>0.16995757263722858</v>
      </c>
      <c r="I99" s="62">
        <v>3.3966240160322671E-3</v>
      </c>
    </row>
    <row r="100" spans="1:9" x14ac:dyDescent="0.2">
      <c r="A100" s="16" t="s">
        <v>133</v>
      </c>
      <c r="B100" t="s">
        <v>8</v>
      </c>
      <c r="C100" s="1">
        <v>96</v>
      </c>
      <c r="D100" s="2">
        <v>0</v>
      </c>
      <c r="E100">
        <v>4</v>
      </c>
      <c r="F100" s="73">
        <v>4</v>
      </c>
      <c r="G100" s="86">
        <v>0.157870104681121</v>
      </c>
      <c r="H100" s="87">
        <f t="shared" si="1"/>
        <v>9.7869098926190965</v>
      </c>
      <c r="I100" s="62">
        <v>1.8420549617968792E-2</v>
      </c>
    </row>
    <row r="101" spans="1:9" x14ac:dyDescent="0.2">
      <c r="B101" t="s">
        <v>7</v>
      </c>
      <c r="C101" s="1">
        <v>97</v>
      </c>
      <c r="D101" s="2">
        <v>0</v>
      </c>
      <c r="E101">
        <v>0</v>
      </c>
      <c r="F101" s="69">
        <v>0</v>
      </c>
      <c r="G101" s="99">
        <v>1.6130740592613449E-2</v>
      </c>
      <c r="H101" s="87">
        <f t="shared" si="1"/>
        <v>0.2442403312328745</v>
      </c>
      <c r="I101" s="62">
        <v>1.9895357386965967E-3</v>
      </c>
    </row>
    <row r="102" spans="1:9" x14ac:dyDescent="0.2">
      <c r="A102" s="16" t="s">
        <v>73</v>
      </c>
      <c r="B102" t="s">
        <v>8</v>
      </c>
      <c r="C102" s="1">
        <v>98</v>
      </c>
      <c r="D102" s="2">
        <v>0</v>
      </c>
      <c r="E102">
        <v>3</v>
      </c>
      <c r="F102" s="73">
        <v>3</v>
      </c>
      <c r="G102" s="86">
        <v>6.6044541092737705E-2</v>
      </c>
      <c r="H102" s="87">
        <f t="shared" si="1"/>
        <v>6.1753274707621477</v>
      </c>
      <c r="I102" s="62">
        <v>6.1779328758292951E-3</v>
      </c>
    </row>
    <row r="103" spans="1:9" x14ac:dyDescent="0.2">
      <c r="B103" t="s">
        <v>7</v>
      </c>
      <c r="C103" s="1">
        <v>99</v>
      </c>
      <c r="D103" s="2">
        <v>0</v>
      </c>
      <c r="E103">
        <v>0</v>
      </c>
      <c r="F103" s="69">
        <v>0</v>
      </c>
      <c r="G103" s="99">
        <v>1.0694905072716185E-2</v>
      </c>
      <c r="H103" s="87">
        <f t="shared" si="1"/>
        <v>0.40123121123892691</v>
      </c>
      <c r="I103" s="62">
        <v>3.5491157074684235E-3</v>
      </c>
    </row>
    <row r="104" spans="1:9" x14ac:dyDescent="0.2">
      <c r="B104" t="s">
        <v>7</v>
      </c>
      <c r="C104" s="1">
        <v>100</v>
      </c>
      <c r="D104" s="2">
        <v>0</v>
      </c>
      <c r="E104">
        <v>0</v>
      </c>
      <c r="F104" s="69">
        <v>0</v>
      </c>
      <c r="G104" s="99">
        <v>2.6655217174387603E-2</v>
      </c>
      <c r="H104" s="87">
        <f t="shared" si="1"/>
        <v>0.45513670506229359</v>
      </c>
      <c r="I104" s="62">
        <v>9.3720286299563207E-3</v>
      </c>
    </row>
    <row r="105" spans="1:9" x14ac:dyDescent="0.2">
      <c r="B105" t="s">
        <v>8</v>
      </c>
      <c r="C105" s="1">
        <v>101</v>
      </c>
      <c r="D105" s="2">
        <v>0</v>
      </c>
      <c r="E105">
        <v>0</v>
      </c>
      <c r="F105" s="69">
        <v>0</v>
      </c>
      <c r="G105" s="99">
        <v>5.8565298904511252E-2</v>
      </c>
      <c r="H105" s="87">
        <f t="shared" si="1"/>
        <v>0.21431850392527832</v>
      </c>
      <c r="I105" s="62">
        <v>1.5695608777604928E-2</v>
      </c>
    </row>
    <row r="106" spans="1:9" x14ac:dyDescent="0.2">
      <c r="A106" s="16" t="s">
        <v>134</v>
      </c>
      <c r="B106" t="s">
        <v>7</v>
      </c>
      <c r="C106" s="1">
        <v>102</v>
      </c>
      <c r="D106" s="2">
        <v>0</v>
      </c>
      <c r="E106">
        <v>2</v>
      </c>
      <c r="F106" s="73">
        <v>2</v>
      </c>
      <c r="G106" s="86">
        <v>0.27326291398959146</v>
      </c>
      <c r="H106" s="87">
        <f t="shared" si="1"/>
        <v>0.90141642103585395</v>
      </c>
      <c r="I106" s="62">
        <v>1.0668043687071345E-2</v>
      </c>
    </row>
    <row r="107" spans="1:9" x14ac:dyDescent="0.2">
      <c r="A107" s="16" t="s">
        <v>75</v>
      </c>
      <c r="B107" t="s">
        <v>7</v>
      </c>
      <c r="C107" s="1">
        <v>103</v>
      </c>
      <c r="D107" s="2">
        <v>0</v>
      </c>
      <c r="E107">
        <v>2</v>
      </c>
      <c r="F107" s="73">
        <v>2</v>
      </c>
      <c r="G107" s="96">
        <v>0.30314836474309403</v>
      </c>
      <c r="H107" s="87">
        <f t="shared" si="1"/>
        <v>4.5202837594423801</v>
      </c>
      <c r="I107" s="62">
        <v>1.3321808697730253E-2</v>
      </c>
    </row>
    <row r="108" spans="1:9" x14ac:dyDescent="0.2">
      <c r="A108" s="16" t="s">
        <v>76</v>
      </c>
      <c r="B108" t="s">
        <v>7</v>
      </c>
      <c r="C108" s="1">
        <v>104</v>
      </c>
      <c r="D108" s="2">
        <v>0</v>
      </c>
      <c r="E108">
        <v>1</v>
      </c>
      <c r="F108" s="73">
        <v>1</v>
      </c>
      <c r="G108" s="99">
        <v>6.7064012100977094E-2</v>
      </c>
      <c r="H108" s="87">
        <f t="shared" si="1"/>
        <v>0.69572525988664924</v>
      </c>
      <c r="I108" s="62">
        <v>7.0554662523552051E-3</v>
      </c>
    </row>
    <row r="109" spans="1:9" x14ac:dyDescent="0.2">
      <c r="A109" s="16" t="s">
        <v>77</v>
      </c>
      <c r="B109" t="s">
        <v>8</v>
      </c>
      <c r="C109" s="1">
        <v>105</v>
      </c>
      <c r="D109" s="2">
        <v>0</v>
      </c>
      <c r="E109">
        <v>2</v>
      </c>
      <c r="F109" s="73">
        <v>2</v>
      </c>
      <c r="G109" s="86">
        <v>9.6394390095744797E-2</v>
      </c>
      <c r="H109" s="87">
        <f t="shared" si="1"/>
        <v>0.39221503965246168</v>
      </c>
      <c r="I109" s="62">
        <v>5.035570820648835E-3</v>
      </c>
    </row>
    <row r="110" spans="1:9" x14ac:dyDescent="0.2">
      <c r="A110" s="16" t="s">
        <v>135</v>
      </c>
      <c r="B110" t="s">
        <v>8</v>
      </c>
      <c r="C110" s="1">
        <v>106</v>
      </c>
      <c r="D110" s="2">
        <v>0</v>
      </c>
      <c r="E110">
        <v>2</v>
      </c>
      <c r="F110" s="73">
        <v>2</v>
      </c>
      <c r="G110" s="86">
        <v>0.24576923460446348</v>
      </c>
      <c r="H110" s="87">
        <f t="shared" si="1"/>
        <v>0.64456885558092292</v>
      </c>
      <c r="I110" s="62">
        <v>1.2451607860633269E-2</v>
      </c>
    </row>
    <row r="111" spans="1:9" x14ac:dyDescent="0.2">
      <c r="A111" s="16" t="s">
        <v>136</v>
      </c>
      <c r="B111" s="78" t="s">
        <v>8</v>
      </c>
      <c r="C111" s="1">
        <v>107</v>
      </c>
      <c r="D111" s="2">
        <v>0</v>
      </c>
      <c r="E111">
        <v>1</v>
      </c>
      <c r="F111" s="73">
        <v>1</v>
      </c>
      <c r="G111" s="96">
        <v>0.38129244451775746</v>
      </c>
      <c r="H111" s="87">
        <f t="shared" si="1"/>
        <v>2.9027930361139211</v>
      </c>
      <c r="I111" s="62">
        <v>2.5655224538847395E-2</v>
      </c>
    </row>
    <row r="112" spans="1:9" x14ac:dyDescent="0.2">
      <c r="B112" t="s">
        <v>7</v>
      </c>
      <c r="C112" s="1">
        <v>108</v>
      </c>
      <c r="D112" s="2">
        <v>0</v>
      </c>
      <c r="E112">
        <v>0</v>
      </c>
      <c r="F112" s="69">
        <v>0</v>
      </c>
      <c r="G112" s="86">
        <v>0.1313536444982685</v>
      </c>
      <c r="H112" s="87">
        <f t="shared" si="1"/>
        <v>0.77680461030528913</v>
      </c>
      <c r="I112" s="62">
        <v>1.6643606406084907E-2</v>
      </c>
    </row>
    <row r="113" spans="1:13" x14ac:dyDescent="0.2">
      <c r="B113" t="s">
        <v>7</v>
      </c>
      <c r="C113" s="1">
        <v>109</v>
      </c>
      <c r="D113" s="2">
        <v>0</v>
      </c>
      <c r="E113">
        <v>0</v>
      </c>
      <c r="F113" s="69">
        <v>0</v>
      </c>
      <c r="G113" s="86">
        <v>0.169094831255759</v>
      </c>
      <c r="H113" s="88">
        <f t="shared" si="1"/>
        <v>25.154970794163773</v>
      </c>
      <c r="I113" s="62">
        <v>1.1046393428709509E-2</v>
      </c>
    </row>
    <row r="114" spans="1:13" x14ac:dyDescent="0.2">
      <c r="B114" t="s">
        <v>7</v>
      </c>
      <c r="C114" s="1">
        <v>110</v>
      </c>
      <c r="D114" s="2">
        <v>0</v>
      </c>
      <c r="E114">
        <v>0</v>
      </c>
      <c r="F114" s="69">
        <v>0</v>
      </c>
      <c r="G114" s="98">
        <v>6.7221239348443547E-3</v>
      </c>
      <c r="H114" s="87">
        <f t="shared" si="1"/>
        <v>0.54028628167670456</v>
      </c>
      <c r="I114" s="62">
        <v>3.003697462483414E-6</v>
      </c>
    </row>
    <row r="115" spans="1:13" x14ac:dyDescent="0.2">
      <c r="A115" s="16" t="s">
        <v>80</v>
      </c>
      <c r="B115" s="78" t="s">
        <v>8</v>
      </c>
      <c r="C115" s="1">
        <v>111</v>
      </c>
      <c r="D115" s="2">
        <v>0</v>
      </c>
      <c r="E115">
        <v>2</v>
      </c>
      <c r="F115" s="73">
        <v>2</v>
      </c>
      <c r="G115" s="99">
        <v>1.2441781630996001E-2</v>
      </c>
      <c r="H115" s="87">
        <f t="shared" si="1"/>
        <v>0.19725121308690699</v>
      </c>
      <c r="I115" s="62">
        <v>1.3435661519948874E-3</v>
      </c>
    </row>
    <row r="116" spans="1:13" x14ac:dyDescent="0.2">
      <c r="A116" s="20" t="s">
        <v>137</v>
      </c>
      <c r="B116" t="s">
        <v>8</v>
      </c>
      <c r="C116" s="1">
        <v>112</v>
      </c>
      <c r="D116" s="2">
        <v>2</v>
      </c>
      <c r="E116">
        <v>0</v>
      </c>
      <c r="F116" s="76">
        <v>-2</v>
      </c>
      <c r="G116" s="99">
        <v>6.3075818071213943E-2</v>
      </c>
      <c r="H116" s="87">
        <f t="shared" si="1"/>
        <v>1.035864602431728</v>
      </c>
      <c r="I116" s="62">
        <v>8.1595817997284908E-3</v>
      </c>
    </row>
    <row r="117" spans="1:13" x14ac:dyDescent="0.2">
      <c r="A117" s="16" t="s">
        <v>82</v>
      </c>
      <c r="B117" s="78" t="s">
        <v>8</v>
      </c>
      <c r="C117" s="1">
        <v>113</v>
      </c>
      <c r="D117" s="2">
        <v>1</v>
      </c>
      <c r="E117">
        <v>4</v>
      </c>
      <c r="F117" s="73">
        <v>3</v>
      </c>
      <c r="G117" s="99">
        <v>6.0891952406850552E-2</v>
      </c>
      <c r="H117" s="88">
        <f t="shared" si="1"/>
        <v>25.675716232288746</v>
      </c>
      <c r="I117" s="62">
        <v>5.2957295437140563E-3</v>
      </c>
    </row>
    <row r="118" spans="1:13" x14ac:dyDescent="0.2">
      <c r="A118" s="16" t="s">
        <v>138</v>
      </c>
      <c r="B118" t="s">
        <v>7</v>
      </c>
      <c r="C118" s="1">
        <v>114</v>
      </c>
      <c r="D118" s="2">
        <v>0</v>
      </c>
      <c r="E118">
        <v>2</v>
      </c>
      <c r="F118" s="73">
        <v>2</v>
      </c>
      <c r="G118" s="95">
        <v>2.3715775581860999E-3</v>
      </c>
      <c r="H118" s="87">
        <f t="shared" si="1"/>
        <v>3.6994252956793212E-2</v>
      </c>
      <c r="I118" s="62">
        <v>1.8441017523331991E-4</v>
      </c>
    </row>
    <row r="119" spans="1:13" x14ac:dyDescent="0.2">
      <c r="A119" s="79" t="s">
        <v>139</v>
      </c>
      <c r="B119" s="12" t="s">
        <v>8</v>
      </c>
      <c r="C119" s="13">
        <v>115</v>
      </c>
      <c r="D119" s="14">
        <v>4</v>
      </c>
      <c r="E119" s="22">
        <v>2</v>
      </c>
      <c r="F119" s="80">
        <v>-2</v>
      </c>
      <c r="G119" s="100">
        <v>6.4106648158457E-2</v>
      </c>
      <c r="H119" s="22"/>
      <c r="I119" s="64">
        <v>8.576280560563759E-3</v>
      </c>
      <c r="J119" s="22"/>
      <c r="K119" s="22"/>
      <c r="L119" s="22"/>
      <c r="M119" s="22"/>
    </row>
    <row r="120" spans="1:13" x14ac:dyDescent="0.2">
      <c r="B120" s="10" t="s">
        <v>8</v>
      </c>
      <c r="C120" s="1">
        <v>116</v>
      </c>
      <c r="D120" s="2">
        <v>0</v>
      </c>
      <c r="E120">
        <v>0</v>
      </c>
      <c r="F120" s="69">
        <v>0</v>
      </c>
    </row>
    <row r="121" spans="1:13" x14ac:dyDescent="0.2">
      <c r="B121" s="10" t="s">
        <v>7</v>
      </c>
      <c r="C121" s="1">
        <v>117</v>
      </c>
      <c r="D121" s="2">
        <v>0</v>
      </c>
      <c r="E121">
        <v>0</v>
      </c>
      <c r="F121" s="69">
        <v>0</v>
      </c>
    </row>
    <row r="122" spans="1:13" x14ac:dyDescent="0.2">
      <c r="B122" s="10" t="s">
        <v>8</v>
      </c>
      <c r="C122" s="1">
        <v>118</v>
      </c>
      <c r="D122" s="2">
        <v>0</v>
      </c>
      <c r="E122">
        <v>0</v>
      </c>
      <c r="F122" s="69">
        <v>0</v>
      </c>
    </row>
    <row r="123" spans="1:13" x14ac:dyDescent="0.2">
      <c r="B123" s="10" t="s">
        <v>7</v>
      </c>
      <c r="C123" s="1">
        <v>119</v>
      </c>
      <c r="D123" s="2">
        <v>2</v>
      </c>
      <c r="E123">
        <v>2</v>
      </c>
      <c r="F123" s="69">
        <v>0</v>
      </c>
    </row>
    <row r="124" spans="1:13" x14ac:dyDescent="0.2">
      <c r="B124" s="10" t="s">
        <v>7</v>
      </c>
      <c r="C124" s="1">
        <v>120</v>
      </c>
      <c r="D124" s="2">
        <v>1</v>
      </c>
      <c r="E124">
        <v>1</v>
      </c>
      <c r="F124" s="69">
        <v>0</v>
      </c>
    </row>
    <row r="125" spans="1:13" x14ac:dyDescent="0.2">
      <c r="B125" s="10" t="s">
        <v>8</v>
      </c>
      <c r="C125" s="1">
        <v>121</v>
      </c>
      <c r="D125" s="2">
        <v>0</v>
      </c>
      <c r="E125">
        <v>0</v>
      </c>
      <c r="F125" s="69">
        <v>0</v>
      </c>
    </row>
    <row r="126" spans="1:13" x14ac:dyDescent="0.2">
      <c r="B126" s="10" t="s">
        <v>7</v>
      </c>
      <c r="C126" s="1">
        <v>122</v>
      </c>
      <c r="D126" s="2">
        <v>0</v>
      </c>
      <c r="E126">
        <v>0</v>
      </c>
      <c r="F126" s="69">
        <v>0</v>
      </c>
    </row>
    <row r="127" spans="1:13" x14ac:dyDescent="0.2">
      <c r="B127" s="10" t="s">
        <v>7</v>
      </c>
      <c r="C127" s="1">
        <v>123</v>
      </c>
      <c r="D127" s="2">
        <v>0</v>
      </c>
      <c r="E127">
        <v>0</v>
      </c>
      <c r="F127" s="69">
        <v>0</v>
      </c>
    </row>
    <row r="128" spans="1:13" x14ac:dyDescent="0.2">
      <c r="B128" s="10" t="s">
        <v>7</v>
      </c>
      <c r="C128" s="1">
        <v>124</v>
      </c>
      <c r="D128" s="2">
        <v>1</v>
      </c>
      <c r="E128">
        <v>1</v>
      </c>
      <c r="F128" s="69">
        <v>0</v>
      </c>
    </row>
    <row r="129" spans="1:6" x14ac:dyDescent="0.2">
      <c r="B129" s="10" t="s">
        <v>7</v>
      </c>
      <c r="C129" s="1">
        <v>125</v>
      </c>
      <c r="D129" s="2">
        <v>0</v>
      </c>
      <c r="E129">
        <v>0</v>
      </c>
      <c r="F129" s="69">
        <v>0</v>
      </c>
    </row>
    <row r="130" spans="1:6" x14ac:dyDescent="0.2">
      <c r="B130" s="10" t="s">
        <v>8</v>
      </c>
      <c r="C130" s="1">
        <v>126</v>
      </c>
      <c r="D130" s="2">
        <v>0</v>
      </c>
      <c r="E130">
        <v>0</v>
      </c>
      <c r="F130" s="69">
        <v>0</v>
      </c>
    </row>
    <row r="131" spans="1:6" x14ac:dyDescent="0.2">
      <c r="B131" s="10" t="s">
        <v>7</v>
      </c>
      <c r="C131" s="1">
        <v>127</v>
      </c>
      <c r="D131" s="2">
        <v>0</v>
      </c>
      <c r="E131">
        <v>0</v>
      </c>
      <c r="F131" s="69">
        <v>0</v>
      </c>
    </row>
    <row r="132" spans="1:6" x14ac:dyDescent="0.2">
      <c r="B132" s="10" t="s">
        <v>6</v>
      </c>
      <c r="C132" s="1">
        <v>128</v>
      </c>
      <c r="D132" s="2">
        <v>1</v>
      </c>
      <c r="E132">
        <v>1</v>
      </c>
      <c r="F132" s="69">
        <v>0</v>
      </c>
    </row>
    <row r="133" spans="1:6" x14ac:dyDescent="0.2">
      <c r="B133" s="10" t="s">
        <v>7</v>
      </c>
      <c r="C133" s="1">
        <v>129</v>
      </c>
      <c r="D133" s="2">
        <v>0</v>
      </c>
      <c r="E133">
        <v>0</v>
      </c>
      <c r="F133" s="69">
        <v>0</v>
      </c>
    </row>
    <row r="134" spans="1:6" x14ac:dyDescent="0.2">
      <c r="B134" s="10" t="s">
        <v>7</v>
      </c>
      <c r="C134" s="1">
        <v>130</v>
      </c>
      <c r="D134" s="2">
        <v>0</v>
      </c>
      <c r="E134">
        <v>0</v>
      </c>
      <c r="F134" s="69">
        <v>0</v>
      </c>
    </row>
    <row r="135" spans="1:6" x14ac:dyDescent="0.2">
      <c r="B135" s="10" t="s">
        <v>7</v>
      </c>
      <c r="C135" s="1">
        <v>131</v>
      </c>
      <c r="D135" s="2">
        <v>0</v>
      </c>
      <c r="E135">
        <v>0</v>
      </c>
      <c r="F135" s="69">
        <v>0</v>
      </c>
    </row>
    <row r="136" spans="1:6" x14ac:dyDescent="0.2">
      <c r="B136" s="10" t="s">
        <v>7</v>
      </c>
      <c r="C136" s="1">
        <v>132</v>
      </c>
      <c r="D136" s="2">
        <v>1</v>
      </c>
      <c r="E136">
        <v>1</v>
      </c>
      <c r="F136" s="69">
        <v>0</v>
      </c>
    </row>
    <row r="137" spans="1:6" x14ac:dyDescent="0.2">
      <c r="B137" s="10" t="s">
        <v>7</v>
      </c>
      <c r="C137" s="1">
        <v>133</v>
      </c>
      <c r="D137" s="2">
        <v>0</v>
      </c>
      <c r="E137">
        <v>0</v>
      </c>
      <c r="F137" s="69">
        <v>0</v>
      </c>
    </row>
    <row r="138" spans="1:6" x14ac:dyDescent="0.2">
      <c r="B138" s="10" t="s">
        <v>8</v>
      </c>
      <c r="C138" s="1">
        <v>134</v>
      </c>
      <c r="D138" s="2">
        <v>0</v>
      </c>
      <c r="E138">
        <v>0</v>
      </c>
      <c r="F138" s="69">
        <v>0</v>
      </c>
    </row>
    <row r="139" spans="1:6" x14ac:dyDescent="0.2">
      <c r="B139" s="10" t="s">
        <v>7</v>
      </c>
      <c r="C139" s="1">
        <v>135</v>
      </c>
      <c r="D139" s="2">
        <v>2</v>
      </c>
      <c r="E139">
        <v>2</v>
      </c>
      <c r="F139" s="69">
        <v>0</v>
      </c>
    </row>
    <row r="140" spans="1:6" x14ac:dyDescent="0.2">
      <c r="B140" s="10" t="s">
        <v>7</v>
      </c>
      <c r="C140" s="1">
        <v>136</v>
      </c>
      <c r="D140" s="2">
        <v>0</v>
      </c>
      <c r="E140">
        <v>0</v>
      </c>
      <c r="F140" s="69">
        <v>0</v>
      </c>
    </row>
    <row r="141" spans="1:6" x14ac:dyDescent="0.2">
      <c r="B141" s="10" t="s">
        <v>7</v>
      </c>
      <c r="C141" s="1">
        <v>137</v>
      </c>
      <c r="D141" s="2">
        <v>1</v>
      </c>
      <c r="E141">
        <v>1</v>
      </c>
      <c r="F141" s="69">
        <v>0</v>
      </c>
    </row>
    <row r="142" spans="1:6" ht="17" thickBot="1" x14ac:dyDescent="0.25">
      <c r="A142" s="24"/>
      <c r="B142" s="81" t="s">
        <v>7</v>
      </c>
      <c r="C142" s="85">
        <v>138</v>
      </c>
      <c r="D142" s="82">
        <v>0</v>
      </c>
      <c r="E142" s="24">
        <v>0</v>
      </c>
      <c r="F142" s="83">
        <v>0</v>
      </c>
    </row>
  </sheetData>
  <mergeCells count="1">
    <mergeCell ref="D3:E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RPS12_RESC_Fold change_IPS </vt:lpstr>
      <vt:lpstr>A6_RESC_Fold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Zachary Goodall</cp:lastModifiedBy>
  <dcterms:created xsi:type="dcterms:W3CDTF">2019-10-26T18:29:38Z</dcterms:created>
  <dcterms:modified xsi:type="dcterms:W3CDTF">2020-08-05T22:11:34Z</dcterms:modified>
</cp:coreProperties>
</file>