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\Google ドライブ\Lab\Paper re-submission to RNA\Revision submission\"/>
    </mc:Choice>
  </mc:AlternateContent>
  <bookViews>
    <workbookView xWindow="0" yWindow="0" windowWidth="20490" windowHeight="7650"/>
  </bookViews>
  <sheets>
    <sheet name="Fig. 1D" sheetId="1" r:id="rId1"/>
    <sheet name="Fig. 2A-2D" sheetId="10" r:id="rId2"/>
    <sheet name="Fig. 4A 4B" sheetId="6" r:id="rId3"/>
    <sheet name="Supplemental Fig. S6A, S6B" sheetId="2" r:id="rId4"/>
    <sheet name="Supplemental Fig. S6C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0" l="1"/>
  <c r="L90" i="10" s="1"/>
  <c r="G90" i="10"/>
  <c r="H90" i="10" s="1"/>
  <c r="D90" i="10"/>
  <c r="A90" i="10"/>
  <c r="K90" i="10" l="1"/>
  <c r="A30" i="4" l="1"/>
  <c r="C30" i="4" s="1"/>
  <c r="B30" i="4" l="1"/>
  <c r="D36" i="2" l="1"/>
  <c r="A36" i="2"/>
  <c r="F36" i="2" s="1"/>
  <c r="D91" i="6"/>
  <c r="A91" i="6"/>
  <c r="F91" i="6" s="1"/>
  <c r="A122" i="1"/>
  <c r="C122" i="1" s="1"/>
  <c r="B36" i="2" l="1"/>
  <c r="E36" i="2"/>
  <c r="C36" i="2"/>
  <c r="C91" i="6"/>
  <c r="B91" i="6"/>
  <c r="E91" i="6"/>
  <c r="B122" i="1"/>
  <c r="C61" i="1"/>
  <c r="B61" i="1"/>
  <c r="B90" i="10" l="1"/>
  <c r="C90" i="10"/>
  <c r="F90" i="10"/>
  <c r="E90" i="10"/>
  <c r="I90" i="10"/>
</calcChain>
</file>

<file path=xl/sharedStrings.xml><?xml version="1.0" encoding="utf-8"?>
<sst xmlns="http://schemas.openxmlformats.org/spreadsheetml/2006/main" count="792" uniqueCount="197">
  <si>
    <t>ADAR2 - 4</t>
    <phoneticPr fontId="1"/>
  </si>
  <si>
    <t>ADAR2 - 3</t>
    <phoneticPr fontId="1"/>
  </si>
  <si>
    <t>ADAR2 - 2</t>
    <phoneticPr fontId="1"/>
  </si>
  <si>
    <t>ADAR2 - 1</t>
    <phoneticPr fontId="1"/>
  </si>
  <si>
    <t>mean cerebral cortex (%)</t>
    <phoneticPr fontId="1"/>
  </si>
  <si>
    <t>mean spleen (%)</t>
    <phoneticPr fontId="1"/>
  </si>
  <si>
    <t>MALT1</t>
  </si>
  <si>
    <t>TBCE</t>
  </si>
  <si>
    <t>JMJD4 - 9</t>
  </si>
  <si>
    <t>JMJD4 - 8</t>
  </si>
  <si>
    <t>JMJD4 - 7</t>
  </si>
  <si>
    <t>JMJD4 - 6</t>
  </si>
  <si>
    <t>JMJD4 - 5</t>
  </si>
  <si>
    <t>JMJD4 - 4</t>
  </si>
  <si>
    <t>JMJD4 - 3</t>
  </si>
  <si>
    <t>JMJD4 - 2</t>
  </si>
  <si>
    <t>JMJD4 - 1</t>
  </si>
  <si>
    <t>NRAS</t>
  </si>
  <si>
    <t>IFT80 - 3</t>
  </si>
  <si>
    <t>IFT80 - 2</t>
  </si>
  <si>
    <t>IFT80 - 1</t>
  </si>
  <si>
    <t>CDS2 - 3</t>
  </si>
  <si>
    <t>CDS2 - 2</t>
  </si>
  <si>
    <t>CDS2 - 1</t>
  </si>
  <si>
    <t>miR-421-3p - 2</t>
    <phoneticPr fontId="1"/>
  </si>
  <si>
    <t>miR-421-3p - 1</t>
    <phoneticPr fontId="1"/>
  </si>
  <si>
    <t>let-7e-5p</t>
    <phoneticPr fontId="1"/>
  </si>
  <si>
    <t>miR-99b-3p - 2</t>
  </si>
  <si>
    <t>miR-99b-3p - 1</t>
    <phoneticPr fontId="1"/>
  </si>
  <si>
    <t>miR-99a-5p</t>
  </si>
  <si>
    <t>miR-151-3p - 2</t>
    <phoneticPr fontId="1"/>
  </si>
  <si>
    <t>miR-151-3p - 1</t>
    <phoneticPr fontId="1"/>
  </si>
  <si>
    <t>miR-27b-5p</t>
    <phoneticPr fontId="1"/>
  </si>
  <si>
    <t>miR-411-5p</t>
  </si>
  <si>
    <t>miR-381-3p</t>
  </si>
  <si>
    <t>miR-379-5p</t>
  </si>
  <si>
    <t>miR-376c-3p</t>
  </si>
  <si>
    <t>miR-376b-3p</t>
  </si>
  <si>
    <t>miR-376a-2-5p</t>
  </si>
  <si>
    <t>miR-497-5p</t>
  </si>
  <si>
    <t>miR-423-5p</t>
  </si>
  <si>
    <t>miR-142-3p</t>
  </si>
  <si>
    <t>miR-142-5p - 2</t>
  </si>
  <si>
    <t>miR-142-5p - 1</t>
  </si>
  <si>
    <t>miR-34b-5p</t>
  </si>
  <si>
    <t>let-7g-5p</t>
    <phoneticPr fontId="1"/>
  </si>
  <si>
    <t>miR-27a-5p</t>
  </si>
  <si>
    <t>miR-3099-3p</t>
  </si>
  <si>
    <t>miR-455-5p - 2</t>
  </si>
  <si>
    <t>miR-455-5p - 1</t>
  </si>
  <si>
    <t>miR-200b-3p</t>
  </si>
  <si>
    <r>
      <t>5-HT</t>
    </r>
    <r>
      <rPr>
        <sz val="9"/>
        <color theme="1"/>
        <rFont val="Arial"/>
        <family val="2"/>
      </rPr>
      <t>2C</t>
    </r>
    <r>
      <rPr>
        <sz val="12"/>
        <color theme="1"/>
        <rFont val="Arial"/>
        <family val="2"/>
      </rPr>
      <t>R D</t>
    </r>
    <phoneticPr fontId="1"/>
  </si>
  <si>
    <r>
      <t>5-HT</t>
    </r>
    <r>
      <rPr>
        <sz val="8"/>
        <color theme="1"/>
        <rFont val="Arial"/>
        <family val="2"/>
      </rPr>
      <t>2C</t>
    </r>
    <r>
      <rPr>
        <sz val="12"/>
        <color theme="1"/>
        <rFont val="Arial"/>
        <family val="2"/>
      </rPr>
      <t>R C</t>
    </r>
    <phoneticPr fontId="1"/>
  </si>
  <si>
    <r>
      <t>5-HT</t>
    </r>
    <r>
      <rPr>
        <sz val="9"/>
        <color theme="1"/>
        <rFont val="Arial"/>
        <family val="2"/>
      </rPr>
      <t>2C</t>
    </r>
    <r>
      <rPr>
        <sz val="12"/>
        <color theme="1"/>
        <rFont val="Arial"/>
        <family val="2"/>
      </rPr>
      <t>R E</t>
    </r>
    <phoneticPr fontId="1"/>
  </si>
  <si>
    <r>
      <t>5-HT</t>
    </r>
    <r>
      <rPr>
        <sz val="8"/>
        <color theme="1"/>
        <rFont val="Arial"/>
        <family val="2"/>
      </rPr>
      <t>2C</t>
    </r>
    <r>
      <rPr>
        <sz val="12"/>
        <color theme="1"/>
        <rFont val="Arial"/>
        <family val="2"/>
      </rPr>
      <t>R B</t>
    </r>
    <phoneticPr fontId="1"/>
  </si>
  <si>
    <r>
      <t>5-HT</t>
    </r>
    <r>
      <rPr>
        <sz val="8"/>
        <color theme="1"/>
        <rFont val="Arial"/>
        <family val="2"/>
      </rPr>
      <t>2C</t>
    </r>
    <r>
      <rPr>
        <sz val="12"/>
        <color theme="1"/>
        <rFont val="Arial"/>
        <family val="2"/>
      </rPr>
      <t>R A</t>
    </r>
    <phoneticPr fontId="1"/>
  </si>
  <si>
    <t>GluA3 R/G</t>
    <phoneticPr fontId="1"/>
  </si>
  <si>
    <t>GABRA3 I/M</t>
  </si>
  <si>
    <t>FLNA Q/R</t>
  </si>
  <si>
    <t>CNNM1 Q/Q</t>
  </si>
  <si>
    <t>ZFP397 S/G - 2</t>
    <phoneticPr fontId="1"/>
  </si>
  <si>
    <t>ZFP397 Y/C</t>
    <phoneticPr fontId="1"/>
  </si>
  <si>
    <t>ZFP397 S/G - 1</t>
    <phoneticPr fontId="1"/>
  </si>
  <si>
    <t>IK T/A</t>
  </si>
  <si>
    <t>TMEM63B Q/R</t>
  </si>
  <si>
    <t>mGluR4 Q/R</t>
    <phoneticPr fontId="1"/>
  </si>
  <si>
    <t>SON - 8</t>
  </si>
  <si>
    <t>SON - 7</t>
  </si>
  <si>
    <t>SON - 6</t>
  </si>
  <si>
    <t>SON - 5</t>
  </si>
  <si>
    <t>SON - 4</t>
  </si>
  <si>
    <t>SON - 3</t>
  </si>
  <si>
    <t>SON - 2</t>
  </si>
  <si>
    <t>SON - 1</t>
  </si>
  <si>
    <t>GluK1 Q/R</t>
    <phoneticPr fontId="1"/>
  </si>
  <si>
    <t>AZIN1 S/G</t>
  </si>
  <si>
    <t>AZIN1 E/G</t>
  </si>
  <si>
    <t>FLNB Q/R</t>
  </si>
  <si>
    <t>FLNB S/G</t>
  </si>
  <si>
    <t>COG3 I/V</t>
  </si>
  <si>
    <t>CAPS1 E/G</t>
    <phoneticPr fontId="1"/>
  </si>
  <si>
    <t>CACNA1D Y/C</t>
  </si>
  <si>
    <t>CACNA1D I/M</t>
  </si>
  <si>
    <t>CDK13 Q/R</t>
  </si>
  <si>
    <t>SERPINA1D E/G</t>
  </si>
  <si>
    <t>NOVA1 S/G</t>
  </si>
  <si>
    <t>ACTR10 A/A</t>
  </si>
  <si>
    <t>UBE2O S/G</t>
  </si>
  <si>
    <t>CYFIP2 K/E</t>
  </si>
  <si>
    <t>C1QL1 Q/R</t>
  </si>
  <si>
    <t>GluK2 Q/R</t>
    <phoneticPr fontId="1"/>
  </si>
  <si>
    <t>GluK2 M/V</t>
    <phoneticPr fontId="1"/>
  </si>
  <si>
    <t>GluK2 Y/C</t>
    <phoneticPr fontId="1"/>
  </si>
  <si>
    <t>GluK2 I/V</t>
    <phoneticPr fontId="1"/>
  </si>
  <si>
    <t>GLI1 R/G</t>
  </si>
  <si>
    <t>NEIL1 K/K</t>
  </si>
  <si>
    <t>NEIL1 K/R</t>
  </si>
  <si>
    <t>GluA4 R/G</t>
    <phoneticPr fontId="1"/>
  </si>
  <si>
    <t>GluK5 K/R</t>
    <phoneticPr fontId="1"/>
  </si>
  <si>
    <t>GluK5 N/D</t>
    <phoneticPr fontId="1"/>
  </si>
  <si>
    <t>DACT3 K/R</t>
  </si>
  <si>
    <t>DACT3 R/G</t>
    <phoneticPr fontId="1"/>
  </si>
  <si>
    <t>Kv1.1 I/V</t>
    <phoneticPr fontId="1"/>
  </si>
  <si>
    <t>IGFBP7 K/R</t>
  </si>
  <si>
    <t>IGFBP7 R/G</t>
    <phoneticPr fontId="1"/>
  </si>
  <si>
    <t>MFN1 K/R</t>
  </si>
  <si>
    <t>MFN1 A/A</t>
  </si>
  <si>
    <t>MFN1 Q/R</t>
  </si>
  <si>
    <t>MFN1 I/V</t>
  </si>
  <si>
    <t>HIST2H2AC N/S</t>
    <phoneticPr fontId="1"/>
  </si>
  <si>
    <t>HIST2H2AB L/L</t>
    <phoneticPr fontId="1"/>
  </si>
  <si>
    <t>GluA2 Q/R</t>
    <phoneticPr fontId="1"/>
  </si>
  <si>
    <t>GluA2 R/G</t>
    <phoneticPr fontId="1"/>
  </si>
  <si>
    <t>FABP4 D/G</t>
  </si>
  <si>
    <t>BLCAP K/R</t>
  </si>
  <si>
    <t>BLCAP Q/R</t>
  </si>
  <si>
    <t>BLCAP Y/C</t>
  </si>
  <si>
    <t>UNC80 S/G</t>
  </si>
  <si>
    <t>SPEG S/G</t>
  </si>
  <si>
    <t>SPEG E/G</t>
  </si>
  <si>
    <t>COPA I/V</t>
  </si>
  <si>
    <t>CDS</t>
    <phoneticPr fontId="1"/>
  </si>
  <si>
    <t>Editing site selection:</t>
    <phoneticPr fontId="1"/>
  </si>
  <si>
    <t>Editing site</t>
    <phoneticPr fontId="1"/>
  </si>
  <si>
    <t>cerebral cortex</t>
    <phoneticPr fontId="1"/>
  </si>
  <si>
    <t>spleen</t>
    <phoneticPr fontId="1"/>
  </si>
  <si>
    <t>A2/WT</t>
    <phoneticPr fontId="1"/>
  </si>
  <si>
    <t>A1/WT</t>
    <phoneticPr fontId="1"/>
  </si>
  <si>
    <t>Retention of editing</t>
    <phoneticPr fontId="1"/>
  </si>
  <si>
    <t>Spleen/Cerebral Cortex</t>
    <phoneticPr fontId="1"/>
  </si>
  <si>
    <t>Similarity of Adar preference</t>
    <phoneticPr fontId="1"/>
  </si>
  <si>
    <t>DACT3 R/G</t>
    <phoneticPr fontId="1"/>
  </si>
  <si>
    <t>GluA3 R/G</t>
    <phoneticPr fontId="1"/>
  </si>
  <si>
    <t>mean WT</t>
    <phoneticPr fontId="1"/>
  </si>
  <si>
    <t>Cerebral Cortex</t>
    <phoneticPr fontId="1"/>
  </si>
  <si>
    <t>Editing site</t>
    <phoneticPr fontId="1"/>
  </si>
  <si>
    <t>CDS</t>
    <phoneticPr fontId="1"/>
  </si>
  <si>
    <t>Spleen</t>
    <phoneticPr fontId="1"/>
  </si>
  <si>
    <t>Adar preference level</t>
    <phoneticPr fontId="1"/>
  </si>
  <si>
    <t>Cerebral Cortex</t>
    <phoneticPr fontId="1"/>
  </si>
  <si>
    <t>Spleen</t>
    <phoneticPr fontId="1"/>
  </si>
  <si>
    <t>GluA2 R/G</t>
    <phoneticPr fontId="1"/>
  </si>
  <si>
    <t>DACT3 R/G</t>
    <phoneticPr fontId="1"/>
  </si>
  <si>
    <t>GluA4 R/G</t>
    <phoneticPr fontId="1"/>
  </si>
  <si>
    <t>GluK2 I/V</t>
    <phoneticPr fontId="1"/>
  </si>
  <si>
    <t>GluK2 Y/C</t>
    <phoneticPr fontId="1"/>
  </si>
  <si>
    <t>GluK2 M/V</t>
    <phoneticPr fontId="1"/>
  </si>
  <si>
    <t>GluK2 Q/R</t>
    <phoneticPr fontId="1"/>
  </si>
  <si>
    <t>CAPS1 E/G</t>
    <phoneticPr fontId="1"/>
  </si>
  <si>
    <t>GluK1 Q/R</t>
    <phoneticPr fontId="1"/>
  </si>
  <si>
    <t>ZFP397 S/G - 1</t>
    <phoneticPr fontId="1"/>
  </si>
  <si>
    <t>ZFP397 S/G - 2</t>
    <phoneticPr fontId="1"/>
  </si>
  <si>
    <t>GluA3 R/G</t>
    <phoneticPr fontId="1"/>
  </si>
  <si>
    <t>miR-27b-5p</t>
    <phoneticPr fontId="1"/>
  </si>
  <si>
    <t>miR-151-3p - 2</t>
    <phoneticPr fontId="1"/>
  </si>
  <si>
    <t>miR-99b-3p - 1</t>
    <phoneticPr fontId="1"/>
  </si>
  <si>
    <t>ADAR2 - 1</t>
    <phoneticPr fontId="1"/>
  </si>
  <si>
    <t>ADAR2 - 2</t>
    <phoneticPr fontId="1"/>
  </si>
  <si>
    <t>ADAR2 - 3</t>
    <phoneticPr fontId="1"/>
  </si>
  <si>
    <t>ADAR2 - 4</t>
    <phoneticPr fontId="1"/>
  </si>
  <si>
    <t>5-HT2CR A</t>
    <phoneticPr fontId="1"/>
  </si>
  <si>
    <t>5-HT2CR B</t>
    <phoneticPr fontId="1"/>
  </si>
  <si>
    <t>5-HT2CR E</t>
    <phoneticPr fontId="1"/>
  </si>
  <si>
    <t>5-HT2CR C</t>
    <phoneticPr fontId="1"/>
  </si>
  <si>
    <t>5-HT2CR D</t>
    <phoneticPr fontId="1"/>
  </si>
  <si>
    <t>CDS</t>
    <phoneticPr fontId="1"/>
  </si>
  <si>
    <t>Editing site selection:</t>
    <phoneticPr fontId="1"/>
  </si>
  <si>
    <t>A1/WT</t>
  </si>
  <si>
    <t>A2/WT</t>
  </si>
  <si>
    <t>Spleen</t>
    <phoneticPr fontId="1"/>
  </si>
  <si>
    <t>GluK5 N/D</t>
    <phoneticPr fontId="1"/>
  </si>
  <si>
    <t>GluK5 K/R</t>
    <phoneticPr fontId="1"/>
  </si>
  <si>
    <t>GluA4 R/G</t>
    <phoneticPr fontId="1"/>
  </si>
  <si>
    <t>GluK2 I/V</t>
    <phoneticPr fontId="1"/>
  </si>
  <si>
    <t>GluK2 Y/C</t>
    <phoneticPr fontId="1"/>
  </si>
  <si>
    <t>GluK2 M/V</t>
    <phoneticPr fontId="1"/>
  </si>
  <si>
    <t>GluK2 Q/R</t>
    <phoneticPr fontId="1"/>
  </si>
  <si>
    <t>mGluR4 Q/R</t>
    <phoneticPr fontId="1"/>
  </si>
  <si>
    <t>ZFP397 S/G - 2</t>
    <phoneticPr fontId="1"/>
  </si>
  <si>
    <t>ZFP397 S/G - 1</t>
    <phoneticPr fontId="1"/>
  </si>
  <si>
    <t>GluA3 R/G</t>
    <phoneticPr fontId="1"/>
  </si>
  <si>
    <t>miR-27b-5p</t>
    <phoneticPr fontId="1"/>
  </si>
  <si>
    <t>miR-151-3p - 2</t>
    <phoneticPr fontId="1"/>
  </si>
  <si>
    <t>miR-99b-3p - 1</t>
    <phoneticPr fontId="1"/>
  </si>
  <si>
    <t>5-HT2CR A</t>
    <phoneticPr fontId="1"/>
  </si>
  <si>
    <t>5-HT2CR B</t>
    <phoneticPr fontId="1"/>
  </si>
  <si>
    <t>5-HT2CR C</t>
    <phoneticPr fontId="1"/>
  </si>
  <si>
    <t>ADAR2 - 2</t>
    <phoneticPr fontId="1"/>
  </si>
  <si>
    <t>ADAR2 - 3</t>
    <phoneticPr fontId="1"/>
  </si>
  <si>
    <t>ADAR2 - 2</t>
    <phoneticPr fontId="1"/>
  </si>
  <si>
    <t>ADAR2 - 3</t>
    <phoneticPr fontId="1"/>
  </si>
  <si>
    <t>ADAR2 - 4</t>
    <phoneticPr fontId="1"/>
  </si>
  <si>
    <t>ADAR2 - 4</t>
    <phoneticPr fontId="1"/>
  </si>
  <si>
    <t>Cerebral cortex</t>
    <phoneticPr fontId="1"/>
  </si>
  <si>
    <t>Editing site</t>
    <phoneticPr fontId="1"/>
  </si>
  <si>
    <t>WT mean</t>
    <phoneticPr fontId="1"/>
  </si>
  <si>
    <t>WT editing ratio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</si>
</sst>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Fill="1" applyBorder="1">
      <alignment vertical="center"/>
    </xf>
    <xf numFmtId="0" fontId="3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" fontId="2" fillId="0" borderId="1" xfId="0" applyNumberFormat="1" applyFont="1" applyBorder="1">
      <alignment vertical="center"/>
    </xf>
    <xf numFmtId="0" fontId="3" fillId="0" borderId="1" xfId="0" applyFont="1" applyFill="1" applyBorder="1">
      <alignment vertical="center"/>
    </xf>
    <xf numFmtId="2" fontId="2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fill" vertical="center"/>
    </xf>
    <xf numFmtId="0" fontId="8" fillId="0" borderId="1" xfId="0" applyFont="1" applyBorder="1" applyAlignment="1">
      <alignment horizontal="fill" vertical="center"/>
    </xf>
    <xf numFmtId="0" fontId="3" fillId="0" borderId="1" xfId="0" applyFont="1" applyBorder="1" applyAlignment="1">
      <alignment horizontal="fill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sz="10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Editing</a:t>
            </a:r>
            <a:r>
              <a:rPr lang="en-US" altLang="ja-JP" sz="10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Ratio</a:t>
            </a:r>
            <a:endParaRPr lang="en-US" altLang="ja-JP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1D'!$B$3:$B$72</c:f>
              <c:numCache>
                <c:formatCode>0.00</c:formatCode>
                <c:ptCount val="70"/>
                <c:pt idx="0">
                  <c:v>8.7000000000000011</c:v>
                </c:pt>
                <c:pt idx="1">
                  <c:v>4.5000000000000009</c:v>
                </c:pt>
                <c:pt idx="2">
                  <c:v>34.178531557650075</c:v>
                </c:pt>
                <c:pt idx="3">
                  <c:v>0.13333333333333333</c:v>
                </c:pt>
                <c:pt idx="4">
                  <c:v>26.966666666666665</c:v>
                </c:pt>
                <c:pt idx="5">
                  <c:v>9.9666666666666668</c:v>
                </c:pt>
                <c:pt idx="6">
                  <c:v>5.0333333333333332</c:v>
                </c:pt>
                <c:pt idx="7">
                  <c:v>0</c:v>
                </c:pt>
                <c:pt idx="8">
                  <c:v>-10</c:v>
                </c:pt>
                <c:pt idx="9">
                  <c:v>-10</c:v>
                </c:pt>
                <c:pt idx="10">
                  <c:v>0.66666666666666674</c:v>
                </c:pt>
                <c:pt idx="11">
                  <c:v>0.16666666666666669</c:v>
                </c:pt>
                <c:pt idx="12">
                  <c:v>1.3</c:v>
                </c:pt>
                <c:pt idx="13">
                  <c:v>0</c:v>
                </c:pt>
                <c:pt idx="14">
                  <c:v>3.3333333333333333E-2</c:v>
                </c:pt>
                <c:pt idx="15">
                  <c:v>2.5106073159097183E-3</c:v>
                </c:pt>
                <c:pt idx="16">
                  <c:v>65.76666666666668</c:v>
                </c:pt>
                <c:pt idx="17">
                  <c:v>64.166666666666671</c:v>
                </c:pt>
                <c:pt idx="18">
                  <c:v>1.7999999999999998</c:v>
                </c:pt>
                <c:pt idx="19">
                  <c:v>60.033333333333339</c:v>
                </c:pt>
                <c:pt idx="20">
                  <c:v>3.3000000000000003</c:v>
                </c:pt>
                <c:pt idx="21">
                  <c:v>1.6333333333333331</c:v>
                </c:pt>
                <c:pt idx="22">
                  <c:v>0.5</c:v>
                </c:pt>
                <c:pt idx="23">
                  <c:v>-10</c:v>
                </c:pt>
                <c:pt idx="24">
                  <c:v>6.6666666666666666E-2</c:v>
                </c:pt>
                <c:pt idx="25">
                  <c:v>0.13333333333333333</c:v>
                </c:pt>
                <c:pt idx="26">
                  <c:v>1.6666666666666667</c:v>
                </c:pt>
                <c:pt idx="27">
                  <c:v>-10</c:v>
                </c:pt>
                <c:pt idx="28">
                  <c:v>-10</c:v>
                </c:pt>
                <c:pt idx="29">
                  <c:v>-10</c:v>
                </c:pt>
                <c:pt idx="30">
                  <c:v>-10</c:v>
                </c:pt>
                <c:pt idx="31">
                  <c:v>0.36666666666666664</c:v>
                </c:pt>
                <c:pt idx="32">
                  <c:v>0.5</c:v>
                </c:pt>
                <c:pt idx="33">
                  <c:v>1.6666666666666667</c:v>
                </c:pt>
                <c:pt idx="34">
                  <c:v>0.30000000000000004</c:v>
                </c:pt>
                <c:pt idx="35">
                  <c:v>4.5000000000000009</c:v>
                </c:pt>
                <c:pt idx="36">
                  <c:v>3.3333333333333333E-2</c:v>
                </c:pt>
                <c:pt idx="37">
                  <c:v>61.866666666666667</c:v>
                </c:pt>
                <c:pt idx="38">
                  <c:v>0.4</c:v>
                </c:pt>
                <c:pt idx="39">
                  <c:v>0</c:v>
                </c:pt>
                <c:pt idx="40">
                  <c:v>-10</c:v>
                </c:pt>
                <c:pt idx="41">
                  <c:v>33.233333333333334</c:v>
                </c:pt>
                <c:pt idx="42">
                  <c:v>0.36666666666666664</c:v>
                </c:pt>
                <c:pt idx="43">
                  <c:v>17.533333333333335</c:v>
                </c:pt>
                <c:pt idx="44">
                  <c:v>10.486958617929725</c:v>
                </c:pt>
                <c:pt idx="45">
                  <c:v>19.466666666666669</c:v>
                </c:pt>
                <c:pt idx="46">
                  <c:v>-10</c:v>
                </c:pt>
                <c:pt idx="47">
                  <c:v>0.36666666666666664</c:v>
                </c:pt>
                <c:pt idx="48">
                  <c:v>0.4747630716777877</c:v>
                </c:pt>
                <c:pt idx="49">
                  <c:v>0.7212954853995398</c:v>
                </c:pt>
                <c:pt idx="50">
                  <c:v>1.2000000000000002</c:v>
                </c:pt>
                <c:pt idx="51">
                  <c:v>0.16666666666666669</c:v>
                </c:pt>
                <c:pt idx="52">
                  <c:v>0.30328008746250723</c:v>
                </c:pt>
                <c:pt idx="53">
                  <c:v>2.0088615551720248</c:v>
                </c:pt>
                <c:pt idx="54">
                  <c:v>0.36666666666666664</c:v>
                </c:pt>
                <c:pt idx="55">
                  <c:v>0.1</c:v>
                </c:pt>
                <c:pt idx="56">
                  <c:v>1.1666666666666667</c:v>
                </c:pt>
                <c:pt idx="57">
                  <c:v>0.16666666666666669</c:v>
                </c:pt>
                <c:pt idx="58">
                  <c:v>1.56666666666667</c:v>
                </c:pt>
                <c:pt idx="59">
                  <c:v>1.2000000000000002</c:v>
                </c:pt>
                <c:pt idx="60">
                  <c:v>1.7333333333333336</c:v>
                </c:pt>
                <c:pt idx="61">
                  <c:v>0.1</c:v>
                </c:pt>
                <c:pt idx="62">
                  <c:v>18.266666666666666</c:v>
                </c:pt>
                <c:pt idx="63">
                  <c:v>48.43333333333333</c:v>
                </c:pt>
                <c:pt idx="64">
                  <c:v>45.7</c:v>
                </c:pt>
                <c:pt idx="65">
                  <c:v>-10</c:v>
                </c:pt>
                <c:pt idx="66">
                  <c:v>-10</c:v>
                </c:pt>
                <c:pt idx="67">
                  <c:v>-10</c:v>
                </c:pt>
                <c:pt idx="68">
                  <c:v>-10</c:v>
                </c:pt>
                <c:pt idx="69">
                  <c:v>-10</c:v>
                </c:pt>
              </c:numCache>
            </c:numRef>
          </c:xVal>
          <c:yVal>
            <c:numRef>
              <c:f>'Fig. 1D'!$C$3:$C$72</c:f>
              <c:numCache>
                <c:formatCode>0.00</c:formatCode>
                <c:ptCount val="70"/>
                <c:pt idx="0">
                  <c:v>6.0333333333333332</c:v>
                </c:pt>
                <c:pt idx="1">
                  <c:v>13.433333333333334</c:v>
                </c:pt>
                <c:pt idx="2">
                  <c:v>75.047562116187919</c:v>
                </c:pt>
                <c:pt idx="3">
                  <c:v>32.966666666666669</c:v>
                </c:pt>
                <c:pt idx="4">
                  <c:v>39.56666666666667</c:v>
                </c:pt>
                <c:pt idx="5">
                  <c:v>27.966666666666669</c:v>
                </c:pt>
                <c:pt idx="6">
                  <c:v>18.633333333333333</c:v>
                </c:pt>
                <c:pt idx="7">
                  <c:v>0</c:v>
                </c:pt>
                <c:pt idx="8">
                  <c:v>84.600000000000009</c:v>
                </c:pt>
                <c:pt idx="9">
                  <c:v>99.9</c:v>
                </c:pt>
                <c:pt idx="10">
                  <c:v>2.7666666666666662</c:v>
                </c:pt>
                <c:pt idx="11">
                  <c:v>0.30000000000000004</c:v>
                </c:pt>
                <c:pt idx="12">
                  <c:v>4.6333333333333329</c:v>
                </c:pt>
                <c:pt idx="13">
                  <c:v>1.6</c:v>
                </c:pt>
                <c:pt idx="14">
                  <c:v>3.6999999999999997</c:v>
                </c:pt>
                <c:pt idx="15">
                  <c:v>0.36666666666666664</c:v>
                </c:pt>
                <c:pt idx="16">
                  <c:v>64.3</c:v>
                </c:pt>
                <c:pt idx="17">
                  <c:v>61.850989445910287</c:v>
                </c:pt>
                <c:pt idx="18">
                  <c:v>30.133333333333329</c:v>
                </c:pt>
                <c:pt idx="19">
                  <c:v>91.066666666666677</c:v>
                </c:pt>
                <c:pt idx="20">
                  <c:v>11.766666666666667</c:v>
                </c:pt>
                <c:pt idx="21">
                  <c:v>9.1093366611305449</c:v>
                </c:pt>
                <c:pt idx="22">
                  <c:v>9.779043829885282</c:v>
                </c:pt>
                <c:pt idx="23">
                  <c:v>65.26666666666668</c:v>
                </c:pt>
                <c:pt idx="24">
                  <c:v>8.0500410281745491</c:v>
                </c:pt>
                <c:pt idx="25">
                  <c:v>0.90000000000000013</c:v>
                </c:pt>
                <c:pt idx="26">
                  <c:v>1.2000000000000002</c:v>
                </c:pt>
                <c:pt idx="27">
                  <c:v>82.166666666666671</c:v>
                </c:pt>
                <c:pt idx="28">
                  <c:v>89.733333333333348</c:v>
                </c:pt>
                <c:pt idx="29">
                  <c:v>6.6956401050227532</c:v>
                </c:pt>
                <c:pt idx="30">
                  <c:v>80.900000000000006</c:v>
                </c:pt>
                <c:pt idx="31">
                  <c:v>1.9666666666666666</c:v>
                </c:pt>
                <c:pt idx="32">
                  <c:v>83.166666666666671</c:v>
                </c:pt>
                <c:pt idx="33">
                  <c:v>16.233333333333334</c:v>
                </c:pt>
                <c:pt idx="34">
                  <c:v>0.33333333333333337</c:v>
                </c:pt>
                <c:pt idx="35">
                  <c:v>29.599999999999998</c:v>
                </c:pt>
                <c:pt idx="36">
                  <c:v>0</c:v>
                </c:pt>
                <c:pt idx="37">
                  <c:v>89.533333333333331</c:v>
                </c:pt>
                <c:pt idx="38">
                  <c:v>43.43333333333333</c:v>
                </c:pt>
                <c:pt idx="39">
                  <c:v>21.3</c:v>
                </c:pt>
                <c:pt idx="40">
                  <c:v>24.466666666666669</c:v>
                </c:pt>
                <c:pt idx="41">
                  <c:v>28.800000000000004</c:v>
                </c:pt>
                <c:pt idx="42">
                  <c:v>2.3000000000000003</c:v>
                </c:pt>
                <c:pt idx="43">
                  <c:v>33.866666666666667</c:v>
                </c:pt>
                <c:pt idx="44">
                  <c:v>0.34077085566392229</c:v>
                </c:pt>
                <c:pt idx="45">
                  <c:v>1.4333333333333331</c:v>
                </c:pt>
                <c:pt idx="46">
                  <c:v>62.633333333333333</c:v>
                </c:pt>
                <c:pt idx="47">
                  <c:v>10.766666666666667</c:v>
                </c:pt>
                <c:pt idx="48">
                  <c:v>13.34243173981692</c:v>
                </c:pt>
                <c:pt idx="49">
                  <c:v>6.9893107133161516</c:v>
                </c:pt>
                <c:pt idx="50">
                  <c:v>34.166666666666664</c:v>
                </c:pt>
                <c:pt idx="51">
                  <c:v>3.2666666666666671</c:v>
                </c:pt>
                <c:pt idx="52">
                  <c:v>0.9055232954639556</c:v>
                </c:pt>
                <c:pt idx="53">
                  <c:v>22.864418842080621</c:v>
                </c:pt>
                <c:pt idx="54">
                  <c:v>1.6666666666666667</c:v>
                </c:pt>
                <c:pt idx="55">
                  <c:v>9.7999999999999989</c:v>
                </c:pt>
                <c:pt idx="56">
                  <c:v>72.333333333333329</c:v>
                </c:pt>
                <c:pt idx="57">
                  <c:v>0.1</c:v>
                </c:pt>
                <c:pt idx="58">
                  <c:v>8.1333333333333293</c:v>
                </c:pt>
                <c:pt idx="59">
                  <c:v>4.5666666666666664</c:v>
                </c:pt>
                <c:pt idx="60">
                  <c:v>9.2999999999999989</c:v>
                </c:pt>
                <c:pt idx="61">
                  <c:v>4.9333333333333336</c:v>
                </c:pt>
                <c:pt idx="62">
                  <c:v>30.7</c:v>
                </c:pt>
                <c:pt idx="63">
                  <c:v>96.63333333333334</c:v>
                </c:pt>
                <c:pt idx="64">
                  <c:v>95.7</c:v>
                </c:pt>
                <c:pt idx="65">
                  <c:v>78.106775828684093</c:v>
                </c:pt>
                <c:pt idx="66">
                  <c:v>70.606825446646013</c:v>
                </c:pt>
                <c:pt idx="67">
                  <c:v>5.9582358284845283</c:v>
                </c:pt>
                <c:pt idx="68">
                  <c:v>29.4</c:v>
                </c:pt>
                <c:pt idx="69">
                  <c:v>75.066666666666677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71-4644-AA8D-094BA6ECCE11}"/>
            </c:ext>
          </c:extLst>
        </c:ser>
        <c:ser>
          <c:idx val="1"/>
          <c:order val="1"/>
          <c:tx>
            <c:v>miRNA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1D'!$B$73:$B$99</c:f>
              <c:numCache>
                <c:formatCode>0.00</c:formatCode>
                <c:ptCount val="27"/>
                <c:pt idx="0">
                  <c:v>6.6666666666666666E-2</c:v>
                </c:pt>
                <c:pt idx="1">
                  <c:v>0.1</c:v>
                </c:pt>
                <c:pt idx="2">
                  <c:v>1.0333333333333332</c:v>
                </c:pt>
                <c:pt idx="3">
                  <c:v>-10</c:v>
                </c:pt>
                <c:pt idx="4">
                  <c:v>3.3000000000000003</c:v>
                </c:pt>
                <c:pt idx="5">
                  <c:v>0</c:v>
                </c:pt>
                <c:pt idx="6">
                  <c:v>-10</c:v>
                </c:pt>
                <c:pt idx="7">
                  <c:v>0.45247057388185585</c:v>
                </c:pt>
                <c:pt idx="8">
                  <c:v>0.13333333333333333</c:v>
                </c:pt>
                <c:pt idx="9">
                  <c:v>6.6666666666666666E-2</c:v>
                </c:pt>
                <c:pt idx="10">
                  <c:v>0.16666666666666669</c:v>
                </c:pt>
                <c:pt idx="11">
                  <c:v>1.6666666666666667</c:v>
                </c:pt>
                <c:pt idx="12">
                  <c:v>0.13333333333333333</c:v>
                </c:pt>
                <c:pt idx="13">
                  <c:v>-10</c:v>
                </c:pt>
                <c:pt idx="14">
                  <c:v>-10</c:v>
                </c:pt>
                <c:pt idx="15">
                  <c:v>3.3333333333333333E-2</c:v>
                </c:pt>
                <c:pt idx="16">
                  <c:v>0.1</c:v>
                </c:pt>
                <c:pt idx="17">
                  <c:v>-10</c:v>
                </c:pt>
                <c:pt idx="18">
                  <c:v>0.90000000000000013</c:v>
                </c:pt>
                <c:pt idx="19">
                  <c:v>0.15178496316054169</c:v>
                </c:pt>
                <c:pt idx="20">
                  <c:v>0.36666666666666664</c:v>
                </c:pt>
                <c:pt idx="21">
                  <c:v>1.8666666666666669</c:v>
                </c:pt>
                <c:pt idx="22">
                  <c:v>1.3965315536488858</c:v>
                </c:pt>
                <c:pt idx="23">
                  <c:v>2.0333333333333332</c:v>
                </c:pt>
                <c:pt idx="24">
                  <c:v>0.5</c:v>
                </c:pt>
                <c:pt idx="25">
                  <c:v>0</c:v>
                </c:pt>
                <c:pt idx="26">
                  <c:v>0.2</c:v>
                </c:pt>
              </c:numCache>
            </c:numRef>
          </c:xVal>
          <c:yVal>
            <c:numRef>
              <c:f>'Fig. 1D'!$C$73:$C$99</c:f>
              <c:numCache>
                <c:formatCode>0.00</c:formatCode>
                <c:ptCount val="27"/>
                <c:pt idx="0">
                  <c:v>1.6333333333333335</c:v>
                </c:pt>
                <c:pt idx="1">
                  <c:v>6.6666666666666666E-2</c:v>
                </c:pt>
                <c:pt idx="2">
                  <c:v>0.23333333333333336</c:v>
                </c:pt>
                <c:pt idx="3">
                  <c:v>89</c:v>
                </c:pt>
                <c:pt idx="4">
                  <c:v>12.866666666666667</c:v>
                </c:pt>
                <c:pt idx="5">
                  <c:v>0.8</c:v>
                </c:pt>
                <c:pt idx="6">
                  <c:v>0.1</c:v>
                </c:pt>
                <c:pt idx="7">
                  <c:v>0.35845601513166059</c:v>
                </c:pt>
                <c:pt idx="8">
                  <c:v>0.1</c:v>
                </c:pt>
                <c:pt idx="9">
                  <c:v>0</c:v>
                </c:pt>
                <c:pt idx="10">
                  <c:v>14.066666666666666</c:v>
                </c:pt>
                <c:pt idx="11">
                  <c:v>7.4666666666666659</c:v>
                </c:pt>
                <c:pt idx="12">
                  <c:v>28.633333333333333</c:v>
                </c:pt>
                <c:pt idx="13">
                  <c:v>28.133333333333336</c:v>
                </c:pt>
                <c:pt idx="14">
                  <c:v>71.766666666666666</c:v>
                </c:pt>
                <c:pt idx="15">
                  <c:v>8.9</c:v>
                </c:pt>
                <c:pt idx="16">
                  <c:v>44.800000000000004</c:v>
                </c:pt>
                <c:pt idx="17">
                  <c:v>41.9</c:v>
                </c:pt>
                <c:pt idx="18">
                  <c:v>21.233333333333334</c:v>
                </c:pt>
                <c:pt idx="19">
                  <c:v>4.1183786791493242</c:v>
                </c:pt>
                <c:pt idx="20">
                  <c:v>14.099999999999998</c:v>
                </c:pt>
                <c:pt idx="21">
                  <c:v>6.6333333333333337</c:v>
                </c:pt>
                <c:pt idx="22">
                  <c:v>7.7459460965349933</c:v>
                </c:pt>
                <c:pt idx="23">
                  <c:v>40.799999999999997</c:v>
                </c:pt>
                <c:pt idx="24">
                  <c:v>0.53333333333333333</c:v>
                </c:pt>
                <c:pt idx="25">
                  <c:v>2.2666666666666666</c:v>
                </c:pt>
                <c:pt idx="26">
                  <c:v>2.6333333333333333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71-4644-AA8D-094BA6ECCE11}"/>
            </c:ext>
          </c:extLst>
        </c:ser>
        <c:ser>
          <c:idx val="2"/>
          <c:order val="2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1D'!$B$100:$B$117</c:f>
              <c:numCache>
                <c:formatCode>0.00</c:formatCode>
                <c:ptCount val="18"/>
                <c:pt idx="0">
                  <c:v>6.3333333333333339</c:v>
                </c:pt>
                <c:pt idx="1">
                  <c:v>45.571130034749885</c:v>
                </c:pt>
                <c:pt idx="2">
                  <c:v>7.6</c:v>
                </c:pt>
                <c:pt idx="3">
                  <c:v>2.7118155980716288</c:v>
                </c:pt>
                <c:pt idx="4">
                  <c:v>1.9641922256660913</c:v>
                </c:pt>
                <c:pt idx="5">
                  <c:v>8.0666666666666664</c:v>
                </c:pt>
                <c:pt idx="6">
                  <c:v>33.56666666666667</c:v>
                </c:pt>
                <c:pt idx="7">
                  <c:v>9.8999999999999986</c:v>
                </c:pt>
                <c:pt idx="8">
                  <c:v>27.726736111111112</c:v>
                </c:pt>
                <c:pt idx="9">
                  <c:v>11.933333333333334</c:v>
                </c:pt>
                <c:pt idx="10">
                  <c:v>14.966666666666667</c:v>
                </c:pt>
                <c:pt idx="11">
                  <c:v>20.433333333333334</c:v>
                </c:pt>
                <c:pt idx="12">
                  <c:v>18.733333333333331</c:v>
                </c:pt>
                <c:pt idx="13">
                  <c:v>24.433333333333334</c:v>
                </c:pt>
                <c:pt idx="14">
                  <c:v>22.535736267800846</c:v>
                </c:pt>
                <c:pt idx="15">
                  <c:v>12.033333333333333</c:v>
                </c:pt>
                <c:pt idx="16">
                  <c:v>7.6333333333333337</c:v>
                </c:pt>
                <c:pt idx="17">
                  <c:v>26.166666666666664</c:v>
                </c:pt>
              </c:numCache>
            </c:numRef>
          </c:xVal>
          <c:yVal>
            <c:numRef>
              <c:f>'Fig. 1D'!$C$100:$C$117</c:f>
              <c:numCache>
                <c:formatCode>0.00</c:formatCode>
                <c:ptCount val="18"/>
                <c:pt idx="0">
                  <c:v>2.1333333333333333</c:v>
                </c:pt>
                <c:pt idx="1">
                  <c:v>84.814418478271222</c:v>
                </c:pt>
                <c:pt idx="2">
                  <c:v>7.8333333333333321</c:v>
                </c:pt>
                <c:pt idx="3">
                  <c:v>30.91758020959572</c:v>
                </c:pt>
                <c:pt idx="4">
                  <c:v>32.731974331129287</c:v>
                </c:pt>
                <c:pt idx="5">
                  <c:v>64.266666666666666</c:v>
                </c:pt>
                <c:pt idx="6">
                  <c:v>19.200000000000003</c:v>
                </c:pt>
                <c:pt idx="7">
                  <c:v>1.5666666666666667</c:v>
                </c:pt>
                <c:pt idx="8">
                  <c:v>31.945659480518714</c:v>
                </c:pt>
                <c:pt idx="9">
                  <c:v>29.599999999999998</c:v>
                </c:pt>
                <c:pt idx="10">
                  <c:v>6.5999999999999988</c:v>
                </c:pt>
                <c:pt idx="11">
                  <c:v>18.699999999999996</c:v>
                </c:pt>
                <c:pt idx="12">
                  <c:v>15.333333333333332</c:v>
                </c:pt>
                <c:pt idx="13">
                  <c:v>21.933333333333334</c:v>
                </c:pt>
                <c:pt idx="14">
                  <c:v>10.703543975242088</c:v>
                </c:pt>
                <c:pt idx="15">
                  <c:v>4.6333333333333337</c:v>
                </c:pt>
                <c:pt idx="16">
                  <c:v>67.2</c:v>
                </c:pt>
                <c:pt idx="17">
                  <c:v>34.06666666666667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71-4644-AA8D-094BA6ECCE11}"/>
            </c:ext>
          </c:extLst>
        </c:ser>
        <c:ser>
          <c:idx val="3"/>
          <c:order val="3"/>
          <c:tx>
            <c:v>Intron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>
                  <a:lumMod val="75000"/>
                  <a:lumOff val="2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1D'!$B$118:$B$121</c:f>
              <c:numCache>
                <c:formatCode>0.00</c:formatCode>
                <c:ptCount val="4"/>
                <c:pt idx="0">
                  <c:v>18.033333333333335</c:v>
                </c:pt>
                <c:pt idx="1">
                  <c:v>28.666666666666664</c:v>
                </c:pt>
                <c:pt idx="2">
                  <c:v>17.766666666666666</c:v>
                </c:pt>
                <c:pt idx="3">
                  <c:v>30.3</c:v>
                </c:pt>
              </c:numCache>
            </c:numRef>
          </c:xVal>
          <c:yVal>
            <c:numRef>
              <c:f>'Fig. 1D'!$C$118:$C$121</c:f>
              <c:numCache>
                <c:formatCode>0.00</c:formatCode>
                <c:ptCount val="4"/>
                <c:pt idx="0">
                  <c:v>24.266666666666666</c:v>
                </c:pt>
                <c:pt idx="1">
                  <c:v>37.5</c:v>
                </c:pt>
                <c:pt idx="2">
                  <c:v>27.599999999999998</c:v>
                </c:pt>
                <c:pt idx="3">
                  <c:v>73.666666666666671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871-4644-AA8D-094BA6ECCE11}"/>
            </c:ext>
          </c:extLst>
        </c:ser>
        <c:ser>
          <c:idx val="7"/>
          <c:order val="4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square"/>
              <c:size val="12"/>
              <c:spPr>
                <a:noFill/>
                <a:ln w="317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871-4644-AA8D-094BA6ECCE11}"/>
              </c:ext>
            </c:extLst>
          </c:dPt>
          <c:xVal>
            <c:numRef>
              <c:f>'Fig. 1D'!$B$122</c:f>
              <c:numCache>
                <c:formatCode>0.00</c:formatCode>
                <c:ptCount val="1"/>
                <c:pt idx="0">
                  <c:v>8.7000000000000011</c:v>
                </c:pt>
              </c:numCache>
            </c:numRef>
          </c:xVal>
          <c:yVal>
            <c:numRef>
              <c:f>'Fig. 1D'!$C$122</c:f>
              <c:numCache>
                <c:formatCode>0.00</c:formatCode>
                <c:ptCount val="1"/>
                <c:pt idx="0">
                  <c:v>6.0333333333333332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871-4644-AA8D-094BA6ECC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59280"/>
        <c:axId val="113668432"/>
      </c:scatterChart>
      <c:valAx>
        <c:axId val="113659280"/>
        <c:scaling>
          <c:orientation val="minMax"/>
          <c:max val="100"/>
          <c:min val="-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Spleen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13668432"/>
        <c:crosses val="autoZero"/>
        <c:crossBetween val="midCat"/>
      </c:valAx>
      <c:valAx>
        <c:axId val="11366843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Cerebral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Cortex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13659280"/>
        <c:crossesAt val="-20"/>
        <c:crossBetween val="midCat"/>
        <c:majorUnit val="2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S6C'!$B$3:$B$16</c:f>
              <c:numCache>
                <c:formatCode>0.000</c:formatCode>
                <c:ptCount val="14"/>
                <c:pt idx="0">
                  <c:v>99.156965951034138</c:v>
                </c:pt>
                <c:pt idx="1">
                  <c:v>93.698933000096133</c:v>
                </c:pt>
                <c:pt idx="2">
                  <c:v>81.181860807048196</c:v>
                </c:pt>
                <c:pt idx="3">
                  <c:v>85.713917929420205</c:v>
                </c:pt>
                <c:pt idx="4">
                  <c:v>99.886842729645394</c:v>
                </c:pt>
                <c:pt idx="5">
                  <c:v>99.852704912979306</c:v>
                </c:pt>
                <c:pt idx="6">
                  <c:v>97.649045925147675</c:v>
                </c:pt>
                <c:pt idx="7">
                  <c:v>75.932384095880195</c:v>
                </c:pt>
                <c:pt idx="8">
                  <c:v>59.870719687530197</c:v>
                </c:pt>
                <c:pt idx="9">
                  <c:v>91.507137415957345</c:v>
                </c:pt>
                <c:pt idx="10">
                  <c:v>98.597481135513831</c:v>
                </c:pt>
                <c:pt idx="11">
                  <c:v>99.756135445790619</c:v>
                </c:pt>
                <c:pt idx="12">
                  <c:v>77.158745877165501</c:v>
                </c:pt>
                <c:pt idx="13">
                  <c:v>71.554013101977134</c:v>
                </c:pt>
              </c:numCache>
            </c:numRef>
          </c:xVal>
          <c:yVal>
            <c:numRef>
              <c:f>'Supplemental Fig. S6C'!$C$3:$C$16</c:f>
              <c:numCache>
                <c:formatCode>0</c:formatCode>
                <c:ptCount val="14"/>
                <c:pt idx="0">
                  <c:v>144.19889502762433</c:v>
                </c:pt>
                <c:pt idx="1">
                  <c:v>32.608695652173914</c:v>
                </c:pt>
                <c:pt idx="2">
                  <c:v>68.155012636899741</c:v>
                </c:pt>
                <c:pt idx="3">
                  <c:v>35.637663885578071</c:v>
                </c:pt>
                <c:pt idx="4">
                  <c:v>27.012522361359569</c:v>
                </c:pt>
                <c:pt idx="5">
                  <c:v>102.28097459823744</c:v>
                </c:pt>
                <c:pt idx="6">
                  <c:v>103.74396148145937</c:v>
                </c:pt>
                <c:pt idx="7">
                  <c:v>65.922401171303079</c:v>
                </c:pt>
                <c:pt idx="8">
                  <c:v>69.099032017870442</c:v>
                </c:pt>
                <c:pt idx="9">
                  <c:v>115.39351851851849</c:v>
                </c:pt>
                <c:pt idx="10">
                  <c:v>51.771653543307082</c:v>
                </c:pt>
                <c:pt idx="11">
                  <c:v>59.500542888165043</c:v>
                </c:pt>
                <c:pt idx="12">
                  <c:v>47.753396029258099</c:v>
                </c:pt>
                <c:pt idx="13">
                  <c:v>50.120731286650567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FB-4A92-ABEF-E28FE37B9493}"/>
            </c:ext>
          </c:extLst>
        </c:ser>
        <c:ser>
          <c:idx val="2"/>
          <c:order val="1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S6C'!$B$17:$B$29</c:f>
              <c:numCache>
                <c:formatCode>0.000</c:formatCode>
                <c:ptCount val="13"/>
                <c:pt idx="0">
                  <c:v>68.194104478362078</c:v>
                </c:pt>
                <c:pt idx="1">
                  <c:v>17.992736876857052</c:v>
                </c:pt>
                <c:pt idx="2">
                  <c:v>86.095238095238088</c:v>
                </c:pt>
                <c:pt idx="3">
                  <c:v>55.077497960579983</c:v>
                </c:pt>
                <c:pt idx="4">
                  <c:v>94.468224321125447</c:v>
                </c:pt>
                <c:pt idx="5">
                  <c:v>95.987212810893482</c:v>
                </c:pt>
                <c:pt idx="6">
                  <c:v>84.86575481256331</c:v>
                </c:pt>
                <c:pt idx="7">
                  <c:v>68.266812199115222</c:v>
                </c:pt>
                <c:pt idx="8">
                  <c:v>43.129932906884576</c:v>
                </c:pt>
                <c:pt idx="9">
                  <c:v>65.193525856465158</c:v>
                </c:pt>
                <c:pt idx="10">
                  <c:v>92.63223442856679</c:v>
                </c:pt>
                <c:pt idx="11">
                  <c:v>79.238938512671353</c:v>
                </c:pt>
                <c:pt idx="12">
                  <c:v>92.351237896801081</c:v>
                </c:pt>
              </c:numCache>
            </c:numRef>
          </c:xVal>
          <c:yVal>
            <c:numRef>
              <c:f>'Supplemental Fig. S6C'!$C$17:$C$29</c:f>
              <c:numCache>
                <c:formatCode>0</c:formatCode>
                <c:ptCount val="13"/>
                <c:pt idx="0">
                  <c:v>53.730404396305374</c:v>
                </c:pt>
                <c:pt idx="1">
                  <c:v>97.021276595744695</c:v>
                </c:pt>
                <c:pt idx="2">
                  <c:v>12.551867219917012</c:v>
                </c:pt>
                <c:pt idx="3">
                  <c:v>174.82638888888889</c:v>
                </c:pt>
                <c:pt idx="4">
                  <c:v>86.793437862879586</c:v>
                </c:pt>
                <c:pt idx="5">
                  <c:v>40.315315315315317</c:v>
                </c:pt>
                <c:pt idx="6">
                  <c:v>226.76767676767682</c:v>
                </c:pt>
                <c:pt idx="7">
                  <c:v>109.26916221033871</c:v>
                </c:pt>
                <c:pt idx="8">
                  <c:v>122.17391304347827</c:v>
                </c:pt>
                <c:pt idx="9">
                  <c:v>111.39817629179329</c:v>
                </c:pt>
                <c:pt idx="10">
                  <c:v>210.54462260282483</c:v>
                </c:pt>
                <c:pt idx="11">
                  <c:v>11.359126984126984</c:v>
                </c:pt>
                <c:pt idx="12">
                  <c:v>76.81017612524461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FB-4A92-ABEF-E28FE37B9493}"/>
            </c:ext>
          </c:extLst>
        </c:ser>
        <c:ser>
          <c:idx val="3"/>
          <c:order val="2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S6C'!$B$30</c:f>
              <c:numCache>
                <c:formatCode>0.000</c:formatCode>
                <c:ptCount val="1"/>
                <c:pt idx="0">
                  <c:v>99.156965951034138</c:v>
                </c:pt>
              </c:numCache>
            </c:numRef>
          </c:xVal>
          <c:yVal>
            <c:numRef>
              <c:f>'Supplemental Fig. S6C'!$C$30</c:f>
              <c:numCache>
                <c:formatCode>0</c:formatCode>
                <c:ptCount val="1"/>
                <c:pt idx="0">
                  <c:v>144.19889502762433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8FB-4A92-ABEF-E28FE37B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360559"/>
        <c:axId val="410358063"/>
      </c:scatterChart>
      <c:valAx>
        <c:axId val="410360559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Similarity of ADAR preference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10358063"/>
        <c:crosses val="autoZero"/>
        <c:crossBetween val="midCat"/>
        <c:majorUnit val="10"/>
      </c:valAx>
      <c:valAx>
        <c:axId val="410358063"/>
        <c:scaling>
          <c:orientation val="minMax"/>
          <c:max val="2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0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Spleen / Cerebral Cortex (%) </a:t>
                </a:r>
                <a:endParaRPr lang="en-US" altLang="ja-JP" sz="10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10360559"/>
        <c:crossesAt val="-1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2A-2D'!$B$4:$B$53</c:f>
              <c:numCache>
                <c:formatCode>0.00</c:formatCode>
                <c:ptCount val="50"/>
                <c:pt idx="0">
                  <c:v>115.46961325966851</c:v>
                </c:pt>
                <c:pt idx="1">
                  <c:v>99.751861042183606</c:v>
                </c:pt>
                <c:pt idx="2">
                  <c:v>99.633044653046781</c:v>
                </c:pt>
                <c:pt idx="3">
                  <c:v>107.88675429726995</c:v>
                </c:pt>
                <c:pt idx="4">
                  <c:v>41.533277169334454</c:v>
                </c:pt>
                <c:pt idx="5">
                  <c:v>48.748510131108461</c:v>
                </c:pt>
                <c:pt idx="6">
                  <c:v>5.7245080500894456</c:v>
                </c:pt>
                <c:pt idx="7">
                  <c:v>95.626477541371159</c:v>
                </c:pt>
                <c:pt idx="8">
                  <c:v>100</c:v>
                </c:pt>
                <c:pt idx="9">
                  <c:v>133.33333333333334</c:v>
                </c:pt>
                <c:pt idx="10">
                  <c:v>127.54761544670163</c:v>
                </c:pt>
                <c:pt idx="11">
                  <c:v>105.97345132743364</c:v>
                </c:pt>
                <c:pt idx="12">
                  <c:v>38.323572474377734</c:v>
                </c:pt>
                <c:pt idx="13">
                  <c:v>118.413597733711</c:v>
                </c:pt>
                <c:pt idx="14">
                  <c:v>141.63399792224786</c:v>
                </c:pt>
                <c:pt idx="15">
                  <c:v>20.180235623265865</c:v>
                </c:pt>
                <c:pt idx="16">
                  <c:v>87.640449438202253</c:v>
                </c:pt>
                <c:pt idx="17">
                  <c:v>2.1311618551312352</c:v>
                </c:pt>
                <c:pt idx="18">
                  <c:v>96.511156186612581</c:v>
                </c:pt>
                <c:pt idx="19">
                  <c:v>98.959881129271906</c:v>
                </c:pt>
                <c:pt idx="20">
                  <c:v>88.857858105973619</c:v>
                </c:pt>
                <c:pt idx="21">
                  <c:v>93.077873918417794</c:v>
                </c:pt>
                <c:pt idx="22">
                  <c:v>99.038076152304612</c:v>
                </c:pt>
                <c:pt idx="23">
                  <c:v>5.1334702258726894</c:v>
                </c:pt>
                <c:pt idx="24">
                  <c:v>102.92792792792795</c:v>
                </c:pt>
                <c:pt idx="25">
                  <c:v>72.449739389426654</c:v>
                </c:pt>
                <c:pt idx="26">
                  <c:v>90.253261703760586</c:v>
                </c:pt>
                <c:pt idx="27">
                  <c:v>89.358372456964005</c:v>
                </c:pt>
                <c:pt idx="28">
                  <c:v>80.517711171662114</c:v>
                </c:pt>
                <c:pt idx="29">
                  <c:v>103.81944444444441</c:v>
                </c:pt>
                <c:pt idx="30">
                  <c:v>107.28346456692913</c:v>
                </c:pt>
                <c:pt idx="33">
                  <c:v>81.639169771154869</c:v>
                </c:pt>
                <c:pt idx="34">
                  <c:v>104.64396284829721</c:v>
                </c:pt>
                <c:pt idx="35">
                  <c:v>21.206353951156938</c:v>
                </c:pt>
                <c:pt idx="36">
                  <c:v>85.51166821088583</c:v>
                </c:pt>
                <c:pt idx="37">
                  <c:v>96.487804878048792</c:v>
                </c:pt>
                <c:pt idx="38">
                  <c:v>85.276278383570244</c:v>
                </c:pt>
                <c:pt idx="39">
                  <c:v>110.20408163265304</c:v>
                </c:pt>
                <c:pt idx="40">
                  <c:v>95.437788018433181</c:v>
                </c:pt>
                <c:pt idx="41">
                  <c:v>88.114754098360692</c:v>
                </c:pt>
                <c:pt idx="42">
                  <c:v>95.340501792114722</c:v>
                </c:pt>
                <c:pt idx="43">
                  <c:v>95.765472312703594</c:v>
                </c:pt>
                <c:pt idx="44">
                  <c:v>101.10382890651948</c:v>
                </c:pt>
                <c:pt idx="45">
                  <c:v>97.492163009404408</c:v>
                </c:pt>
                <c:pt idx="46">
                  <c:v>8.4966206177240604</c:v>
                </c:pt>
                <c:pt idx="47">
                  <c:v>2.0058687919368881</c:v>
                </c:pt>
                <c:pt idx="48">
                  <c:v>73.947367215252896</c:v>
                </c:pt>
                <c:pt idx="49">
                  <c:v>57.709750566893426</c:v>
                </c:pt>
              </c:numCache>
            </c:numRef>
          </c:xVal>
          <c:yVal>
            <c:numRef>
              <c:f>'Fig. 2A-2D'!$C$4:$C$53</c:f>
              <c:numCache>
                <c:formatCode>0.00</c:formatCode>
                <c:ptCount val="50"/>
                <c:pt idx="0">
                  <c:v>6.0333333333333332</c:v>
                </c:pt>
                <c:pt idx="1">
                  <c:v>13.433333333333334</c:v>
                </c:pt>
                <c:pt idx="2">
                  <c:v>75.047562116187919</c:v>
                </c:pt>
                <c:pt idx="3">
                  <c:v>32.966666666666669</c:v>
                </c:pt>
                <c:pt idx="4">
                  <c:v>39.56666666666667</c:v>
                </c:pt>
                <c:pt idx="5">
                  <c:v>27.966666666666669</c:v>
                </c:pt>
                <c:pt idx="6">
                  <c:v>18.633333333333333</c:v>
                </c:pt>
                <c:pt idx="7">
                  <c:v>84.600000000000009</c:v>
                </c:pt>
                <c:pt idx="8">
                  <c:v>99.866666666666703</c:v>
                </c:pt>
                <c:pt idx="9">
                  <c:v>64.3</c:v>
                </c:pt>
                <c:pt idx="10">
                  <c:v>61.850989445910287</c:v>
                </c:pt>
                <c:pt idx="11">
                  <c:v>30.133333333333329</c:v>
                </c:pt>
                <c:pt idx="12">
                  <c:v>91.066666666666677</c:v>
                </c:pt>
                <c:pt idx="13">
                  <c:v>11.766666666666667</c:v>
                </c:pt>
                <c:pt idx="14">
                  <c:v>9.1093366611305449</c:v>
                </c:pt>
                <c:pt idx="15">
                  <c:v>9.779043829885282</c:v>
                </c:pt>
                <c:pt idx="16">
                  <c:v>65.26666666666668</c:v>
                </c:pt>
                <c:pt idx="17">
                  <c:v>8.0500410281745491</c:v>
                </c:pt>
                <c:pt idx="18">
                  <c:v>82.166666666666671</c:v>
                </c:pt>
                <c:pt idx="19">
                  <c:v>89.733333333333348</c:v>
                </c:pt>
                <c:pt idx="20">
                  <c:v>6.6956401050227532</c:v>
                </c:pt>
                <c:pt idx="21">
                  <c:v>80.900000000000006</c:v>
                </c:pt>
                <c:pt idx="22">
                  <c:v>83.166666666666671</c:v>
                </c:pt>
                <c:pt idx="23">
                  <c:v>16.233333333333334</c:v>
                </c:pt>
                <c:pt idx="24">
                  <c:v>29.599999999999998</c:v>
                </c:pt>
                <c:pt idx="25">
                  <c:v>89.533333333333331</c:v>
                </c:pt>
                <c:pt idx="26">
                  <c:v>43.43333333333333</c:v>
                </c:pt>
                <c:pt idx="27">
                  <c:v>21.3</c:v>
                </c:pt>
                <c:pt idx="28">
                  <c:v>24.466666666666669</c:v>
                </c:pt>
                <c:pt idx="29">
                  <c:v>28.800000000000004</c:v>
                </c:pt>
                <c:pt idx="30">
                  <c:v>33.866666666666667</c:v>
                </c:pt>
                <c:pt idx="33">
                  <c:v>62.633333333333333</c:v>
                </c:pt>
                <c:pt idx="34">
                  <c:v>10.766666666666667</c:v>
                </c:pt>
                <c:pt idx="35">
                  <c:v>13.34243173981692</c:v>
                </c:pt>
                <c:pt idx="36">
                  <c:v>6.9893107133161516</c:v>
                </c:pt>
                <c:pt idx="37">
                  <c:v>34.166666666666664</c:v>
                </c:pt>
                <c:pt idx="38">
                  <c:v>22.864418842080621</c:v>
                </c:pt>
                <c:pt idx="39">
                  <c:v>9.7999999999999989</c:v>
                </c:pt>
                <c:pt idx="40">
                  <c:v>72.333333333333329</c:v>
                </c:pt>
                <c:pt idx="41">
                  <c:v>8.1333333333333293</c:v>
                </c:pt>
                <c:pt idx="42">
                  <c:v>9.2999999999999989</c:v>
                </c:pt>
                <c:pt idx="43">
                  <c:v>30.7</c:v>
                </c:pt>
                <c:pt idx="44">
                  <c:v>96.63333333333334</c:v>
                </c:pt>
                <c:pt idx="45">
                  <c:v>95.7</c:v>
                </c:pt>
                <c:pt idx="46">
                  <c:v>78.106775828684093</c:v>
                </c:pt>
                <c:pt idx="47">
                  <c:v>70.606825446646013</c:v>
                </c:pt>
                <c:pt idx="48">
                  <c:v>5.9582358284845283</c:v>
                </c:pt>
                <c:pt idx="49">
                  <c:v>29.4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BB-4057-9AC7-51A45E0D56B3}"/>
            </c:ext>
          </c:extLst>
        </c:ser>
        <c:ser>
          <c:idx val="1"/>
          <c:order val="1"/>
          <c:tx>
            <c:v>miRNA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7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2A-2D'!$B$54:$B$67</c:f>
              <c:numCache>
                <c:formatCode>0.00</c:formatCode>
                <c:ptCount val="14"/>
                <c:pt idx="0">
                  <c:v>100.3370786516854</c:v>
                </c:pt>
                <c:pt idx="1">
                  <c:v>50.777202072538849</c:v>
                </c:pt>
                <c:pt idx="2">
                  <c:v>0.94786729857819907</c:v>
                </c:pt>
                <c:pt idx="3">
                  <c:v>147.76785714285717</c:v>
                </c:pt>
                <c:pt idx="4">
                  <c:v>171.0128055878929</c:v>
                </c:pt>
                <c:pt idx="5">
                  <c:v>2.014218009478673</c:v>
                </c:pt>
                <c:pt idx="6">
                  <c:v>1.6720854621458434</c:v>
                </c:pt>
                <c:pt idx="7">
                  <c:v>115.73033707865166</c:v>
                </c:pt>
                <c:pt idx="8">
                  <c:v>7.4404761904761904E-2</c:v>
                </c:pt>
                <c:pt idx="9">
                  <c:v>115.43357199681783</c:v>
                </c:pt>
                <c:pt idx="10">
                  <c:v>91.993720565149147</c:v>
                </c:pt>
                <c:pt idx="11">
                  <c:v>5.2009456264775418</c:v>
                </c:pt>
                <c:pt idx="12">
                  <c:v>111.05527638190952</c:v>
                </c:pt>
                <c:pt idx="13">
                  <c:v>70.460490297353473</c:v>
                </c:pt>
              </c:numCache>
            </c:numRef>
          </c:xVal>
          <c:yVal>
            <c:numRef>
              <c:f>'Fig. 2A-2D'!$C$54:$C$67</c:f>
              <c:numCache>
                <c:formatCode>0.00</c:formatCode>
                <c:ptCount val="14"/>
                <c:pt idx="0">
                  <c:v>89</c:v>
                </c:pt>
                <c:pt idx="1">
                  <c:v>12.866666666666667</c:v>
                </c:pt>
                <c:pt idx="2">
                  <c:v>14.066666666666666</c:v>
                </c:pt>
                <c:pt idx="3">
                  <c:v>7.4666666666666659</c:v>
                </c:pt>
                <c:pt idx="4">
                  <c:v>28.633333333333333</c:v>
                </c:pt>
                <c:pt idx="5">
                  <c:v>28.133333333333336</c:v>
                </c:pt>
                <c:pt idx="6">
                  <c:v>71.766666666666666</c:v>
                </c:pt>
                <c:pt idx="7">
                  <c:v>8.9</c:v>
                </c:pt>
                <c:pt idx="8">
                  <c:v>44.800000000000004</c:v>
                </c:pt>
                <c:pt idx="9">
                  <c:v>41.9</c:v>
                </c:pt>
                <c:pt idx="10">
                  <c:v>21.233333333333334</c:v>
                </c:pt>
                <c:pt idx="11">
                  <c:v>14.099999999999998</c:v>
                </c:pt>
                <c:pt idx="12">
                  <c:v>6.6333333333333337</c:v>
                </c:pt>
                <c:pt idx="13">
                  <c:v>7.7459460965349933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BB-4057-9AC7-51A45E0D56B3}"/>
            </c:ext>
          </c:extLst>
        </c:ser>
        <c:ser>
          <c:idx val="2"/>
          <c:order val="2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2A-2D'!$B$68:$B$85</c:f>
              <c:numCache>
                <c:formatCode>0.00</c:formatCode>
                <c:ptCount val="18"/>
                <c:pt idx="1">
                  <c:v>68.23709633143838</c:v>
                </c:pt>
                <c:pt idx="2">
                  <c:v>88.936170212765973</c:v>
                </c:pt>
                <c:pt idx="3">
                  <c:v>5.5976043921593996</c:v>
                </c:pt>
                <c:pt idx="4">
                  <c:v>10.833660550856601</c:v>
                </c:pt>
                <c:pt idx="5">
                  <c:v>15.145228215767636</c:v>
                </c:pt>
                <c:pt idx="6">
                  <c:v>52.951388888888886</c:v>
                </c:pt>
                <c:pt idx="8">
                  <c:v>5.4859572653219422</c:v>
                </c:pt>
                <c:pt idx="9">
                  <c:v>4.8423423423423424</c:v>
                </c:pt>
                <c:pt idx="10">
                  <c:v>14.646464646464649</c:v>
                </c:pt>
                <c:pt idx="11">
                  <c:v>25.490196078431378</c:v>
                </c:pt>
                <c:pt idx="12">
                  <c:v>33.695652173913047</c:v>
                </c:pt>
                <c:pt idx="13">
                  <c:v>33.282674772036472</c:v>
                </c:pt>
                <c:pt idx="14">
                  <c:v>6.0254169245921334</c:v>
                </c:pt>
                <c:pt idx="16">
                  <c:v>31.894841269841269</c:v>
                </c:pt>
                <c:pt idx="17">
                  <c:v>9.9804305283757326</c:v>
                </c:pt>
              </c:numCache>
            </c:numRef>
          </c:xVal>
          <c:yVal>
            <c:numRef>
              <c:f>'Fig. 2A-2D'!$C$68:$C$85</c:f>
              <c:numCache>
                <c:formatCode>0.00</c:formatCode>
                <c:ptCount val="18"/>
                <c:pt idx="1">
                  <c:v>84.814418478271222</c:v>
                </c:pt>
                <c:pt idx="2">
                  <c:v>7.8333333333333321</c:v>
                </c:pt>
                <c:pt idx="3">
                  <c:v>30.91758020959572</c:v>
                </c:pt>
                <c:pt idx="4">
                  <c:v>32.731974331129287</c:v>
                </c:pt>
                <c:pt idx="5">
                  <c:v>64.266666666666666</c:v>
                </c:pt>
                <c:pt idx="6">
                  <c:v>19.200000000000003</c:v>
                </c:pt>
                <c:pt idx="8">
                  <c:v>31.945659480518714</c:v>
                </c:pt>
                <c:pt idx="9">
                  <c:v>29.599999999999998</c:v>
                </c:pt>
                <c:pt idx="10">
                  <c:v>6.5999999999999988</c:v>
                </c:pt>
                <c:pt idx="11">
                  <c:v>18.699999999999996</c:v>
                </c:pt>
                <c:pt idx="12">
                  <c:v>15.333333333333332</c:v>
                </c:pt>
                <c:pt idx="13">
                  <c:v>21.933333333333334</c:v>
                </c:pt>
                <c:pt idx="14">
                  <c:v>10.703543975242088</c:v>
                </c:pt>
                <c:pt idx="16">
                  <c:v>67.2</c:v>
                </c:pt>
                <c:pt idx="17">
                  <c:v>34.06666666666667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BB-4057-9AC7-51A45E0D56B3}"/>
            </c:ext>
          </c:extLst>
        </c:ser>
        <c:ser>
          <c:idx val="3"/>
          <c:order val="3"/>
          <c:tx>
            <c:v>Intron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>
                  <a:lumMod val="75000"/>
                  <a:lumOff val="2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2A-2D'!$B$86:$B$89</c:f>
              <c:numCache>
                <c:formatCode>0.00</c:formatCode>
                <c:ptCount val="4"/>
                <c:pt idx="0">
                  <c:v>91.758241758241752</c:v>
                </c:pt>
                <c:pt idx="1">
                  <c:v>102.93333333333332</c:v>
                </c:pt>
                <c:pt idx="2">
                  <c:v>96.980676328502426</c:v>
                </c:pt>
                <c:pt idx="3">
                  <c:v>96.244343891402707</c:v>
                </c:pt>
              </c:numCache>
            </c:numRef>
          </c:xVal>
          <c:yVal>
            <c:numRef>
              <c:f>'Fig. 2A-2D'!$C$86:$C$89</c:f>
              <c:numCache>
                <c:formatCode>0.00</c:formatCode>
                <c:ptCount val="4"/>
                <c:pt idx="0">
                  <c:v>24.266666666666666</c:v>
                </c:pt>
                <c:pt idx="1">
                  <c:v>37.5</c:v>
                </c:pt>
                <c:pt idx="2">
                  <c:v>27.599999999999998</c:v>
                </c:pt>
                <c:pt idx="3">
                  <c:v>73.666666666666671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BB-4057-9AC7-51A45E0D56B3}"/>
            </c:ext>
          </c:extLst>
        </c:ser>
        <c:ser>
          <c:idx val="7"/>
          <c:order val="4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square"/>
              <c:size val="12"/>
              <c:spPr>
                <a:noFill/>
                <a:ln w="317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6F-4506-BCD5-84D18920DE44}"/>
              </c:ext>
            </c:extLst>
          </c:dPt>
          <c:xVal>
            <c:numRef>
              <c:f>'Fig. 2A-2D'!$B$90</c:f>
              <c:numCache>
                <c:formatCode>0.00</c:formatCode>
                <c:ptCount val="1"/>
                <c:pt idx="0">
                  <c:v>115.46961325966851</c:v>
                </c:pt>
              </c:numCache>
            </c:numRef>
          </c:xVal>
          <c:yVal>
            <c:numRef>
              <c:f>'Fig. 2A-2D'!$C$90</c:f>
              <c:numCache>
                <c:formatCode>0.00</c:formatCode>
                <c:ptCount val="1"/>
                <c:pt idx="0">
                  <c:v>6.0333333333333332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9BB-4057-9AC7-51A45E0D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969552"/>
        <c:axId val="513964560"/>
      </c:scatterChart>
      <c:valAx>
        <c:axId val="513969552"/>
        <c:scaling>
          <c:orientation val="minMax"/>
          <c:max val="2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 of editing in Adar1 KI mice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13964560"/>
        <c:crosses val="autoZero"/>
        <c:crossBetween val="midCat"/>
        <c:majorUnit val="25"/>
      </c:valAx>
      <c:valAx>
        <c:axId val="51396456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Editing ratio in WT mice 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1396955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2A-2D'!$E$4:$E$53</c:f>
              <c:numCache>
                <c:formatCode>0.00</c:formatCode>
                <c:ptCount val="50"/>
                <c:pt idx="0">
                  <c:v>4.4198895027624303</c:v>
                </c:pt>
                <c:pt idx="1">
                  <c:v>0.49627791563275436</c:v>
                </c:pt>
                <c:pt idx="2">
                  <c:v>30.382987712350172</c:v>
                </c:pt>
                <c:pt idx="3">
                  <c:v>0.10111223458038421</c:v>
                </c:pt>
                <c:pt idx="4">
                  <c:v>101.85341196293176</c:v>
                </c:pt>
                <c:pt idx="5">
                  <c:v>96.305125148986903</c:v>
                </c:pt>
                <c:pt idx="6">
                  <c:v>99.105545617173533</c:v>
                </c:pt>
                <c:pt idx="7">
                  <c:v>38.219070133963747</c:v>
                </c:pt>
                <c:pt idx="9">
                  <c:v>0.25920165889061691</c:v>
                </c:pt>
                <c:pt idx="10">
                  <c:v>4.5190987066518682</c:v>
                </c:pt>
                <c:pt idx="11">
                  <c:v>3.5398230088495581</c:v>
                </c:pt>
                <c:pt idx="12">
                  <c:v>104.57540263543193</c:v>
                </c:pt>
                <c:pt idx="13">
                  <c:v>7.0821529745042477</c:v>
                </c:pt>
                <c:pt idx="14">
                  <c:v>41.582156596458589</c:v>
                </c:pt>
                <c:pt idx="15">
                  <c:v>128.87110489165215</c:v>
                </c:pt>
                <c:pt idx="16">
                  <c:v>28.243105209397346</c:v>
                </c:pt>
                <c:pt idx="17">
                  <c:v>112.96644576353162</c:v>
                </c:pt>
                <c:pt idx="18">
                  <c:v>37.403651115618658</c:v>
                </c:pt>
                <c:pt idx="19">
                  <c:v>3.4918276374442789</c:v>
                </c:pt>
                <c:pt idx="20">
                  <c:v>6.4379628752329898</c:v>
                </c:pt>
                <c:pt idx="21">
                  <c:v>32.838895756077456</c:v>
                </c:pt>
                <c:pt idx="22">
                  <c:v>11.2625250501002</c:v>
                </c:pt>
                <c:pt idx="23">
                  <c:v>40.862422997946616</c:v>
                </c:pt>
                <c:pt idx="24">
                  <c:v>2.8153153153153152</c:v>
                </c:pt>
                <c:pt idx="25">
                  <c:v>103.9463886820551</c:v>
                </c:pt>
                <c:pt idx="26">
                  <c:v>1.1511895625479664</c:v>
                </c:pt>
                <c:pt idx="27">
                  <c:v>3.1298904538341157</c:v>
                </c:pt>
                <c:pt idx="28">
                  <c:v>30.790190735694818</c:v>
                </c:pt>
                <c:pt idx="29">
                  <c:v>24.421296296296298</c:v>
                </c:pt>
                <c:pt idx="30">
                  <c:v>2.3622047244094486</c:v>
                </c:pt>
                <c:pt idx="33">
                  <c:v>68.547099521021821</c:v>
                </c:pt>
                <c:pt idx="34">
                  <c:v>6.8111455108359129</c:v>
                </c:pt>
                <c:pt idx="35">
                  <c:v>142.49131655637035</c:v>
                </c:pt>
                <c:pt idx="36">
                  <c:v>43.172760272294447</c:v>
                </c:pt>
                <c:pt idx="37">
                  <c:v>6.048780487804879</c:v>
                </c:pt>
                <c:pt idx="38">
                  <c:v>39.454534259743852</c:v>
                </c:pt>
                <c:pt idx="39">
                  <c:v>2.3809523809523814</c:v>
                </c:pt>
                <c:pt idx="40">
                  <c:v>0.50691244239631339</c:v>
                </c:pt>
                <c:pt idx="41">
                  <c:v>57.377049180327901</c:v>
                </c:pt>
                <c:pt idx="42">
                  <c:v>52.688172043010773</c:v>
                </c:pt>
                <c:pt idx="43">
                  <c:v>0.65146579804560267</c:v>
                </c:pt>
                <c:pt idx="44">
                  <c:v>32.321490169023804</c:v>
                </c:pt>
                <c:pt idx="45">
                  <c:v>86.694531522117728</c:v>
                </c:pt>
                <c:pt idx="46">
                  <c:v>88.394364296944062</c:v>
                </c:pt>
                <c:pt idx="47">
                  <c:v>26.214768577779253</c:v>
                </c:pt>
                <c:pt idx="48">
                  <c:v>8.8991371610044006</c:v>
                </c:pt>
                <c:pt idx="49">
                  <c:v>27.09750566893424</c:v>
                </c:pt>
              </c:numCache>
            </c:numRef>
          </c:xVal>
          <c:yVal>
            <c:numRef>
              <c:f>'Fig. 2A-2D'!$F$4:$F$53</c:f>
              <c:numCache>
                <c:formatCode>0.00</c:formatCode>
                <c:ptCount val="50"/>
                <c:pt idx="0">
                  <c:v>6.0333333333333332</c:v>
                </c:pt>
                <c:pt idx="1">
                  <c:v>13.433333333333334</c:v>
                </c:pt>
                <c:pt idx="2">
                  <c:v>75.047562116187919</c:v>
                </c:pt>
                <c:pt idx="3">
                  <c:v>32.966666666666669</c:v>
                </c:pt>
                <c:pt idx="4">
                  <c:v>39.56666666666667</c:v>
                </c:pt>
                <c:pt idx="5">
                  <c:v>27.966666666666669</c:v>
                </c:pt>
                <c:pt idx="6">
                  <c:v>18.633333333333333</c:v>
                </c:pt>
                <c:pt idx="7">
                  <c:v>84.600000000000009</c:v>
                </c:pt>
                <c:pt idx="9">
                  <c:v>64.3</c:v>
                </c:pt>
                <c:pt idx="10">
                  <c:v>61.850989445910287</c:v>
                </c:pt>
                <c:pt idx="11">
                  <c:v>30.133333333333329</c:v>
                </c:pt>
                <c:pt idx="12">
                  <c:v>91.066666666666677</c:v>
                </c:pt>
                <c:pt idx="13">
                  <c:v>11.766666666666667</c:v>
                </c:pt>
                <c:pt idx="14">
                  <c:v>9.1093366611305449</c:v>
                </c:pt>
                <c:pt idx="15">
                  <c:v>9.779043829885282</c:v>
                </c:pt>
                <c:pt idx="16">
                  <c:v>65.26666666666668</c:v>
                </c:pt>
                <c:pt idx="17">
                  <c:v>8.0500410281745491</c:v>
                </c:pt>
                <c:pt idx="18">
                  <c:v>82.166666666666671</c:v>
                </c:pt>
                <c:pt idx="19">
                  <c:v>89.733333333333348</c:v>
                </c:pt>
                <c:pt idx="20">
                  <c:v>6.6956401050227532</c:v>
                </c:pt>
                <c:pt idx="21">
                  <c:v>80.900000000000006</c:v>
                </c:pt>
                <c:pt idx="22">
                  <c:v>83.166666666666671</c:v>
                </c:pt>
                <c:pt idx="23">
                  <c:v>16.233333333333334</c:v>
                </c:pt>
                <c:pt idx="24">
                  <c:v>29.599999999999998</c:v>
                </c:pt>
                <c:pt idx="25">
                  <c:v>89.533333333333331</c:v>
                </c:pt>
                <c:pt idx="26">
                  <c:v>43.43333333333333</c:v>
                </c:pt>
                <c:pt idx="27">
                  <c:v>21.3</c:v>
                </c:pt>
                <c:pt idx="28">
                  <c:v>24.466666666666669</c:v>
                </c:pt>
                <c:pt idx="29">
                  <c:v>28.800000000000004</c:v>
                </c:pt>
                <c:pt idx="30">
                  <c:v>33.866666666666667</c:v>
                </c:pt>
                <c:pt idx="33">
                  <c:v>62.633333333333333</c:v>
                </c:pt>
                <c:pt idx="34">
                  <c:v>10.766666666666667</c:v>
                </c:pt>
                <c:pt idx="35">
                  <c:v>13.34243173981692</c:v>
                </c:pt>
                <c:pt idx="36">
                  <c:v>6.9893107133161516</c:v>
                </c:pt>
                <c:pt idx="37">
                  <c:v>34.166666666666664</c:v>
                </c:pt>
                <c:pt idx="38">
                  <c:v>22.864418842080621</c:v>
                </c:pt>
                <c:pt idx="39">
                  <c:v>9.7999999999999989</c:v>
                </c:pt>
                <c:pt idx="40">
                  <c:v>72.333333333333329</c:v>
                </c:pt>
                <c:pt idx="41">
                  <c:v>8.1333333333333293</c:v>
                </c:pt>
                <c:pt idx="42">
                  <c:v>9.2999999999999989</c:v>
                </c:pt>
                <c:pt idx="43">
                  <c:v>30.7</c:v>
                </c:pt>
                <c:pt idx="44">
                  <c:v>96.63333333333334</c:v>
                </c:pt>
                <c:pt idx="45">
                  <c:v>95.7</c:v>
                </c:pt>
                <c:pt idx="46">
                  <c:v>78.106775828684093</c:v>
                </c:pt>
                <c:pt idx="47">
                  <c:v>70.606825446646013</c:v>
                </c:pt>
                <c:pt idx="48">
                  <c:v>5.9582358284845283</c:v>
                </c:pt>
                <c:pt idx="49">
                  <c:v>29.4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B1-4864-95D0-3818445C9850}"/>
            </c:ext>
          </c:extLst>
        </c:ser>
        <c:ser>
          <c:idx val="1"/>
          <c:order val="1"/>
          <c:tx>
            <c:v>miRNA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7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2A-2D'!$E$54:$E$67</c:f>
              <c:numCache>
                <c:formatCode>0.00</c:formatCode>
                <c:ptCount val="14"/>
                <c:pt idx="0">
                  <c:v>102.73408239700375</c:v>
                </c:pt>
                <c:pt idx="1">
                  <c:v>1.8134715025906734</c:v>
                </c:pt>
                <c:pt idx="2">
                  <c:v>110.42654028436019</c:v>
                </c:pt>
                <c:pt idx="3">
                  <c:v>0.89285714285714302</c:v>
                </c:pt>
                <c:pt idx="4">
                  <c:v>21.420256111757858</c:v>
                </c:pt>
                <c:pt idx="5">
                  <c:v>250</c:v>
                </c:pt>
                <c:pt idx="6">
                  <c:v>102.55457501161172</c:v>
                </c:pt>
                <c:pt idx="7">
                  <c:v>17.977528089887642</c:v>
                </c:pt>
                <c:pt idx="8">
                  <c:v>161.16071428571428</c:v>
                </c:pt>
                <c:pt idx="9">
                  <c:v>83.214001591089897</c:v>
                </c:pt>
                <c:pt idx="10">
                  <c:v>7.0643642072213488</c:v>
                </c:pt>
                <c:pt idx="11">
                  <c:v>109.69267139479906</c:v>
                </c:pt>
                <c:pt idx="12">
                  <c:v>17.587939698492463</c:v>
                </c:pt>
                <c:pt idx="13">
                  <c:v>90.250010227568268</c:v>
                </c:pt>
              </c:numCache>
            </c:numRef>
          </c:xVal>
          <c:yVal>
            <c:numRef>
              <c:f>'Fig. 2A-2D'!$F$54:$F$67</c:f>
              <c:numCache>
                <c:formatCode>0.00</c:formatCode>
                <c:ptCount val="14"/>
                <c:pt idx="0">
                  <c:v>89</c:v>
                </c:pt>
                <c:pt idx="1">
                  <c:v>12.866666666666667</c:v>
                </c:pt>
                <c:pt idx="2">
                  <c:v>14.066666666666666</c:v>
                </c:pt>
                <c:pt idx="3">
                  <c:v>7.4666666666666659</c:v>
                </c:pt>
                <c:pt idx="4">
                  <c:v>28.633333333333333</c:v>
                </c:pt>
                <c:pt idx="5">
                  <c:v>28.133333333333336</c:v>
                </c:pt>
                <c:pt idx="6">
                  <c:v>71.766666666666666</c:v>
                </c:pt>
                <c:pt idx="7">
                  <c:v>8.9</c:v>
                </c:pt>
                <c:pt idx="8">
                  <c:v>44.800000000000004</c:v>
                </c:pt>
                <c:pt idx="9">
                  <c:v>41.9</c:v>
                </c:pt>
                <c:pt idx="10">
                  <c:v>21.233333333333334</c:v>
                </c:pt>
                <c:pt idx="11">
                  <c:v>14.099999999999998</c:v>
                </c:pt>
                <c:pt idx="12">
                  <c:v>6.6333333333333337</c:v>
                </c:pt>
                <c:pt idx="13">
                  <c:v>7.7459460965349933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B1-4864-95D0-3818445C9850}"/>
            </c:ext>
          </c:extLst>
        </c:ser>
        <c:ser>
          <c:idx val="2"/>
          <c:order val="2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2A-2D'!$E$68:$E$85</c:f>
              <c:numCache>
                <c:formatCode>0.00</c:formatCode>
                <c:ptCount val="18"/>
                <c:pt idx="1">
                  <c:v>92.430497874902827</c:v>
                </c:pt>
                <c:pt idx="2">
                  <c:v>10.212765957446809</c:v>
                </c:pt>
                <c:pt idx="3">
                  <c:v>126.81556597671653</c:v>
                </c:pt>
                <c:pt idx="4">
                  <c:v>127.75325619661338</c:v>
                </c:pt>
                <c:pt idx="5">
                  <c:v>93.775933609958514</c:v>
                </c:pt>
                <c:pt idx="6">
                  <c:v>57.465277777777771</c:v>
                </c:pt>
                <c:pt idx="8">
                  <c:v>93.685765953181274</c:v>
                </c:pt>
                <c:pt idx="9">
                  <c:v>106.75675675675676</c:v>
                </c:pt>
                <c:pt idx="10">
                  <c:v>70.202020202020222</c:v>
                </c:pt>
                <c:pt idx="11">
                  <c:v>51.336898395721938</c:v>
                </c:pt>
                <c:pt idx="12">
                  <c:v>24.782608695652176</c:v>
                </c:pt>
                <c:pt idx="13">
                  <c:v>60.334346504559264</c:v>
                </c:pt>
                <c:pt idx="14">
                  <c:v>75.512382765190708</c:v>
                </c:pt>
                <c:pt idx="16">
                  <c:v>99.851190476190453</c:v>
                </c:pt>
                <c:pt idx="17">
                  <c:v>118.39530332681016</c:v>
                </c:pt>
              </c:numCache>
            </c:numRef>
          </c:xVal>
          <c:yVal>
            <c:numRef>
              <c:f>'Fig. 2A-2D'!$F$68:$F$85</c:f>
              <c:numCache>
                <c:formatCode>0.00</c:formatCode>
                <c:ptCount val="18"/>
                <c:pt idx="1">
                  <c:v>84.814418478271222</c:v>
                </c:pt>
                <c:pt idx="2">
                  <c:v>7.8333333333333321</c:v>
                </c:pt>
                <c:pt idx="3">
                  <c:v>30.91758020959572</c:v>
                </c:pt>
                <c:pt idx="4">
                  <c:v>32.731974331129287</c:v>
                </c:pt>
                <c:pt idx="5">
                  <c:v>64.266666666666666</c:v>
                </c:pt>
                <c:pt idx="6">
                  <c:v>19.200000000000003</c:v>
                </c:pt>
                <c:pt idx="8">
                  <c:v>31.945659480518714</c:v>
                </c:pt>
                <c:pt idx="9">
                  <c:v>29.599999999999998</c:v>
                </c:pt>
                <c:pt idx="10">
                  <c:v>6.5999999999999988</c:v>
                </c:pt>
                <c:pt idx="11">
                  <c:v>18.699999999999996</c:v>
                </c:pt>
                <c:pt idx="12">
                  <c:v>15.333333333333332</c:v>
                </c:pt>
                <c:pt idx="13">
                  <c:v>21.933333333333334</c:v>
                </c:pt>
                <c:pt idx="14">
                  <c:v>10.703543975242088</c:v>
                </c:pt>
                <c:pt idx="16">
                  <c:v>67.2</c:v>
                </c:pt>
                <c:pt idx="17">
                  <c:v>34.06666666666667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B1-4864-95D0-3818445C9850}"/>
            </c:ext>
          </c:extLst>
        </c:ser>
        <c:ser>
          <c:idx val="3"/>
          <c:order val="3"/>
          <c:tx>
            <c:v>Intron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>
                  <a:lumMod val="75000"/>
                  <a:lumOff val="2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2A-2D'!$E$86:$E$89</c:f>
              <c:numCache>
                <c:formatCode>0.00</c:formatCode>
                <c:ptCount val="4"/>
                <c:pt idx="0">
                  <c:v>30.76923076923077</c:v>
                </c:pt>
                <c:pt idx="1">
                  <c:v>33.333333333333329</c:v>
                </c:pt>
                <c:pt idx="2">
                  <c:v>34.90338164251208</c:v>
                </c:pt>
                <c:pt idx="3">
                  <c:v>76.832579185520359</c:v>
                </c:pt>
              </c:numCache>
            </c:numRef>
          </c:xVal>
          <c:yVal>
            <c:numRef>
              <c:f>'Fig. 2A-2D'!$F$86:$F$89</c:f>
              <c:numCache>
                <c:formatCode>0.00</c:formatCode>
                <c:ptCount val="4"/>
                <c:pt idx="0">
                  <c:v>24.266666666666666</c:v>
                </c:pt>
                <c:pt idx="1">
                  <c:v>37.5</c:v>
                </c:pt>
                <c:pt idx="2">
                  <c:v>27.599999999999998</c:v>
                </c:pt>
                <c:pt idx="3">
                  <c:v>73.666666666666671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B1-4864-95D0-3818445C9850}"/>
            </c:ext>
          </c:extLst>
        </c:ser>
        <c:ser>
          <c:idx val="7"/>
          <c:order val="4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square"/>
              <c:size val="12"/>
              <c:spPr>
                <a:noFill/>
                <a:ln w="317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A6E-4952-8642-37E8DF8C6525}"/>
              </c:ext>
            </c:extLst>
          </c:dPt>
          <c:xVal>
            <c:numRef>
              <c:f>'Fig. 2A-2D'!$E$90</c:f>
              <c:numCache>
                <c:formatCode>0.00</c:formatCode>
                <c:ptCount val="1"/>
                <c:pt idx="0">
                  <c:v>4.4198895027624303</c:v>
                </c:pt>
              </c:numCache>
            </c:numRef>
          </c:xVal>
          <c:yVal>
            <c:numRef>
              <c:f>'Fig. 2A-2D'!$F$90</c:f>
              <c:numCache>
                <c:formatCode>0.00</c:formatCode>
                <c:ptCount val="1"/>
                <c:pt idx="0">
                  <c:v>6.0333333333333332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AB1-4864-95D0-3818445C9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946256"/>
        <c:axId val="513947088"/>
      </c:scatterChart>
      <c:valAx>
        <c:axId val="513946256"/>
        <c:scaling>
          <c:orientation val="minMax"/>
          <c:max val="2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 of editing in Adar2 KO mice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13947088"/>
        <c:crosses val="autoZero"/>
        <c:crossBetween val="midCat"/>
        <c:majorUnit val="25"/>
      </c:valAx>
      <c:valAx>
        <c:axId val="513947088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Editing Ratio in WT mice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1394625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2A-2D'!$H$4:$H$53</c:f>
              <c:numCache>
                <c:formatCode>0.00</c:formatCode>
                <c:ptCount val="50"/>
                <c:pt idx="0">
                  <c:v>78.544061302681996</c:v>
                </c:pt>
                <c:pt idx="2">
                  <c:v>91.335462519637105</c:v>
                </c:pt>
                <c:pt idx="4">
                  <c:v>12.73176761433869</c:v>
                </c:pt>
                <c:pt idx="5">
                  <c:v>24.749163879598662</c:v>
                </c:pt>
                <c:pt idx="6">
                  <c:v>6.6225165562913908</c:v>
                </c:pt>
                <c:pt idx="9">
                  <c:v>108.41358337557018</c:v>
                </c:pt>
                <c:pt idx="10">
                  <c:v>111.03578610683699</c:v>
                </c:pt>
                <c:pt idx="12">
                  <c:v>4.4419766796224325</c:v>
                </c:pt>
                <c:pt idx="25">
                  <c:v>0.96982758620689657</c:v>
                </c:pt>
                <c:pt idx="29">
                  <c:v>78.234704112337013</c:v>
                </c:pt>
                <c:pt idx="30">
                  <c:v>50.190114068441069</c:v>
                </c:pt>
                <c:pt idx="31">
                  <c:v>0</c:v>
                </c:pt>
                <c:pt idx="32">
                  <c:v>0.34246575342465752</c:v>
                </c:pt>
                <c:pt idx="43">
                  <c:v>78.649635036496363</c:v>
                </c:pt>
                <c:pt idx="44">
                  <c:v>62.697866483138341</c:v>
                </c:pt>
                <c:pt idx="45">
                  <c:v>75.857038657913932</c:v>
                </c:pt>
              </c:numCache>
            </c:numRef>
          </c:xVal>
          <c:yVal>
            <c:numRef>
              <c:f>'Fig. 2A-2D'!$I$4:$I$53</c:f>
              <c:numCache>
                <c:formatCode>0.00</c:formatCode>
                <c:ptCount val="50"/>
                <c:pt idx="0">
                  <c:v>8.7000000000000011</c:v>
                </c:pt>
                <c:pt idx="2">
                  <c:v>34.178531557650075</c:v>
                </c:pt>
                <c:pt idx="4">
                  <c:v>26.966666666666665</c:v>
                </c:pt>
                <c:pt idx="5">
                  <c:v>9.9666666666666668</c:v>
                </c:pt>
                <c:pt idx="6">
                  <c:v>5.0333333333333332</c:v>
                </c:pt>
                <c:pt idx="9">
                  <c:v>65.76666666666668</c:v>
                </c:pt>
                <c:pt idx="10">
                  <c:v>64.166666666666671</c:v>
                </c:pt>
                <c:pt idx="12">
                  <c:v>60.033333333333339</c:v>
                </c:pt>
                <c:pt idx="25">
                  <c:v>61.866666666666667</c:v>
                </c:pt>
                <c:pt idx="29">
                  <c:v>33.233333333333334</c:v>
                </c:pt>
                <c:pt idx="30">
                  <c:v>17.533333333333335</c:v>
                </c:pt>
                <c:pt idx="31">
                  <c:v>10.486958617929725</c:v>
                </c:pt>
                <c:pt idx="32">
                  <c:v>19.466666666666669</c:v>
                </c:pt>
                <c:pt idx="43">
                  <c:v>18.266666666666666</c:v>
                </c:pt>
                <c:pt idx="44">
                  <c:v>48.43333333333333</c:v>
                </c:pt>
                <c:pt idx="45">
                  <c:v>45.7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39-4058-A478-0287E61CAFCA}"/>
            </c:ext>
          </c:extLst>
        </c:ser>
        <c:ser>
          <c:idx val="1"/>
          <c:order val="1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2A-2D'!$H$68:$H$85</c:f>
              <c:numCache>
                <c:formatCode>0.00</c:formatCode>
                <c:ptCount val="18"/>
                <c:pt idx="0">
                  <c:v>3.1578947368421053</c:v>
                </c:pt>
                <c:pt idx="1">
                  <c:v>11.045692552773884</c:v>
                </c:pt>
                <c:pt idx="2">
                  <c:v>8.3333333333333321</c:v>
                </c:pt>
                <c:pt idx="5">
                  <c:v>0</c:v>
                </c:pt>
                <c:pt idx="6">
                  <c:v>2.8798411122144976</c:v>
                </c:pt>
                <c:pt idx="7">
                  <c:v>0</c:v>
                </c:pt>
                <c:pt idx="8">
                  <c:v>0</c:v>
                </c:pt>
                <c:pt idx="9">
                  <c:v>0.55865921787709494</c:v>
                </c:pt>
                <c:pt idx="10">
                  <c:v>2.8953229398663698</c:v>
                </c:pt>
                <c:pt idx="11">
                  <c:v>1.794453507340946</c:v>
                </c:pt>
                <c:pt idx="12">
                  <c:v>0.88967971530249124</c:v>
                </c:pt>
                <c:pt idx="13">
                  <c:v>0.95497953615279685</c:v>
                </c:pt>
                <c:pt idx="14">
                  <c:v>3.0066718314782137E-2</c:v>
                </c:pt>
                <c:pt idx="15">
                  <c:v>1.10803324099723</c:v>
                </c:pt>
                <c:pt idx="16">
                  <c:v>4.8034934497816586</c:v>
                </c:pt>
                <c:pt idx="17">
                  <c:v>0.12738853503184713</c:v>
                </c:pt>
              </c:numCache>
            </c:numRef>
          </c:xVal>
          <c:yVal>
            <c:numRef>
              <c:f>'Fig. 2A-2D'!$I$68:$I$85</c:f>
              <c:numCache>
                <c:formatCode>0.00</c:formatCode>
                <c:ptCount val="18"/>
                <c:pt idx="0">
                  <c:v>6.3333333333333339</c:v>
                </c:pt>
                <c:pt idx="1">
                  <c:v>45.571130034749885</c:v>
                </c:pt>
                <c:pt idx="2">
                  <c:v>7.6</c:v>
                </c:pt>
                <c:pt idx="5">
                  <c:v>8.0666666666666664</c:v>
                </c:pt>
                <c:pt idx="6">
                  <c:v>33.56666666666667</c:v>
                </c:pt>
                <c:pt idx="7">
                  <c:v>9.8999999999999986</c:v>
                </c:pt>
                <c:pt idx="8">
                  <c:v>27.726736111111112</c:v>
                </c:pt>
                <c:pt idx="9">
                  <c:v>11.933333333333334</c:v>
                </c:pt>
                <c:pt idx="10">
                  <c:v>14.966666666666667</c:v>
                </c:pt>
                <c:pt idx="11">
                  <c:v>20.433333333333334</c:v>
                </c:pt>
                <c:pt idx="12">
                  <c:v>18.733333333333331</c:v>
                </c:pt>
                <c:pt idx="13">
                  <c:v>24.433333333333334</c:v>
                </c:pt>
                <c:pt idx="14">
                  <c:v>22.535736267800846</c:v>
                </c:pt>
                <c:pt idx="15">
                  <c:v>12.033333333333333</c:v>
                </c:pt>
                <c:pt idx="16">
                  <c:v>7.6333333333333337</c:v>
                </c:pt>
                <c:pt idx="17">
                  <c:v>26.166666666666664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639-4058-A478-0287E61CAFCA}"/>
            </c:ext>
          </c:extLst>
        </c:ser>
        <c:ser>
          <c:idx val="2"/>
          <c:order val="2"/>
          <c:tx>
            <c:v>Intron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>
                  <a:lumMod val="75000"/>
                  <a:lumOff val="2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2A-2D'!$H$86:$H$89</c:f>
              <c:numCache>
                <c:formatCode>0.00</c:formatCode>
                <c:ptCount val="4"/>
                <c:pt idx="0">
                  <c:v>70.425138632162657</c:v>
                </c:pt>
                <c:pt idx="1">
                  <c:v>54.651162790697668</c:v>
                </c:pt>
                <c:pt idx="2">
                  <c:v>64.16510318949345</c:v>
                </c:pt>
                <c:pt idx="3">
                  <c:v>87.238723872387254</c:v>
                </c:pt>
              </c:numCache>
            </c:numRef>
          </c:xVal>
          <c:yVal>
            <c:numRef>
              <c:f>'Fig. 2A-2D'!$I$86:$I$89</c:f>
              <c:numCache>
                <c:formatCode>0.00</c:formatCode>
                <c:ptCount val="4"/>
                <c:pt idx="0">
                  <c:v>18.033333333333335</c:v>
                </c:pt>
                <c:pt idx="1">
                  <c:v>28.666666666666664</c:v>
                </c:pt>
                <c:pt idx="2">
                  <c:v>17.766666666666666</c:v>
                </c:pt>
                <c:pt idx="3">
                  <c:v>30.3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639-4058-A478-0287E61CAFCA}"/>
            </c:ext>
          </c:extLst>
        </c:ser>
        <c:ser>
          <c:idx val="5"/>
          <c:order val="3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square"/>
              <c:size val="12"/>
              <c:spPr>
                <a:noFill/>
                <a:ln w="317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5B6-4244-9167-B25047562935}"/>
              </c:ext>
            </c:extLst>
          </c:dPt>
          <c:xVal>
            <c:numRef>
              <c:f>'Fig. 2A-2D'!$H$90</c:f>
              <c:numCache>
                <c:formatCode>0.00</c:formatCode>
                <c:ptCount val="1"/>
                <c:pt idx="0">
                  <c:v>78.544061302681996</c:v>
                </c:pt>
              </c:numCache>
            </c:numRef>
          </c:xVal>
          <c:yVal>
            <c:numRef>
              <c:f>'Fig. 2A-2D'!$I$90</c:f>
              <c:numCache>
                <c:formatCode>0.00</c:formatCode>
                <c:ptCount val="1"/>
                <c:pt idx="0">
                  <c:v>8.7000000000000011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639-4058-A478-0287E61C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503584"/>
        <c:axId val="429491520"/>
      </c:scatterChart>
      <c:valAx>
        <c:axId val="429503584"/>
        <c:scaling>
          <c:orientation val="minMax"/>
          <c:max val="2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editing in Adar1 KI mice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29491520"/>
        <c:crosses val="autoZero"/>
        <c:crossBetween val="midCat"/>
        <c:majorUnit val="25"/>
      </c:valAx>
      <c:valAx>
        <c:axId val="4294915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Editing Ratio in WT mice 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2950358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2A-2D'!$K$4:$K$53</c:f>
              <c:numCache>
                <c:formatCode>0.00</c:formatCode>
                <c:ptCount val="50"/>
                <c:pt idx="0">
                  <c:v>2.2988505747126435</c:v>
                </c:pt>
                <c:pt idx="2">
                  <c:v>2.0369018272927364</c:v>
                </c:pt>
                <c:pt idx="4">
                  <c:v>112.73176761433869</c:v>
                </c:pt>
                <c:pt idx="5">
                  <c:v>103.34448160535116</c:v>
                </c:pt>
                <c:pt idx="6">
                  <c:v>117.21854304635761</c:v>
                </c:pt>
                <c:pt idx="9">
                  <c:v>5.0684237202230094E-2</c:v>
                </c:pt>
                <c:pt idx="10">
                  <c:v>1.2019268696412491</c:v>
                </c:pt>
                <c:pt idx="12">
                  <c:v>157.02387562465296</c:v>
                </c:pt>
                <c:pt idx="25">
                  <c:v>101.88577586206895</c:v>
                </c:pt>
                <c:pt idx="29">
                  <c:v>9.2276830491474424</c:v>
                </c:pt>
                <c:pt idx="30">
                  <c:v>0.38022813688212925</c:v>
                </c:pt>
                <c:pt idx="31">
                  <c:v>117.90218090784306</c:v>
                </c:pt>
                <c:pt idx="32">
                  <c:v>160.61643835616439</c:v>
                </c:pt>
                <c:pt idx="43">
                  <c:v>0.72992700729927007</c:v>
                </c:pt>
                <c:pt idx="44">
                  <c:v>55.746730901582943</c:v>
                </c:pt>
                <c:pt idx="45">
                  <c:v>17.35959153902261</c:v>
                </c:pt>
              </c:numCache>
            </c:numRef>
          </c:xVal>
          <c:yVal>
            <c:numRef>
              <c:f>'Fig. 2A-2D'!$L$4:$L$53</c:f>
              <c:numCache>
                <c:formatCode>0.00</c:formatCode>
                <c:ptCount val="50"/>
                <c:pt idx="0">
                  <c:v>8.7000000000000011</c:v>
                </c:pt>
                <c:pt idx="2">
                  <c:v>34.178531557650075</c:v>
                </c:pt>
                <c:pt idx="4">
                  <c:v>26.966666666666665</c:v>
                </c:pt>
                <c:pt idx="5">
                  <c:v>9.9666666666666668</c:v>
                </c:pt>
                <c:pt idx="6">
                  <c:v>5.0333333333333332</c:v>
                </c:pt>
                <c:pt idx="9">
                  <c:v>65.76666666666668</c:v>
                </c:pt>
                <c:pt idx="10">
                  <c:v>64.166666666666671</c:v>
                </c:pt>
                <c:pt idx="12">
                  <c:v>60.033333333333339</c:v>
                </c:pt>
                <c:pt idx="25">
                  <c:v>61.866666666666667</c:v>
                </c:pt>
                <c:pt idx="29">
                  <c:v>33.233333333333334</c:v>
                </c:pt>
                <c:pt idx="30">
                  <c:v>17.533333333333335</c:v>
                </c:pt>
                <c:pt idx="31">
                  <c:v>10.486958617929725</c:v>
                </c:pt>
                <c:pt idx="32">
                  <c:v>19.466666666666669</c:v>
                </c:pt>
                <c:pt idx="43">
                  <c:v>18.266666666666666</c:v>
                </c:pt>
                <c:pt idx="44">
                  <c:v>48.43333333333333</c:v>
                </c:pt>
                <c:pt idx="45">
                  <c:v>45.7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E5-4A11-9688-C925A3E286EB}"/>
            </c:ext>
          </c:extLst>
        </c:ser>
        <c:ser>
          <c:idx val="1"/>
          <c:order val="1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2A-2D'!$K$68:$K$85</c:f>
              <c:numCache>
                <c:formatCode>0.00</c:formatCode>
                <c:ptCount val="18"/>
                <c:pt idx="0">
                  <c:v>94.736842105263136</c:v>
                </c:pt>
                <c:pt idx="1">
                  <c:v>92.523070559213068</c:v>
                </c:pt>
                <c:pt idx="2">
                  <c:v>100</c:v>
                </c:pt>
                <c:pt idx="5">
                  <c:v>156.61157024793388</c:v>
                </c:pt>
                <c:pt idx="6">
                  <c:v>92.055610724925501</c:v>
                </c:pt>
                <c:pt idx="7">
                  <c:v>136.36363636363637</c:v>
                </c:pt>
                <c:pt idx="8">
                  <c:v>148.49569464057222</c:v>
                </c:pt>
                <c:pt idx="9">
                  <c:v>170.67039106145251</c:v>
                </c:pt>
                <c:pt idx="10">
                  <c:v>133.184855233853</c:v>
                </c:pt>
                <c:pt idx="11">
                  <c:v>122.34910277324633</c:v>
                </c:pt>
                <c:pt idx="12">
                  <c:v>117.61565836298935</c:v>
                </c:pt>
                <c:pt idx="13">
                  <c:v>127.14870395634379</c:v>
                </c:pt>
                <c:pt idx="14">
                  <c:v>136.90649366723463</c:v>
                </c:pt>
                <c:pt idx="15">
                  <c:v>129.36288088642658</c:v>
                </c:pt>
                <c:pt idx="16">
                  <c:v>134.49781659388645</c:v>
                </c:pt>
                <c:pt idx="17">
                  <c:v>101.27388535031847</c:v>
                </c:pt>
              </c:numCache>
            </c:numRef>
          </c:xVal>
          <c:yVal>
            <c:numRef>
              <c:f>'Fig. 2A-2D'!$L$68:$L$85</c:f>
              <c:numCache>
                <c:formatCode>0.00</c:formatCode>
                <c:ptCount val="18"/>
                <c:pt idx="0">
                  <c:v>6.3333333333333339</c:v>
                </c:pt>
                <c:pt idx="1">
                  <c:v>45.571130034749885</c:v>
                </c:pt>
                <c:pt idx="2">
                  <c:v>7.6</c:v>
                </c:pt>
                <c:pt idx="5">
                  <c:v>8.0666666666666664</c:v>
                </c:pt>
                <c:pt idx="6">
                  <c:v>33.56666666666667</c:v>
                </c:pt>
                <c:pt idx="7">
                  <c:v>9.8999999999999986</c:v>
                </c:pt>
                <c:pt idx="8">
                  <c:v>27.726736111111112</c:v>
                </c:pt>
                <c:pt idx="9">
                  <c:v>11.933333333333334</c:v>
                </c:pt>
                <c:pt idx="10">
                  <c:v>14.966666666666667</c:v>
                </c:pt>
                <c:pt idx="11">
                  <c:v>20.433333333333334</c:v>
                </c:pt>
                <c:pt idx="12">
                  <c:v>18.733333333333331</c:v>
                </c:pt>
                <c:pt idx="13">
                  <c:v>24.433333333333334</c:v>
                </c:pt>
                <c:pt idx="14">
                  <c:v>22.535736267800846</c:v>
                </c:pt>
                <c:pt idx="15">
                  <c:v>12.033333333333333</c:v>
                </c:pt>
                <c:pt idx="16">
                  <c:v>7.6333333333333337</c:v>
                </c:pt>
                <c:pt idx="17">
                  <c:v>26.166666666666664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E5-4A11-9688-C925A3E286EB}"/>
            </c:ext>
          </c:extLst>
        </c:ser>
        <c:ser>
          <c:idx val="2"/>
          <c:order val="2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xVal>
            <c:numRef>
              <c:f>'Fig. 2A-2D'!$K$90</c:f>
              <c:numCache>
                <c:formatCode>0.00</c:formatCode>
                <c:ptCount val="1"/>
                <c:pt idx="0">
                  <c:v>2.2988505747126435</c:v>
                </c:pt>
              </c:numCache>
            </c:numRef>
          </c:xVal>
          <c:yVal>
            <c:numRef>
              <c:f>'Fig. 2A-2D'!$L$90</c:f>
              <c:numCache>
                <c:formatCode>0.00</c:formatCode>
                <c:ptCount val="1"/>
                <c:pt idx="0">
                  <c:v>8.7000000000000011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25-4EB7-9828-9079B55D6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72496"/>
        <c:axId val="503863344"/>
      </c:scatterChart>
      <c:valAx>
        <c:axId val="503872496"/>
        <c:scaling>
          <c:orientation val="minMax"/>
          <c:max val="2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editing in Adar2 KO mice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03863344"/>
        <c:crosses val="autoZero"/>
        <c:crossBetween val="midCat"/>
        <c:majorUnit val="25"/>
      </c:valAx>
      <c:valAx>
        <c:axId val="50386334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Editing Ratio in WT mice 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0387249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4A 4B'!$B$4:$B$53</c:f>
              <c:numCache>
                <c:formatCode>0.000</c:formatCode>
                <c:ptCount val="50"/>
                <c:pt idx="0">
                  <c:v>3.6866359447004609</c:v>
                </c:pt>
                <c:pt idx="1">
                  <c:v>0.4950495049504951</c:v>
                </c:pt>
                <c:pt idx="2">
                  <c:v>23.368647050359026</c:v>
                </c:pt>
                <c:pt idx="3">
                  <c:v>9.3632958801498134E-2</c:v>
                </c:pt>
                <c:pt idx="4">
                  <c:v>71.034077555816694</c:v>
                </c:pt>
                <c:pt idx="5">
                  <c:v>66.392769104354969</c:v>
                </c:pt>
                <c:pt idx="6">
                  <c:v>94.539249146757683</c:v>
                </c:pt>
                <c:pt idx="7">
                  <c:v>28.554607006181918</c:v>
                </c:pt>
                <c:pt idx="8">
                  <c:v>0.19402405898331393</c:v>
                </c:pt>
                <c:pt idx="9">
                  <c:v>3.4218301981863286</c:v>
                </c:pt>
                <c:pt idx="10">
                  <c:v>3.2323232323232327</c:v>
                </c:pt>
                <c:pt idx="11">
                  <c:v>73.181352459016381</c:v>
                </c:pt>
                <c:pt idx="12">
                  <c:v>5.6433408577878117</c:v>
                </c:pt>
                <c:pt idx="13">
                  <c:v>22.695682433512175</c:v>
                </c:pt>
                <c:pt idx="14">
                  <c:v>86.460882838389438</c:v>
                </c:pt>
                <c:pt idx="15">
                  <c:v>24.371970030850594</c:v>
                </c:pt>
                <c:pt idx="16">
                  <c:v>98.148387356414815</c:v>
                </c:pt>
                <c:pt idx="17">
                  <c:v>27.930930021205693</c:v>
                </c:pt>
                <c:pt idx="18">
                  <c:v>3.4082668600435095</c:v>
                </c:pt>
                <c:pt idx="19">
                  <c:v>6.7557662119334978</c:v>
                </c:pt>
                <c:pt idx="20">
                  <c:v>26.079842931937176</c:v>
                </c:pt>
                <c:pt idx="21">
                  <c:v>10.210755813953487</c:v>
                </c:pt>
                <c:pt idx="22">
                  <c:v>88.839285714285708</c:v>
                </c:pt>
                <c:pt idx="23">
                  <c:v>2.662406815761448</c:v>
                </c:pt>
                <c:pt idx="24">
                  <c:v>58.927817644575775</c:v>
                </c:pt>
                <c:pt idx="25">
                  <c:v>1.2594458438287151</c:v>
                </c:pt>
                <c:pt idx="26">
                  <c:v>3.3840947546531308</c:v>
                </c:pt>
                <c:pt idx="27">
                  <c:v>27.662178702570376</c:v>
                </c:pt>
                <c:pt idx="28">
                  <c:v>19.04332129963899</c:v>
                </c:pt>
                <c:pt idx="29">
                  <c:v>2.1543985637342913</c:v>
                </c:pt>
                <c:pt idx="32">
                  <c:v>45.641389085754788</c:v>
                </c:pt>
                <c:pt idx="33">
                  <c:v>6.1111111111111116</c:v>
                </c:pt>
                <c:pt idx="34">
                  <c:v>87.045414949761437</c:v>
                </c:pt>
                <c:pt idx="35">
                  <c:v>33.549327437031245</c:v>
                </c:pt>
                <c:pt idx="36">
                  <c:v>5.8991436726926727</c:v>
                </c:pt>
                <c:pt idx="37">
                  <c:v>31.631746337266186</c:v>
                </c:pt>
                <c:pt idx="38">
                  <c:v>2.1148036253776441</c:v>
                </c:pt>
                <c:pt idx="39">
                  <c:v>0.52833813640730065</c:v>
                </c:pt>
                <c:pt idx="40">
                  <c:v>39.436619718309856</c:v>
                </c:pt>
                <c:pt idx="41">
                  <c:v>35.593220338983052</c:v>
                </c:pt>
                <c:pt idx="42">
                  <c:v>0.67567567567567566</c:v>
                </c:pt>
                <c:pt idx="43">
                  <c:v>24.224405377456048</c:v>
                </c:pt>
                <c:pt idx="44">
                  <c:v>47.068835098335853</c:v>
                </c:pt>
                <c:pt idx="45">
                  <c:v>91.230741822671092</c:v>
                </c:pt>
                <c:pt idx="46">
                  <c:v>92.892191747272847</c:v>
                </c:pt>
                <c:pt idx="47">
                  <c:v>10.741717140638674</c:v>
                </c:pt>
                <c:pt idx="48">
                  <c:v>31.951871657754012</c:v>
                </c:pt>
                <c:pt idx="49">
                  <c:v>0.48030739673390976</c:v>
                </c:pt>
              </c:numCache>
            </c:numRef>
          </c:xVal>
          <c:yVal>
            <c:numRef>
              <c:f>'Fig. 4A 4B'!$C$4:$C$53</c:f>
              <c:numCache>
                <c:formatCode>0.00</c:formatCode>
                <c:ptCount val="50"/>
                <c:pt idx="0">
                  <c:v>6.0333333333333306</c:v>
                </c:pt>
                <c:pt idx="1">
                  <c:v>13.8</c:v>
                </c:pt>
                <c:pt idx="2">
                  <c:v>79.713453589056144</c:v>
                </c:pt>
                <c:pt idx="3">
                  <c:v>32.966666666666669</c:v>
                </c:pt>
                <c:pt idx="4">
                  <c:v>39.56666666666667</c:v>
                </c:pt>
                <c:pt idx="5">
                  <c:v>27.966666666666669</c:v>
                </c:pt>
                <c:pt idx="6">
                  <c:v>18.633333333333333</c:v>
                </c:pt>
                <c:pt idx="7">
                  <c:v>84.600000000000009</c:v>
                </c:pt>
                <c:pt idx="8">
                  <c:v>64.3</c:v>
                </c:pt>
                <c:pt idx="9">
                  <c:v>61.850989445910287</c:v>
                </c:pt>
                <c:pt idx="10">
                  <c:v>30.133333333333329</c:v>
                </c:pt>
                <c:pt idx="11">
                  <c:v>91.066666666666677</c:v>
                </c:pt>
                <c:pt idx="12">
                  <c:v>11.766666666666667</c:v>
                </c:pt>
                <c:pt idx="13">
                  <c:v>9.1093366611305449</c:v>
                </c:pt>
                <c:pt idx="14">
                  <c:v>9.779043829885282</c:v>
                </c:pt>
                <c:pt idx="15">
                  <c:v>65.26666666666668</c:v>
                </c:pt>
                <c:pt idx="16">
                  <c:v>8.0500410281745491</c:v>
                </c:pt>
                <c:pt idx="17">
                  <c:v>82.166666666666671</c:v>
                </c:pt>
                <c:pt idx="18">
                  <c:v>89.733333333333348</c:v>
                </c:pt>
                <c:pt idx="19">
                  <c:v>6.6956401050227532</c:v>
                </c:pt>
                <c:pt idx="20">
                  <c:v>80.900000000000006</c:v>
                </c:pt>
                <c:pt idx="21">
                  <c:v>83.166666666666671</c:v>
                </c:pt>
                <c:pt idx="22">
                  <c:v>16.233333333333334</c:v>
                </c:pt>
                <c:pt idx="23">
                  <c:v>29.599999999999998</c:v>
                </c:pt>
                <c:pt idx="24">
                  <c:v>89.533333333333331</c:v>
                </c:pt>
                <c:pt idx="25">
                  <c:v>43.43333333333333</c:v>
                </c:pt>
                <c:pt idx="26">
                  <c:v>21.3</c:v>
                </c:pt>
                <c:pt idx="27">
                  <c:v>24.466666666666669</c:v>
                </c:pt>
                <c:pt idx="28">
                  <c:v>28.800000000000004</c:v>
                </c:pt>
                <c:pt idx="29">
                  <c:v>33.866666666666667</c:v>
                </c:pt>
                <c:pt idx="32">
                  <c:v>62.633333333333333</c:v>
                </c:pt>
                <c:pt idx="33">
                  <c:v>10.766666666666667</c:v>
                </c:pt>
                <c:pt idx="34">
                  <c:v>13.34243173981692</c:v>
                </c:pt>
                <c:pt idx="35">
                  <c:v>6.9893107133161516</c:v>
                </c:pt>
                <c:pt idx="36">
                  <c:v>34.166666666666664</c:v>
                </c:pt>
                <c:pt idx="37">
                  <c:v>22.864418842080621</c:v>
                </c:pt>
                <c:pt idx="38">
                  <c:v>9.7999999999999989</c:v>
                </c:pt>
                <c:pt idx="39">
                  <c:v>72.333333333333329</c:v>
                </c:pt>
                <c:pt idx="40">
                  <c:v>8.1333333333333293</c:v>
                </c:pt>
                <c:pt idx="41">
                  <c:v>9.2999999999999989</c:v>
                </c:pt>
                <c:pt idx="42">
                  <c:v>30.7</c:v>
                </c:pt>
                <c:pt idx="43">
                  <c:v>96.63333333333334</c:v>
                </c:pt>
                <c:pt idx="44">
                  <c:v>95.7</c:v>
                </c:pt>
                <c:pt idx="45">
                  <c:v>78.106775828684093</c:v>
                </c:pt>
                <c:pt idx="46">
                  <c:v>70.606825446646013</c:v>
                </c:pt>
                <c:pt idx="47">
                  <c:v>5.9582358284845283</c:v>
                </c:pt>
                <c:pt idx="48">
                  <c:v>29.4</c:v>
                </c:pt>
                <c:pt idx="49">
                  <c:v>75.066666666666677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C8-4D66-9504-E760B0347F95}"/>
            </c:ext>
          </c:extLst>
        </c:ser>
        <c:ser>
          <c:idx val="1"/>
          <c:order val="1"/>
          <c:tx>
            <c:v>miRNA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>
                  <a:lumMod val="7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4A 4B'!$B$54:$B$68</c:f>
              <c:numCache>
                <c:formatCode>0.000</c:formatCode>
                <c:ptCount val="15"/>
                <c:pt idx="0">
                  <c:v>50.590188122464035</c:v>
                </c:pt>
                <c:pt idx="1">
                  <c:v>3.4482758620689662</c:v>
                </c:pt>
                <c:pt idx="2">
                  <c:v>99.148936170212764</c:v>
                </c:pt>
                <c:pt idx="3">
                  <c:v>0.60060060060060061</c:v>
                </c:pt>
                <c:pt idx="4">
                  <c:v>11.131276467029641</c:v>
                </c:pt>
                <c:pt idx="5">
                  <c:v>99.203373945641971</c:v>
                </c:pt>
                <c:pt idx="6">
                  <c:v>98.395721925133685</c:v>
                </c:pt>
                <c:pt idx="7">
                  <c:v>13.445378151260506</c:v>
                </c:pt>
                <c:pt idx="8">
                  <c:v>99.953853253345656</c:v>
                </c:pt>
                <c:pt idx="9">
                  <c:v>41.890268321986383</c:v>
                </c:pt>
                <c:pt idx="10">
                  <c:v>7.1315372424722652</c:v>
                </c:pt>
                <c:pt idx="11">
                  <c:v>95.473251028806587</c:v>
                </c:pt>
                <c:pt idx="12">
                  <c:v>13.671875000000002</c:v>
                </c:pt>
                <c:pt idx="13">
                  <c:v>56.156884542570999</c:v>
                </c:pt>
                <c:pt idx="14">
                  <c:v>93.408450704225345</c:v>
                </c:pt>
              </c:numCache>
            </c:numRef>
          </c:xVal>
          <c:yVal>
            <c:numRef>
              <c:f>'Fig. 4A 4B'!$C$54:$C$68</c:f>
              <c:numCache>
                <c:formatCode>0.00</c:formatCode>
                <c:ptCount val="15"/>
                <c:pt idx="0">
                  <c:v>89</c:v>
                </c:pt>
                <c:pt idx="1">
                  <c:v>12.866666666666667</c:v>
                </c:pt>
                <c:pt idx="2">
                  <c:v>14.066666666666666</c:v>
                </c:pt>
                <c:pt idx="3">
                  <c:v>6.8999999999999995</c:v>
                </c:pt>
                <c:pt idx="4">
                  <c:v>28.633333333333333</c:v>
                </c:pt>
                <c:pt idx="5">
                  <c:v>28.133333333333336</c:v>
                </c:pt>
                <c:pt idx="6">
                  <c:v>71.766666666666666</c:v>
                </c:pt>
                <c:pt idx="7">
                  <c:v>8.9</c:v>
                </c:pt>
                <c:pt idx="8">
                  <c:v>44.800000000000004</c:v>
                </c:pt>
                <c:pt idx="9">
                  <c:v>41.9</c:v>
                </c:pt>
                <c:pt idx="10">
                  <c:v>21.233333333333334</c:v>
                </c:pt>
                <c:pt idx="11">
                  <c:v>14.099999999999998</c:v>
                </c:pt>
                <c:pt idx="12">
                  <c:v>6.6333333333333337</c:v>
                </c:pt>
                <c:pt idx="13">
                  <c:v>7.7459460965349933</c:v>
                </c:pt>
                <c:pt idx="14">
                  <c:v>40.799999999999997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C8-4D66-9504-E760B0347F95}"/>
            </c:ext>
          </c:extLst>
        </c:ser>
        <c:ser>
          <c:idx val="2"/>
          <c:order val="2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4A 4B'!$B$70:$B$86</c:f>
              <c:numCache>
                <c:formatCode>0.000</c:formatCode>
                <c:ptCount val="17"/>
                <c:pt idx="0">
                  <c:v>57.529023404804803</c:v>
                </c:pt>
                <c:pt idx="1">
                  <c:v>10.300429184549358</c:v>
                </c:pt>
                <c:pt idx="2">
                  <c:v>95.772622635221538</c:v>
                </c:pt>
                <c:pt idx="3">
                  <c:v>92.182768182513612</c:v>
                </c:pt>
                <c:pt idx="4">
                  <c:v>86.095238095238088</c:v>
                </c:pt>
                <c:pt idx="5">
                  <c:v>52.044025157232703</c:v>
                </c:pt>
                <c:pt idx="7">
                  <c:v>94.468224321125447</c:v>
                </c:pt>
                <c:pt idx="8">
                  <c:v>95.660948536831498</c:v>
                </c:pt>
                <c:pt idx="9">
                  <c:v>82.738095238095227</c:v>
                </c:pt>
                <c:pt idx="10">
                  <c:v>66.821345707656619</c:v>
                </c:pt>
                <c:pt idx="11">
                  <c:v>42.379182156133822</c:v>
                </c:pt>
                <c:pt idx="12">
                  <c:v>64.44805194805194</c:v>
                </c:pt>
                <c:pt idx="13">
                  <c:v>92.610277751525885</c:v>
                </c:pt>
                <c:pt idx="15">
                  <c:v>75.7906626506024</c:v>
                </c:pt>
                <c:pt idx="16">
                  <c:v>92.225609756097555</c:v>
                </c:pt>
              </c:numCache>
            </c:numRef>
          </c:xVal>
          <c:yVal>
            <c:numRef>
              <c:f>'Fig. 4A 4B'!$C$70:$C$86</c:f>
              <c:numCache>
                <c:formatCode>0.00</c:formatCode>
                <c:ptCount val="17"/>
                <c:pt idx="0">
                  <c:v>84.814418478271222</c:v>
                </c:pt>
                <c:pt idx="1">
                  <c:v>7.8333333333333321</c:v>
                </c:pt>
                <c:pt idx="2">
                  <c:v>30.91758020959572</c:v>
                </c:pt>
                <c:pt idx="3">
                  <c:v>32.731974331129287</c:v>
                </c:pt>
                <c:pt idx="4">
                  <c:v>64.266666666666666</c:v>
                </c:pt>
                <c:pt idx="5">
                  <c:v>19.200000000000003</c:v>
                </c:pt>
                <c:pt idx="7">
                  <c:v>31.945659480518714</c:v>
                </c:pt>
                <c:pt idx="8">
                  <c:v>29.599999999999998</c:v>
                </c:pt>
                <c:pt idx="9">
                  <c:v>6.5999999999999988</c:v>
                </c:pt>
                <c:pt idx="10">
                  <c:v>18.699999999999996</c:v>
                </c:pt>
                <c:pt idx="11">
                  <c:v>15.333333333333332</c:v>
                </c:pt>
                <c:pt idx="12">
                  <c:v>21.933333333333334</c:v>
                </c:pt>
                <c:pt idx="13">
                  <c:v>10.703543975242088</c:v>
                </c:pt>
                <c:pt idx="15">
                  <c:v>67.2</c:v>
                </c:pt>
                <c:pt idx="16">
                  <c:v>34.06666666666667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C8-4D66-9504-E760B0347F95}"/>
            </c:ext>
          </c:extLst>
        </c:ser>
        <c:ser>
          <c:idx val="3"/>
          <c:order val="3"/>
          <c:tx>
            <c:v>intron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4A 4B'!$B$87:$B$90</c:f>
              <c:numCache>
                <c:formatCode>0.000</c:formatCode>
                <c:ptCount val="4"/>
                <c:pt idx="0">
                  <c:v>25.112107623318387</c:v>
                </c:pt>
                <c:pt idx="1">
                  <c:v>24.461839530332686</c:v>
                </c:pt>
                <c:pt idx="2">
                  <c:v>26.465201465201471</c:v>
                </c:pt>
                <c:pt idx="3">
                  <c:v>44.392156862745097</c:v>
                </c:pt>
              </c:numCache>
            </c:numRef>
          </c:xVal>
          <c:yVal>
            <c:numRef>
              <c:f>'Fig. 4A 4B'!$C$87:$C$90</c:f>
              <c:numCache>
                <c:formatCode>0.00</c:formatCode>
                <c:ptCount val="4"/>
                <c:pt idx="0">
                  <c:v>24.266666666666666</c:v>
                </c:pt>
                <c:pt idx="1">
                  <c:v>37.5</c:v>
                </c:pt>
                <c:pt idx="2">
                  <c:v>27.599999999999998</c:v>
                </c:pt>
                <c:pt idx="3">
                  <c:v>73.666666666666671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C8-4D66-9504-E760B0347F95}"/>
            </c:ext>
          </c:extLst>
        </c:ser>
        <c:ser>
          <c:idx val="7"/>
          <c:order val="4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square"/>
              <c:size val="12"/>
              <c:spPr>
                <a:noFill/>
                <a:ln w="3175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5A-4DD5-B55A-1CFA3528B1D9}"/>
              </c:ext>
            </c:extLst>
          </c:dPt>
          <c:xVal>
            <c:numRef>
              <c:f>'Fig. 4A 4B'!$B$91</c:f>
              <c:numCache>
                <c:formatCode>0.000</c:formatCode>
                <c:ptCount val="1"/>
                <c:pt idx="0">
                  <c:v>3.6866359447004609</c:v>
                </c:pt>
              </c:numCache>
            </c:numRef>
          </c:xVal>
          <c:yVal>
            <c:numRef>
              <c:f>'Fig. 4A 4B'!$C$91</c:f>
              <c:numCache>
                <c:formatCode>0.00</c:formatCode>
                <c:ptCount val="1"/>
                <c:pt idx="0">
                  <c:v>6.0333333333333306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44-4EA4-BE7F-51FBCE24D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899616"/>
        <c:axId val="463901904"/>
      </c:scatterChart>
      <c:valAx>
        <c:axId val="477899616"/>
        <c:scaling>
          <c:orientation val="minMax"/>
          <c:max val="100"/>
          <c:min val="0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lang="ja-JP"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63901904"/>
        <c:crossesAt val="-1"/>
        <c:crossBetween val="midCat"/>
        <c:majorUnit val="10"/>
      </c:valAx>
      <c:valAx>
        <c:axId val="46390190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altLang="ja-JP" sz="1200" b="0" baseline="0" dirty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Editing ratio in WT mice (%)</a:t>
                </a:r>
                <a:endParaRPr lang="en-US" altLang="ja-JP" sz="1200" b="0" dirty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243688100946854E-2"/>
              <c:y val="0.21026018518518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General" sourceLinked="0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77899616"/>
        <c:crossesAt val="-1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4A 4B'!$E$4:$E$48</c:f>
              <c:numCache>
                <c:formatCode>0.000</c:formatCode>
                <c:ptCount val="45"/>
                <c:pt idx="0">
                  <c:v>2.8436018957345968</c:v>
                </c:pt>
                <c:pt idx="1">
                  <c:v>6.7961165048543695</c:v>
                </c:pt>
                <c:pt idx="4">
                  <c:v>89.85221674876847</c:v>
                </c:pt>
                <c:pt idx="5">
                  <c:v>80.678851174934721</c:v>
                </c:pt>
                <c:pt idx="6">
                  <c:v>94.652406417112289</c:v>
                </c:pt>
                <c:pt idx="8">
                  <c:v>4.6728971962616821E-2</c:v>
                </c:pt>
                <c:pt idx="9">
                  <c:v>1.0708761233339974</c:v>
                </c:pt>
                <c:pt idx="11">
                  <c:v>97.248968363136186</c:v>
                </c:pt>
                <c:pt idx="24">
                  <c:v>99.057097957045571</c:v>
                </c:pt>
                <c:pt idx="28">
                  <c:v>10.55045871559633</c:v>
                </c:pt>
                <c:pt idx="29">
                  <c:v>0.75187969924812026</c:v>
                </c:pt>
                <c:pt idx="30">
                  <c:v>100</c:v>
                </c:pt>
                <c:pt idx="31">
                  <c:v>99.787234042553195</c:v>
                </c:pt>
                <c:pt idx="42">
                  <c:v>0.91954022988505735</c:v>
                </c:pt>
                <c:pt idx="43">
                  <c:v>47.065659500290522</c:v>
                </c:pt>
                <c:pt idx="44">
                  <c:v>18.622848200312987</c:v>
                </c:pt>
              </c:numCache>
            </c:numRef>
          </c:xVal>
          <c:yVal>
            <c:numRef>
              <c:f>'Fig. 4A 4B'!$F$4:$F$48</c:f>
              <c:numCache>
                <c:formatCode>0.00</c:formatCode>
                <c:ptCount val="45"/>
                <c:pt idx="0">
                  <c:v>8.7000000000000011</c:v>
                </c:pt>
                <c:pt idx="1">
                  <c:v>34.178531557650075</c:v>
                </c:pt>
                <c:pt idx="4">
                  <c:v>26.966666666666665</c:v>
                </c:pt>
                <c:pt idx="5">
                  <c:v>9.9666666666666668</c:v>
                </c:pt>
                <c:pt idx="6">
                  <c:v>5.0333333333333332</c:v>
                </c:pt>
                <c:pt idx="8">
                  <c:v>65.76666666666668</c:v>
                </c:pt>
                <c:pt idx="9">
                  <c:v>64.166666666666671</c:v>
                </c:pt>
                <c:pt idx="11">
                  <c:v>60.033333333333339</c:v>
                </c:pt>
                <c:pt idx="24">
                  <c:v>61.866666666666667</c:v>
                </c:pt>
                <c:pt idx="28">
                  <c:v>33.233333333333334</c:v>
                </c:pt>
                <c:pt idx="29">
                  <c:v>17.533333333333335</c:v>
                </c:pt>
                <c:pt idx="30">
                  <c:v>10.486958617929725</c:v>
                </c:pt>
                <c:pt idx="31">
                  <c:v>19.466666666666697</c:v>
                </c:pt>
                <c:pt idx="42">
                  <c:v>18.266666666666666</c:v>
                </c:pt>
                <c:pt idx="43">
                  <c:v>48.43333333333333</c:v>
                </c:pt>
                <c:pt idx="44">
                  <c:v>45.7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B-470A-8EDB-ECD1B6E6884F}"/>
            </c:ext>
          </c:extLst>
        </c:ser>
        <c:ser>
          <c:idx val="2"/>
          <c:order val="1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75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'Fig. 4A 4B'!$E$69:$E$86</c:f>
              <c:numCache>
                <c:formatCode>0.000</c:formatCode>
                <c:ptCount val="18"/>
                <c:pt idx="0">
                  <c:v>96.774193548387103</c:v>
                </c:pt>
                <c:pt idx="1">
                  <c:v>89.334918926442725</c:v>
                </c:pt>
                <c:pt idx="2">
                  <c:v>92.307692307692307</c:v>
                </c:pt>
                <c:pt idx="5">
                  <c:v>100</c:v>
                </c:pt>
                <c:pt idx="6">
                  <c:v>96.96652719665272</c:v>
                </c:pt>
                <c:pt idx="7">
                  <c:v>100</c:v>
                </c:pt>
                <c:pt idx="8">
                  <c:v>100</c:v>
                </c:pt>
                <c:pt idx="9">
                  <c:v>99.673735725938016</c:v>
                </c:pt>
                <c:pt idx="10">
                  <c:v>97.872340425531917</c:v>
                </c:pt>
                <c:pt idx="11">
                  <c:v>98.554533508541397</c:v>
                </c:pt>
                <c:pt idx="12">
                  <c:v>99.249249249249246</c:v>
                </c:pt>
                <c:pt idx="13">
                  <c:v>99.254526091586783</c:v>
                </c:pt>
                <c:pt idx="14">
                  <c:v>99.978043322959095</c:v>
                </c:pt>
                <c:pt idx="15">
                  <c:v>99.15074309978769</c:v>
                </c:pt>
                <c:pt idx="16">
                  <c:v>96.551724137931046</c:v>
                </c:pt>
                <c:pt idx="17">
                  <c:v>99.874371859296474</c:v>
                </c:pt>
              </c:numCache>
            </c:numRef>
          </c:xVal>
          <c:yVal>
            <c:numRef>
              <c:f>'Fig. 4A 4B'!$F$69:$F$86</c:f>
              <c:numCache>
                <c:formatCode>0.00</c:formatCode>
                <c:ptCount val="18"/>
                <c:pt idx="0">
                  <c:v>6.3333333333333339</c:v>
                </c:pt>
                <c:pt idx="1">
                  <c:v>45.571130034749885</c:v>
                </c:pt>
                <c:pt idx="2">
                  <c:v>7.6</c:v>
                </c:pt>
                <c:pt idx="5">
                  <c:v>8.0666666666666664</c:v>
                </c:pt>
                <c:pt idx="6">
                  <c:v>33.56666666666667</c:v>
                </c:pt>
                <c:pt idx="7">
                  <c:v>9.8999999999999986</c:v>
                </c:pt>
                <c:pt idx="8">
                  <c:v>27.726736111111112</c:v>
                </c:pt>
                <c:pt idx="9">
                  <c:v>11.933333333333334</c:v>
                </c:pt>
                <c:pt idx="10">
                  <c:v>14.966666666666667</c:v>
                </c:pt>
                <c:pt idx="11">
                  <c:v>20.433333333333334</c:v>
                </c:pt>
                <c:pt idx="12">
                  <c:v>18.733333333333331</c:v>
                </c:pt>
                <c:pt idx="13">
                  <c:v>24.433333333333334</c:v>
                </c:pt>
                <c:pt idx="14">
                  <c:v>22.535736267800846</c:v>
                </c:pt>
                <c:pt idx="15">
                  <c:v>12.033333333333333</c:v>
                </c:pt>
                <c:pt idx="16">
                  <c:v>7.6333333333333337</c:v>
                </c:pt>
                <c:pt idx="17">
                  <c:v>26.166666666666664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2B-470A-8EDB-ECD1B6E6884F}"/>
            </c:ext>
          </c:extLst>
        </c:ser>
        <c:ser>
          <c:idx val="3"/>
          <c:order val="2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xVal>
            <c:numRef>
              <c:f>'Fig. 4A 4B'!$E$91</c:f>
              <c:numCache>
                <c:formatCode>0.00</c:formatCode>
                <c:ptCount val="1"/>
                <c:pt idx="0">
                  <c:v>2.8436018957345968</c:v>
                </c:pt>
              </c:numCache>
            </c:numRef>
          </c:xVal>
          <c:yVal>
            <c:numRef>
              <c:f>'Fig. 4A 4B'!$F$91</c:f>
              <c:numCache>
                <c:formatCode>0.00</c:formatCode>
                <c:ptCount val="1"/>
                <c:pt idx="0">
                  <c:v>8.7000000000000011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E7-4C6C-BDB0-642E36463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795663"/>
        <c:axId val="1204803983"/>
      </c:scatterChart>
      <c:valAx>
        <c:axId val="1204795663"/>
        <c:scaling>
          <c:orientation val="minMax"/>
          <c:max val="100"/>
          <c:min val="0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204803983"/>
        <c:crosses val="autoZero"/>
        <c:crossBetween val="midCat"/>
        <c:majorUnit val="10"/>
      </c:valAx>
      <c:valAx>
        <c:axId val="1204803983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altLang="ja-JP" sz="1200" dirty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Editng ratio in WT mice</a:t>
                </a:r>
                <a:r>
                  <a:rPr lang="pt-BR" altLang="ja-JP" sz="1200" baseline="0" dirty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en-US" altLang="ja-JP" sz="1200" dirty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1507152890153567E-2"/>
              <c:y val="0.205518932395522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204795663"/>
        <c:crossesAt val="-1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Adar1 KI mice</a:t>
            </a:r>
            <a:r>
              <a:rPr lang="en-US" altLang="ja-JP" sz="10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155381218909059"/>
          <c:y val="0.10787418532658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S6A, S6B'!$B$4:$B$17</c:f>
              <c:numCache>
                <c:formatCode>0.00</c:formatCode>
                <c:ptCount val="14"/>
                <c:pt idx="0">
                  <c:v>52.295918367346935</c:v>
                </c:pt>
                <c:pt idx="1">
                  <c:v>91.335462519637105</c:v>
                </c:pt>
                <c:pt idx="2">
                  <c:v>12.73176761433869</c:v>
                </c:pt>
                <c:pt idx="3">
                  <c:v>24.749163879598662</c:v>
                </c:pt>
                <c:pt idx="4">
                  <c:v>6.6225165562913908</c:v>
                </c:pt>
                <c:pt idx="5">
                  <c:v>108.41358337557018</c:v>
                </c:pt>
                <c:pt idx="6">
                  <c:v>111.03578610683699</c:v>
                </c:pt>
                <c:pt idx="7">
                  <c:v>4.4419766796224325</c:v>
                </c:pt>
                <c:pt idx="8">
                  <c:v>0.96982758620689657</c:v>
                </c:pt>
                <c:pt idx="9">
                  <c:v>78.234704112337013</c:v>
                </c:pt>
                <c:pt idx="10">
                  <c:v>50.190114068441069</c:v>
                </c:pt>
                <c:pt idx="11">
                  <c:v>78.649635036496363</c:v>
                </c:pt>
                <c:pt idx="12">
                  <c:v>75.857038657913904</c:v>
                </c:pt>
                <c:pt idx="13">
                  <c:v>62.697866483138341</c:v>
                </c:pt>
              </c:numCache>
            </c:numRef>
          </c:xVal>
          <c:yVal>
            <c:numRef>
              <c:f>'Supplemental Fig. S6A, S6B'!$C$4:$C$17</c:f>
              <c:numCache>
                <c:formatCode>0.00</c:formatCode>
                <c:ptCount val="14"/>
                <c:pt idx="0">
                  <c:v>115.46961325966851</c:v>
                </c:pt>
                <c:pt idx="1">
                  <c:v>99.633044653046781</c:v>
                </c:pt>
                <c:pt idx="2">
                  <c:v>41.533277169334454</c:v>
                </c:pt>
                <c:pt idx="3">
                  <c:v>48.748510131108461</c:v>
                </c:pt>
                <c:pt idx="4">
                  <c:v>5.7245080500894456</c:v>
                </c:pt>
                <c:pt idx="5">
                  <c:v>133.33333333333334</c:v>
                </c:pt>
                <c:pt idx="6">
                  <c:v>127.54761544670163</c:v>
                </c:pt>
                <c:pt idx="7">
                  <c:v>38.323572474377734</c:v>
                </c:pt>
                <c:pt idx="8">
                  <c:v>72.449739389426654</c:v>
                </c:pt>
                <c:pt idx="9">
                  <c:v>103.81944444444441</c:v>
                </c:pt>
                <c:pt idx="10">
                  <c:v>107.28346456692913</c:v>
                </c:pt>
                <c:pt idx="11">
                  <c:v>95.765472312703594</c:v>
                </c:pt>
                <c:pt idx="12">
                  <c:v>97.492163009404393</c:v>
                </c:pt>
                <c:pt idx="13">
                  <c:v>101.10382890651948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11-4041-9D8D-F5691DBEE513}"/>
            </c:ext>
          </c:extLst>
        </c:ser>
        <c:ser>
          <c:idx val="2"/>
          <c:order val="1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S6A, S6B'!$B$18:$B$31</c:f>
              <c:numCache>
                <c:formatCode>0.00</c:formatCode>
                <c:ptCount val="14"/>
                <c:pt idx="0">
                  <c:v>11.045692552773884</c:v>
                </c:pt>
                <c:pt idx="1">
                  <c:v>8.3333333333333321</c:v>
                </c:pt>
                <c:pt idx="2">
                  <c:v>0</c:v>
                </c:pt>
                <c:pt idx="3">
                  <c:v>2.8798411122144976</c:v>
                </c:pt>
                <c:pt idx="4">
                  <c:v>0</c:v>
                </c:pt>
                <c:pt idx="5">
                  <c:v>0.55865921787709494</c:v>
                </c:pt>
                <c:pt idx="6">
                  <c:v>2.8953229398663698</c:v>
                </c:pt>
                <c:pt idx="7">
                  <c:v>1.794453507340946</c:v>
                </c:pt>
                <c:pt idx="8">
                  <c:v>0.88967971530249124</c:v>
                </c:pt>
                <c:pt idx="9">
                  <c:v>0.95497953615279685</c:v>
                </c:pt>
                <c:pt idx="10">
                  <c:v>3.0066718314782137E-2</c:v>
                </c:pt>
                <c:pt idx="11">
                  <c:v>1.10803324099723</c:v>
                </c:pt>
                <c:pt idx="12">
                  <c:v>4.8034934497816586</c:v>
                </c:pt>
                <c:pt idx="13">
                  <c:v>0.12738853503184713</c:v>
                </c:pt>
              </c:numCache>
            </c:numRef>
          </c:xVal>
          <c:yVal>
            <c:numRef>
              <c:f>'Supplemental Fig. S6A, S6B'!$C$18:$C$31</c:f>
              <c:numCache>
                <c:formatCode>0.00</c:formatCode>
                <c:ptCount val="14"/>
                <c:pt idx="0">
                  <c:v>68.23709633143838</c:v>
                </c:pt>
                <c:pt idx="1">
                  <c:v>88.936170212765973</c:v>
                </c:pt>
                <c:pt idx="2">
                  <c:v>15.145228215767636</c:v>
                </c:pt>
                <c:pt idx="3">
                  <c:v>52.951388888888886</c:v>
                </c:pt>
                <c:pt idx="4">
                  <c:v>5.4859572653219422</c:v>
                </c:pt>
                <c:pt idx="5">
                  <c:v>4.8423423423423424</c:v>
                </c:pt>
                <c:pt idx="6">
                  <c:v>14.646464646464649</c:v>
                </c:pt>
                <c:pt idx="7">
                  <c:v>25.490196078431378</c:v>
                </c:pt>
                <c:pt idx="8">
                  <c:v>33.695652173913047</c:v>
                </c:pt>
                <c:pt idx="9">
                  <c:v>33.282674772036472</c:v>
                </c:pt>
                <c:pt idx="10">
                  <c:v>6.0254169245921334</c:v>
                </c:pt>
                <c:pt idx="11">
                  <c:v>6.4748201438848918</c:v>
                </c:pt>
                <c:pt idx="12">
                  <c:v>31.894841269841269</c:v>
                </c:pt>
                <c:pt idx="13">
                  <c:v>9.9804305283757326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11-4041-9D8D-F5691DBEE513}"/>
            </c:ext>
          </c:extLst>
        </c:ser>
        <c:ser>
          <c:idx val="3"/>
          <c:order val="2"/>
          <c:tx>
            <c:v>Adarb1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S6A, S6B'!$B$32:$B$35</c:f>
              <c:numCache>
                <c:formatCode>0.00</c:formatCode>
                <c:ptCount val="4"/>
                <c:pt idx="0">
                  <c:v>70.425138632162657</c:v>
                </c:pt>
                <c:pt idx="1">
                  <c:v>54.651162790697668</c:v>
                </c:pt>
                <c:pt idx="2">
                  <c:v>64.16510318949345</c:v>
                </c:pt>
                <c:pt idx="3">
                  <c:v>87.238723872387254</c:v>
                </c:pt>
              </c:numCache>
            </c:numRef>
          </c:xVal>
          <c:yVal>
            <c:numRef>
              <c:f>'Supplemental Fig. S6A, S6B'!$C$32:$C$35</c:f>
              <c:numCache>
                <c:formatCode>0.00</c:formatCode>
                <c:ptCount val="4"/>
                <c:pt idx="0">
                  <c:v>91.758241758241752</c:v>
                </c:pt>
                <c:pt idx="1">
                  <c:v>102.93333333333332</c:v>
                </c:pt>
                <c:pt idx="2">
                  <c:v>96.980676328502426</c:v>
                </c:pt>
                <c:pt idx="3">
                  <c:v>96.244343891402707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11-4041-9D8D-F5691DBEE513}"/>
            </c:ext>
          </c:extLst>
        </c:ser>
        <c:ser>
          <c:idx val="5"/>
          <c:order val="3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square"/>
              <c:size val="12"/>
              <c:spPr>
                <a:noFill/>
                <a:ln w="31750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6F3-48D3-9F05-8C0D5C5D0F4B}"/>
              </c:ext>
            </c:extLst>
          </c:dPt>
          <c:xVal>
            <c:numRef>
              <c:f>'Supplemental Fig. S6A, S6B'!$B$36</c:f>
              <c:numCache>
                <c:formatCode>0.00</c:formatCode>
                <c:ptCount val="1"/>
                <c:pt idx="0">
                  <c:v>52.295918367346935</c:v>
                </c:pt>
              </c:numCache>
            </c:numRef>
          </c:xVal>
          <c:yVal>
            <c:numRef>
              <c:f>'Supplemental Fig. S6A, S6B'!$C$36</c:f>
              <c:numCache>
                <c:formatCode>0.00</c:formatCode>
                <c:ptCount val="1"/>
                <c:pt idx="0">
                  <c:v>115.46961325966851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E11-4041-9D8D-F5691DBEE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465391"/>
        <c:axId val="266462895"/>
      </c:scatterChart>
      <c:valAx>
        <c:axId val="266465391"/>
        <c:scaling>
          <c:orientation val="minMax"/>
          <c:max val="18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editing in spleen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266462895"/>
        <c:crosses val="autoZero"/>
        <c:crossBetween val="midCat"/>
        <c:majorUnit val="20"/>
      </c:valAx>
      <c:valAx>
        <c:axId val="266462895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 of editing in cerebral cortex (%)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266465391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altLang="ja-JP" sz="10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Adar2</a:t>
            </a:r>
            <a:r>
              <a:rPr lang="en-US" altLang="ja-JP" sz="100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KO mice </a:t>
            </a:r>
            <a:endParaRPr lang="en-US" altLang="ja-JP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776511024901941"/>
          <c:y val="0.10815645846800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CDS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0000">
                  <a:alpha val="93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S6A, S6B'!$E$4:$E$17</c:f>
              <c:numCache>
                <c:formatCode>0.00</c:formatCode>
                <c:ptCount val="14"/>
                <c:pt idx="0">
                  <c:v>1.5306122448979589</c:v>
                </c:pt>
                <c:pt idx="1">
                  <c:v>2.0369018272927364</c:v>
                </c:pt>
                <c:pt idx="2">
                  <c:v>112.73176761433869</c:v>
                </c:pt>
                <c:pt idx="3">
                  <c:v>103.34448160535116</c:v>
                </c:pt>
                <c:pt idx="4">
                  <c:v>117.21854304635761</c:v>
                </c:pt>
                <c:pt idx="5">
                  <c:v>5.0684237202230094E-2</c:v>
                </c:pt>
                <c:pt idx="6">
                  <c:v>1.2019268696412491</c:v>
                </c:pt>
                <c:pt idx="7">
                  <c:v>157.02387562465296</c:v>
                </c:pt>
                <c:pt idx="8">
                  <c:v>101.88577586206895</c:v>
                </c:pt>
                <c:pt idx="9">
                  <c:v>9.2276830491474424</c:v>
                </c:pt>
                <c:pt idx="10">
                  <c:v>0.38022813688212925</c:v>
                </c:pt>
                <c:pt idx="11">
                  <c:v>0.72992700729927007</c:v>
                </c:pt>
                <c:pt idx="12">
                  <c:v>17.359591539022603</c:v>
                </c:pt>
                <c:pt idx="13">
                  <c:v>55.746730901582943</c:v>
                </c:pt>
              </c:numCache>
            </c:numRef>
          </c:xVal>
          <c:yVal>
            <c:numRef>
              <c:f>'Supplemental Fig. S6A, S6B'!$F$4:$F$17</c:f>
              <c:numCache>
                <c:formatCode>0.00</c:formatCode>
                <c:ptCount val="14"/>
                <c:pt idx="0">
                  <c:v>4.4198895027624303</c:v>
                </c:pt>
                <c:pt idx="1">
                  <c:v>30.382987712350172</c:v>
                </c:pt>
                <c:pt idx="2">
                  <c:v>101.85341196293176</c:v>
                </c:pt>
                <c:pt idx="3">
                  <c:v>96.305125148986903</c:v>
                </c:pt>
                <c:pt idx="4">
                  <c:v>99.105545617173533</c:v>
                </c:pt>
                <c:pt idx="5">
                  <c:v>0.25920165889061691</c:v>
                </c:pt>
                <c:pt idx="6">
                  <c:v>4.5190987066518682</c:v>
                </c:pt>
                <c:pt idx="7">
                  <c:v>109.5900439238653</c:v>
                </c:pt>
                <c:pt idx="8">
                  <c:v>103.9463886820551</c:v>
                </c:pt>
                <c:pt idx="9">
                  <c:v>24.421296296296298</c:v>
                </c:pt>
                <c:pt idx="10">
                  <c:v>2.3622047244094486</c:v>
                </c:pt>
                <c:pt idx="11">
                  <c:v>0.65146579804560267</c:v>
                </c:pt>
                <c:pt idx="12">
                  <c:v>86.6945315221177</c:v>
                </c:pt>
                <c:pt idx="13">
                  <c:v>32.321490169023804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7B-41FA-B58D-5E264C7C74EF}"/>
            </c:ext>
          </c:extLst>
        </c:ser>
        <c:ser>
          <c:idx val="2"/>
          <c:order val="1"/>
          <c:tx>
            <c:v>RE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6">
                  <a:lumMod val="50000"/>
                  <a:alpha val="93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S6A, S6B'!$E$18:$E$31</c:f>
              <c:numCache>
                <c:formatCode>0.00</c:formatCode>
                <c:ptCount val="14"/>
                <c:pt idx="0">
                  <c:v>92.523070559213068</c:v>
                </c:pt>
                <c:pt idx="1">
                  <c:v>100</c:v>
                </c:pt>
                <c:pt idx="2">
                  <c:v>156.61157024793388</c:v>
                </c:pt>
                <c:pt idx="3">
                  <c:v>92.055610724925501</c:v>
                </c:pt>
                <c:pt idx="4">
                  <c:v>148.49569464057222</c:v>
                </c:pt>
                <c:pt idx="5">
                  <c:v>170.67039106145251</c:v>
                </c:pt>
                <c:pt idx="6">
                  <c:v>133.184855233853</c:v>
                </c:pt>
                <c:pt idx="7">
                  <c:v>122.34910277324633</c:v>
                </c:pt>
                <c:pt idx="8">
                  <c:v>117.61565836298935</c:v>
                </c:pt>
                <c:pt idx="9">
                  <c:v>127.14870395634379</c:v>
                </c:pt>
                <c:pt idx="10">
                  <c:v>136.90649366723463</c:v>
                </c:pt>
                <c:pt idx="11">
                  <c:v>129.36288088642658</c:v>
                </c:pt>
                <c:pt idx="12">
                  <c:v>134.49781659388645</c:v>
                </c:pt>
                <c:pt idx="13">
                  <c:v>101.27388535031847</c:v>
                </c:pt>
              </c:numCache>
            </c:numRef>
          </c:xVal>
          <c:yVal>
            <c:numRef>
              <c:f>'Supplemental Fig. S6A, S6B'!$F$18:$F$31</c:f>
              <c:numCache>
                <c:formatCode>0.00</c:formatCode>
                <c:ptCount val="14"/>
                <c:pt idx="0">
                  <c:v>92.430497874902827</c:v>
                </c:pt>
                <c:pt idx="1">
                  <c:v>10.212765957446809</c:v>
                </c:pt>
                <c:pt idx="2">
                  <c:v>93.775933609958514</c:v>
                </c:pt>
                <c:pt idx="3">
                  <c:v>57.465277777777771</c:v>
                </c:pt>
                <c:pt idx="4">
                  <c:v>93.685765953181274</c:v>
                </c:pt>
                <c:pt idx="5">
                  <c:v>106.75675675675676</c:v>
                </c:pt>
                <c:pt idx="6">
                  <c:v>70.202020202020222</c:v>
                </c:pt>
                <c:pt idx="7">
                  <c:v>51.336898395721938</c:v>
                </c:pt>
                <c:pt idx="8">
                  <c:v>24.782608695652176</c:v>
                </c:pt>
                <c:pt idx="9">
                  <c:v>60.334346504559264</c:v>
                </c:pt>
                <c:pt idx="10">
                  <c:v>75.512382765190708</c:v>
                </c:pt>
                <c:pt idx="11">
                  <c:v>66.187050359712217</c:v>
                </c:pt>
                <c:pt idx="12">
                  <c:v>99.851190476190453</c:v>
                </c:pt>
                <c:pt idx="13">
                  <c:v>118.39530332681016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7B-41FA-B58D-5E264C7C74EF}"/>
            </c:ext>
          </c:extLst>
        </c:ser>
        <c:ser>
          <c:idx val="3"/>
          <c:order val="2"/>
          <c:tx>
            <c:v>site identification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12"/>
            <c:spPr>
              <a:noFill/>
              <a:ln w="31750">
                <a:solidFill>
                  <a:schemeClr val="tx1"/>
                </a:solidFill>
              </a:ln>
              <a:effectLst/>
            </c:spPr>
          </c:marker>
          <c:xVal>
            <c:numRef>
              <c:f>'Supplemental Fig. S6A, S6B'!$E$36</c:f>
              <c:numCache>
                <c:formatCode>0.00</c:formatCode>
                <c:ptCount val="1"/>
                <c:pt idx="0">
                  <c:v>1.5306122448979589</c:v>
                </c:pt>
              </c:numCache>
            </c:numRef>
          </c:xVal>
          <c:yVal>
            <c:numRef>
              <c:f>'Supplemental Fig. S6A, S6B'!$F$36</c:f>
              <c:numCache>
                <c:formatCode>0.00</c:formatCode>
                <c:ptCount val="1"/>
                <c:pt idx="0">
                  <c:v>4.4198895027624303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97B-41FA-B58D-5E264C7C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384895"/>
        <c:axId val="361383231"/>
      </c:scatterChart>
      <c:valAx>
        <c:axId val="361384895"/>
        <c:scaling>
          <c:orientation val="minMax"/>
          <c:max val="1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 of editing in spleen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361383231"/>
        <c:crosses val="autoZero"/>
        <c:crossBetween val="midCat"/>
        <c:majorUnit val="20"/>
      </c:valAx>
      <c:valAx>
        <c:axId val="361383231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Retention</a:t>
                </a:r>
                <a:r>
                  <a:rPr lang="en-US" altLang="ja-JP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editing in cerebral cortex (%)</a:t>
                </a:r>
                <a:endParaRPr lang="en-US" altLang="ja-JP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ja-JP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3613848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152400</xdr:rowOff>
    </xdr:from>
    <xdr:to>
      <xdr:col>5</xdr:col>
      <xdr:colOff>364312</xdr:colOff>
      <xdr:row>17</xdr:row>
      <xdr:rowOff>182906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00050" y="628650"/>
          <a:ext cx="3983812" cy="3602381"/>
          <a:chOff x="0" y="0"/>
          <a:chExt cx="3960000" cy="3600000"/>
        </a:xfrm>
      </xdr:grpSpPr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3960000" cy="36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flipV="1">
            <a:off x="1094070" y="395743"/>
            <a:ext cx="0" cy="2672862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20848" y="3075814"/>
            <a:ext cx="693546" cy="2053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pt-BR" altLang="ja-JP" sz="700">
                <a:latin typeface="Arial" panose="020B0604020202020204" pitchFamily="34" charset="0"/>
                <a:cs typeface="Arial" panose="020B0604020202020204" pitchFamily="34" charset="0"/>
              </a:rPr>
              <a:t>Cortex only</a:t>
            </a:r>
            <a:endParaRPr kumimoji="1" lang="ja-JP" altLang="en-US" sz="7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1143000</xdr:colOff>
      <xdr:row>4</xdr:row>
      <xdr:rowOff>171450</xdr:rowOff>
    </xdr:from>
    <xdr:to>
      <xdr:col>5</xdr:col>
      <xdr:colOff>574</xdr:colOff>
      <xdr:row>15</xdr:row>
      <xdr:rowOff>96349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5886450" y="1123950"/>
          <a:ext cx="2505649" cy="2544274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0.13583</cdr:x>
      <cdr:y>0.86709</cdr:y>
    </cdr:from>
    <cdr:to>
      <cdr:x>0.19622</cdr:x>
      <cdr:y>0.91863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40737" y="2972928"/>
          <a:ext cx="240411" cy="1767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300940</xdr:colOff>
      <xdr:row>3</xdr:row>
      <xdr:rowOff>153784</xdr:rowOff>
    </xdr:from>
    <xdr:to>
      <xdr:col>15</xdr:col>
      <xdr:colOff>26884</xdr:colOff>
      <xdr:row>17</xdr:row>
      <xdr:rowOff>109694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786840" y="868159"/>
          <a:ext cx="4155069" cy="3289660"/>
          <a:chOff x="9248776" y="2343150"/>
          <a:chExt cx="4171950" cy="3304800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aphicFramePr/>
        </xdr:nvGraphicFramePr>
        <xdr:xfrm>
          <a:off x="9248776" y="2343150"/>
          <a:ext cx="4171950" cy="3304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flipV="1">
            <a:off x="11201399" y="2507456"/>
            <a:ext cx="0" cy="2591133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317954</xdr:colOff>
      <xdr:row>3</xdr:row>
      <xdr:rowOff>46841</xdr:rowOff>
    </xdr:from>
    <xdr:to>
      <xdr:col>20</xdr:col>
      <xdr:colOff>579561</xdr:colOff>
      <xdr:row>17</xdr:row>
      <xdr:rowOff>33899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pSpPr/>
      </xdr:nvGrpSpPr>
      <xdr:grpSpPr>
        <a:xfrm>
          <a:off x="6232979" y="761216"/>
          <a:ext cx="4138282" cy="3320808"/>
          <a:chOff x="46768128" y="32572348"/>
          <a:chExt cx="4203989" cy="3229311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aphicFramePr>
            <a:graphicFrameLocks/>
          </xdr:cNvGraphicFramePr>
        </xdr:nvGraphicFramePr>
        <xdr:xfrm>
          <a:off x="46768128" y="32572348"/>
          <a:ext cx="4203989" cy="32293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/>
        </xdr:nvCxnSpPr>
        <xdr:spPr>
          <a:xfrm flipV="1">
            <a:off x="48740941" y="32721898"/>
            <a:ext cx="0" cy="2530808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272240</xdr:colOff>
      <xdr:row>18</xdr:row>
      <xdr:rowOff>13097</xdr:rowOff>
    </xdr:from>
    <xdr:to>
      <xdr:col>15</xdr:col>
      <xdr:colOff>57673</xdr:colOff>
      <xdr:row>31</xdr:row>
      <xdr:rowOff>19335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pSpPr/>
      </xdr:nvGrpSpPr>
      <xdr:grpSpPr>
        <a:xfrm>
          <a:off x="1758140" y="4299347"/>
          <a:ext cx="4214558" cy="3101863"/>
          <a:chOff x="8401050" y="866775"/>
          <a:chExt cx="4157890" cy="3230717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aphicFramePr>
            <a:graphicFrameLocks/>
          </xdr:cNvGraphicFramePr>
        </xdr:nvGraphicFramePr>
        <xdr:xfrm>
          <a:off x="8401050" y="866775"/>
          <a:ext cx="4157890" cy="32307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/>
        </xdr:nvCxnSpPr>
        <xdr:spPr>
          <a:xfrm flipV="1">
            <a:off x="10348912" y="962024"/>
            <a:ext cx="0" cy="2591133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304583</xdr:colOff>
      <xdr:row>18</xdr:row>
      <xdr:rowOff>7901</xdr:rowOff>
    </xdr:from>
    <xdr:to>
      <xdr:col>20</xdr:col>
      <xdr:colOff>643521</xdr:colOff>
      <xdr:row>31</xdr:row>
      <xdr:rowOff>10398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pSpPr/>
      </xdr:nvGrpSpPr>
      <xdr:grpSpPr>
        <a:xfrm>
          <a:off x="6219608" y="4294151"/>
          <a:ext cx="4215613" cy="3098122"/>
          <a:chOff x="8406345" y="4126441"/>
          <a:chExt cx="4152595" cy="3236008"/>
        </a:xfrm>
      </xdr:grpSpPr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aphicFramePr>
            <a:graphicFrameLocks/>
          </xdr:cNvGraphicFramePr>
        </xdr:nvGraphicFramePr>
        <xdr:xfrm>
          <a:off x="8406345" y="4126441"/>
          <a:ext cx="4152595" cy="3236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CxnSpPr/>
        </xdr:nvCxnSpPr>
        <xdr:spPr>
          <a:xfrm flipV="1">
            <a:off x="10351292" y="4226717"/>
            <a:ext cx="0" cy="2591133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403225</xdr:colOff>
      <xdr:row>4</xdr:row>
      <xdr:rowOff>6212</xdr:rowOff>
    </xdr:from>
    <xdr:to>
      <xdr:col>20</xdr:col>
      <xdr:colOff>635000</xdr:colOff>
      <xdr:row>5</xdr:row>
      <xdr:rowOff>178490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8886825" y="920612"/>
          <a:ext cx="1577975" cy="400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pt-BR" altLang="ja-JP" sz="1200">
              <a:latin typeface="Arial" panose="020B0604020202020204" pitchFamily="34" charset="0"/>
              <a:cs typeface="Arial" panose="020B0604020202020204" pitchFamily="34" charset="0"/>
            </a:rPr>
            <a:t>Cerebral</a:t>
          </a:r>
          <a:r>
            <a:rPr kumimoji="1" lang="pt-BR" altLang="ja-JP" sz="1200" baseline="0">
              <a:latin typeface="Arial" panose="020B0604020202020204" pitchFamily="34" charset="0"/>
              <a:cs typeface="Arial" panose="020B0604020202020204" pitchFamily="34" charset="0"/>
            </a:rPr>
            <a:t> Cortex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695325</xdr:colOff>
      <xdr:row>3</xdr:row>
      <xdr:rowOff>235640</xdr:rowOff>
    </xdr:from>
    <xdr:to>
      <xdr:col>15</xdr:col>
      <xdr:colOff>28575</xdr:colOff>
      <xdr:row>5</xdr:row>
      <xdr:rowOff>158612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12850053" y="981075"/>
          <a:ext cx="1590261" cy="4199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pt-BR" altLang="ja-JP" sz="1200">
              <a:latin typeface="Arial" panose="020B0604020202020204" pitchFamily="34" charset="0"/>
              <a:cs typeface="Arial" panose="020B0604020202020204" pitchFamily="34" charset="0"/>
            </a:rPr>
            <a:t>Cerebral</a:t>
          </a:r>
          <a:r>
            <a:rPr kumimoji="1" lang="pt-BR" altLang="ja-JP" sz="1200" baseline="0">
              <a:latin typeface="Arial" panose="020B0604020202020204" pitchFamily="34" charset="0"/>
              <a:cs typeface="Arial" panose="020B0604020202020204" pitchFamily="34" charset="0"/>
            </a:rPr>
            <a:t> Cortex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57150</xdr:colOff>
      <xdr:row>17</xdr:row>
      <xdr:rowOff>197540</xdr:rowOff>
    </xdr:from>
    <xdr:to>
      <xdr:col>15</xdr:col>
      <xdr:colOff>495300</xdr:colOff>
      <xdr:row>19</xdr:row>
      <xdr:rowOff>123687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4895850" y="4083740"/>
          <a:ext cx="1555750" cy="3833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pt-BR" altLang="ja-JP" sz="1200">
              <a:latin typeface="Arial" panose="020B0604020202020204" pitchFamily="34" charset="0"/>
              <a:cs typeface="Arial" panose="020B0604020202020204" pitchFamily="34" charset="0"/>
            </a:rPr>
            <a:t>Spleen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444500</xdr:colOff>
      <xdr:row>18</xdr:row>
      <xdr:rowOff>18912</xdr:rowOff>
    </xdr:from>
    <xdr:to>
      <xdr:col>21</xdr:col>
      <xdr:colOff>654050</xdr:colOff>
      <xdr:row>19</xdr:row>
      <xdr:rowOff>191190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9601200" y="4133712"/>
          <a:ext cx="1555750" cy="400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pt-BR" altLang="ja-JP" sz="1200">
              <a:latin typeface="Arial" panose="020B0604020202020204" pitchFamily="34" charset="0"/>
              <a:cs typeface="Arial" panose="020B0604020202020204" pitchFamily="34" charset="0"/>
            </a:rPr>
            <a:t>Spleen</a:t>
          </a:r>
          <a:endParaRPr kumimoji="1" lang="ja-JP" alt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296583</xdr:colOff>
      <xdr:row>4</xdr:row>
      <xdr:rowOff>140180</xdr:rowOff>
    </xdr:from>
    <xdr:to>
      <xdr:col>9</xdr:col>
      <xdr:colOff>740834</xdr:colOff>
      <xdr:row>15</xdr:row>
      <xdr:rowOff>198597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700283</xdr:colOff>
      <xdr:row>4</xdr:row>
      <xdr:rowOff>232833</xdr:rowOff>
    </xdr:from>
    <xdr:to>
      <xdr:col>7</xdr:col>
      <xdr:colOff>700283</xdr:colOff>
      <xdr:row>14</xdr:row>
      <xdr:rowOff>104030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3653033" y="1206500"/>
          <a:ext cx="0" cy="2305363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592565</xdr:colOff>
      <xdr:row>12</xdr:row>
      <xdr:rowOff>87928</xdr:rowOff>
    </xdr:from>
    <xdr:to>
      <xdr:col>9</xdr:col>
      <xdr:colOff>592565</xdr:colOff>
      <xdr:row>12</xdr:row>
      <xdr:rowOff>123027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V="1">
          <a:off x="10011732" y="3008928"/>
          <a:ext cx="0" cy="35099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874815</xdr:colOff>
      <xdr:row>4</xdr:row>
      <xdr:rowOff>233523</xdr:rowOff>
    </xdr:from>
    <xdr:to>
      <xdr:col>16</xdr:col>
      <xdr:colOff>52915</xdr:colOff>
      <xdr:row>15</xdr:row>
      <xdr:rowOff>134590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/>
      </xdr:nvGrpSpPr>
      <xdr:grpSpPr>
        <a:xfrm>
          <a:off x="5884965" y="1186023"/>
          <a:ext cx="4731175" cy="2520442"/>
          <a:chOff x="807684" y="2986340"/>
          <a:chExt cx="4969869" cy="2196000"/>
        </a:xfrm>
      </xdr:grpSpPr>
      <xdr:graphicFrame macro="">
        <xdr:nvGraphicFramePr>
          <xdr:cNvPr id="57" name="Chart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GraphicFramePr>
            <a:graphicFrameLocks/>
          </xdr:cNvGraphicFramePr>
        </xdr:nvGraphicFramePr>
        <xdr:xfrm>
          <a:off x="807684" y="2986340"/>
          <a:ext cx="4969869" cy="2196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58" name="Straight Connector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CxnSpPr/>
        </xdr:nvCxnSpPr>
        <xdr:spPr>
          <a:xfrm>
            <a:off x="3534173" y="3050179"/>
            <a:ext cx="0" cy="1831734"/>
          </a:xfrm>
          <a:prstGeom prst="line">
            <a:avLst/>
          </a:prstGeom>
          <a:ln w="95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705484</xdr:colOff>
      <xdr:row>15</xdr:row>
      <xdr:rowOff>117107</xdr:rowOff>
    </xdr:from>
    <xdr:to>
      <xdr:col>10</xdr:col>
      <xdr:colOff>782090</xdr:colOff>
      <xdr:row>17</xdr:row>
      <xdr:rowOff>226411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1448434" y="3688982"/>
          <a:ext cx="5362981" cy="585554"/>
          <a:chOff x="14320431" y="2663113"/>
          <a:chExt cx="5402291" cy="582149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14320431" y="2663598"/>
            <a:ext cx="5402291" cy="581664"/>
            <a:chOff x="14326327" y="2663598"/>
            <a:chExt cx="5415117" cy="581664"/>
          </a:xfrm>
        </xdr:grpSpPr>
        <xdr:grpSp>
          <xdr:nvGrpSpPr>
            <xdr:cNvPr id="29" name="Group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GrpSpPr/>
          </xdr:nvGrpSpPr>
          <xdr:grpSpPr>
            <a:xfrm>
              <a:off x="14326327" y="2693087"/>
              <a:ext cx="5415117" cy="552175"/>
              <a:chOff x="14319859" y="2681897"/>
              <a:chExt cx="5412106" cy="552458"/>
            </a:xfrm>
          </xdr:grpSpPr>
          <xdr:sp macro="" textlink="">
            <xdr:nvSpPr>
              <xdr:cNvPr id="59" name="TextBox 58">
                <a:extLst>
                  <a:ext uri="{FF2B5EF4-FFF2-40B4-BE49-F238E27FC236}">
                    <a16:creationId xmlns:a16="http://schemas.microsoft.com/office/drawing/2014/main" id="{00000000-0008-0000-0100-00003B000000}"/>
                  </a:ext>
                </a:extLst>
              </xdr:cNvPr>
              <xdr:cNvSpPr txBox="1"/>
            </xdr:nvSpPr>
            <xdr:spPr>
              <a:xfrm flipH="1">
                <a:off x="14319859" y="2996230"/>
                <a:ext cx="5412106" cy="23812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bg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100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90     80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70     60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50     40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30     20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10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     0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       </a:t>
                </a:r>
                <a:endParaRPr kumimoji="1" lang="ja-JP" alt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60" name="Right Triangle 59">
                <a:extLst>
                  <a:ext uri="{FF2B5EF4-FFF2-40B4-BE49-F238E27FC236}">
                    <a16:creationId xmlns:a16="http://schemas.microsoft.com/office/drawing/2014/main" id="{00000000-0008-0000-0100-00003C000000}"/>
                  </a:ext>
                </a:extLst>
              </xdr:cNvPr>
              <xdr:cNvSpPr/>
            </xdr:nvSpPr>
            <xdr:spPr>
              <a:xfrm rot="10800000">
                <a:off x="14623243" y="2681897"/>
                <a:ext cx="3811757" cy="279644"/>
              </a:xfrm>
              <a:prstGeom prst="rtTriangle">
                <a:avLst/>
              </a:prstGeom>
              <a:solidFill>
                <a:schemeClr val="bg1"/>
              </a:solidFill>
              <a:ln w="254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61" name="Right Triangle 60">
                <a:extLst>
                  <a:ext uri="{FF2B5EF4-FFF2-40B4-BE49-F238E27FC236}">
                    <a16:creationId xmlns:a16="http://schemas.microsoft.com/office/drawing/2014/main" id="{00000000-0008-0000-0100-00003D000000}"/>
                  </a:ext>
                </a:extLst>
              </xdr:cNvPr>
              <xdr:cNvSpPr/>
            </xdr:nvSpPr>
            <xdr:spPr>
              <a:xfrm>
                <a:off x="14633507" y="2703423"/>
                <a:ext cx="3834785" cy="291622"/>
              </a:xfrm>
              <a:prstGeom prst="rtTriangle">
                <a:avLst/>
              </a:prstGeom>
              <a:solidFill>
                <a:schemeClr val="tx1"/>
              </a:solidFill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</xdr:grpSp>
        <xdr:cxnSp macro="">
          <xdr:nvCxnSpPr>
            <xdr:cNvPr id="30" name="Straight Connector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CxnSpPr/>
          </xdr:nvCxnSpPr>
          <xdr:spPr>
            <a:xfrm>
              <a:off x="14646695" y="2663598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Straight Connector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CxnSpPr/>
          </xdr:nvCxnSpPr>
          <xdr:spPr>
            <a:xfrm>
              <a:off x="15024182" y="2663598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Straight Connector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CxnSpPr/>
          </xdr:nvCxnSpPr>
          <xdr:spPr>
            <a:xfrm>
              <a:off x="14646695" y="2999014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Straight Connector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CxnSpPr/>
          </xdr:nvCxnSpPr>
          <xdr:spPr>
            <a:xfrm>
              <a:off x="15023585" y="2995523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Straight Connector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CxnSpPr/>
          </xdr:nvCxnSpPr>
          <xdr:spPr>
            <a:xfrm>
              <a:off x="15401306" y="2995516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Straight Connector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CxnSpPr/>
          </xdr:nvCxnSpPr>
          <xdr:spPr>
            <a:xfrm>
              <a:off x="15402207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37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CxnSpPr/>
          </xdr:nvCxnSpPr>
          <xdr:spPr>
            <a:xfrm>
              <a:off x="15785441" y="2664643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CxnSpPr/>
          </xdr:nvCxnSpPr>
          <xdr:spPr>
            <a:xfrm>
              <a:off x="16171926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39">
              <a:extLst>
                <a:ext uri="{FF2B5EF4-FFF2-40B4-BE49-F238E27FC236}">
                  <a16:creationId xmlns:a16="http://schemas.microsoft.com/office/drawing/2014/main" id="{00000000-0008-0000-0100-000028000000}"/>
                </a:ext>
              </a:extLst>
            </xdr:cNvPr>
            <xdr:cNvCxnSpPr/>
          </xdr:nvCxnSpPr>
          <xdr:spPr>
            <a:xfrm>
              <a:off x="16537319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CxnSpPr/>
          </xdr:nvCxnSpPr>
          <xdr:spPr>
            <a:xfrm>
              <a:off x="16921311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CxnSpPr/>
          </xdr:nvCxnSpPr>
          <xdr:spPr>
            <a:xfrm>
              <a:off x="17291692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42">
              <a:extLst>
                <a:ext uri="{FF2B5EF4-FFF2-40B4-BE49-F238E27FC236}">
                  <a16:creationId xmlns:a16="http://schemas.microsoft.com/office/drawing/2014/main" id="{00000000-0008-0000-0100-00002B000000}"/>
                </a:ext>
              </a:extLst>
            </xdr:cNvPr>
            <xdr:cNvCxnSpPr/>
          </xdr:nvCxnSpPr>
          <xdr:spPr>
            <a:xfrm>
              <a:off x="17670697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Straight Connector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CxnSpPr/>
          </xdr:nvCxnSpPr>
          <xdr:spPr>
            <a:xfrm>
              <a:off x="18051051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Straight Connector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CxnSpPr/>
          </xdr:nvCxnSpPr>
          <xdr:spPr>
            <a:xfrm>
              <a:off x="18431405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Straight Connector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CxnSpPr/>
          </xdr:nvCxnSpPr>
          <xdr:spPr>
            <a:xfrm>
              <a:off x="15785441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Straight Connector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CxnSpPr/>
          </xdr:nvCxnSpPr>
          <xdr:spPr>
            <a:xfrm>
              <a:off x="16173245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Straight Connector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CxnSpPr/>
          </xdr:nvCxnSpPr>
          <xdr:spPr>
            <a:xfrm>
              <a:off x="16540526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Straight Connector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CxnSpPr/>
          </xdr:nvCxnSpPr>
          <xdr:spPr>
            <a:xfrm>
              <a:off x="16921526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Straight Connector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CxnSpPr/>
          </xdr:nvCxnSpPr>
          <xdr:spPr>
            <a:xfrm>
              <a:off x="17299013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Straight Connector 52">
              <a:extLs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CxnSpPr/>
          </xdr:nvCxnSpPr>
          <xdr:spPr>
            <a:xfrm>
              <a:off x="17673209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" name="Straight Connector 53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CxnSpPr/>
          </xdr:nvCxnSpPr>
          <xdr:spPr>
            <a:xfrm>
              <a:off x="18060902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Straight Connector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CxnSpPr/>
          </xdr:nvCxnSpPr>
          <xdr:spPr>
            <a:xfrm>
              <a:off x="18424893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7" name="TextBox 3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16863139" y="2663113"/>
            <a:ext cx="1746914" cy="25455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pt-BR" altLang="ja-JP" sz="1100">
                <a:latin typeface="Arial" panose="020B0604020202020204" pitchFamily="34" charset="0"/>
                <a:cs typeface="Arial" panose="020B0604020202020204" pitchFamily="34" charset="0"/>
              </a:rPr>
              <a:t>ADAR1 preference (%)</a:t>
            </a:r>
            <a:endParaRPr kumimoji="1" lang="ja-JP" alt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8" name="TextBox 3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4574223" y="2774886"/>
            <a:ext cx="1746914" cy="25455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pt-BR" altLang="ja-JP" sz="1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ADAR2 preference (%)</a:t>
            </a:r>
            <a:endParaRPr kumimoji="1" lang="ja-JP" alt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10</xdr:col>
      <xdr:colOff>292733</xdr:colOff>
      <xdr:row>15</xdr:row>
      <xdr:rowOff>74774</xdr:rowOff>
    </xdr:from>
    <xdr:to>
      <xdr:col>17</xdr:col>
      <xdr:colOff>379923</xdr:colOff>
      <xdr:row>17</xdr:row>
      <xdr:rowOff>184078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6322058" y="3646649"/>
          <a:ext cx="5297365" cy="585554"/>
          <a:chOff x="14320431" y="2663113"/>
          <a:chExt cx="5402291" cy="582149"/>
        </a:xfrm>
      </xdr:grpSpPr>
      <xdr:grpSp>
        <xdr:nvGrpSpPr>
          <xdr:cNvPr id="63" name="Group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GrpSpPr/>
        </xdr:nvGrpSpPr>
        <xdr:grpSpPr>
          <a:xfrm>
            <a:off x="14320431" y="2663598"/>
            <a:ext cx="5402291" cy="581664"/>
            <a:chOff x="14326327" y="2663598"/>
            <a:chExt cx="5415117" cy="581664"/>
          </a:xfrm>
        </xdr:grpSpPr>
        <xdr:grpSp>
          <xdr:nvGrpSpPr>
            <xdr:cNvPr id="68" name="Group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pSpPr/>
          </xdr:nvGrpSpPr>
          <xdr:grpSpPr>
            <a:xfrm>
              <a:off x="14326327" y="2693087"/>
              <a:ext cx="5415117" cy="552175"/>
              <a:chOff x="14319859" y="2681897"/>
              <a:chExt cx="5412106" cy="552458"/>
            </a:xfrm>
          </xdr:grpSpPr>
          <xdr:sp macro="" textlink="">
            <xdr:nvSpPr>
              <xdr:cNvPr id="93" name="TextBox 92">
                <a:extLst>
                  <a:ext uri="{FF2B5EF4-FFF2-40B4-BE49-F238E27FC236}">
                    <a16:creationId xmlns:a16="http://schemas.microsoft.com/office/drawing/2014/main" id="{00000000-0008-0000-0100-00005D000000}"/>
                  </a:ext>
                </a:extLst>
              </xdr:cNvPr>
              <xdr:cNvSpPr txBox="1"/>
            </xdr:nvSpPr>
            <xdr:spPr>
              <a:xfrm flipH="1">
                <a:off x="14319859" y="2996230"/>
                <a:ext cx="5412106" cy="23812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solidFill>
                  <a:schemeClr val="bg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100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90     80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70     60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50     40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30     20    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10</a:t>
                </a:r>
                <a:r>
                  <a:rPr kumimoji="1" lang="pt-BR" altLang="ja-JP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     0</a:t>
                </a:r>
                <a:r>
                  <a:rPr kumimoji="1" lang="pt-BR" altLang="ja-JP" sz="1200">
                    <a:latin typeface="Arial" panose="020B0604020202020204" pitchFamily="34" charset="0"/>
                    <a:cs typeface="Arial" panose="020B0604020202020204" pitchFamily="34" charset="0"/>
                  </a:rPr>
                  <a:t>       </a:t>
                </a:r>
                <a:endParaRPr kumimoji="1" lang="ja-JP" alt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94" name="Right Triangle 93">
                <a:extLst>
                  <a:ext uri="{FF2B5EF4-FFF2-40B4-BE49-F238E27FC236}">
                    <a16:creationId xmlns:a16="http://schemas.microsoft.com/office/drawing/2014/main" id="{00000000-0008-0000-0100-00005E000000}"/>
                  </a:ext>
                </a:extLst>
              </xdr:cNvPr>
              <xdr:cNvSpPr/>
            </xdr:nvSpPr>
            <xdr:spPr>
              <a:xfrm rot="10800000">
                <a:off x="14644153" y="2681897"/>
                <a:ext cx="3790152" cy="279644"/>
              </a:xfrm>
              <a:prstGeom prst="rtTriangle">
                <a:avLst/>
              </a:prstGeom>
              <a:solidFill>
                <a:schemeClr val="bg1"/>
              </a:solidFill>
              <a:ln w="254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95" name="Right Triangle 94">
                <a:extLst>
                  <a:ext uri="{FF2B5EF4-FFF2-40B4-BE49-F238E27FC236}">
                    <a16:creationId xmlns:a16="http://schemas.microsoft.com/office/drawing/2014/main" id="{00000000-0008-0000-0100-00005F000000}"/>
                  </a:ext>
                </a:extLst>
              </xdr:cNvPr>
              <xdr:cNvSpPr/>
            </xdr:nvSpPr>
            <xdr:spPr>
              <a:xfrm>
                <a:off x="14633507" y="2703422"/>
                <a:ext cx="3752886" cy="280711"/>
              </a:xfrm>
              <a:prstGeom prst="rtTriangle">
                <a:avLst/>
              </a:prstGeom>
              <a:solidFill>
                <a:schemeClr val="tx1"/>
              </a:solidFill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ja-JP"/>
                </a:defPPr>
                <a:lvl1pPr marL="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umimoji="1"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</xdr:grpSp>
        <xdr:cxnSp macro="">
          <xdr:nvCxnSpPr>
            <xdr:cNvPr id="69" name="Straight Connector 68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CxnSpPr/>
          </xdr:nvCxnSpPr>
          <xdr:spPr>
            <a:xfrm>
              <a:off x="14646695" y="2663598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" name="Straight Connector 69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CxnSpPr/>
          </xdr:nvCxnSpPr>
          <xdr:spPr>
            <a:xfrm>
              <a:off x="15024182" y="2663598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" name="Straight Connector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CxnSpPr/>
          </xdr:nvCxnSpPr>
          <xdr:spPr>
            <a:xfrm>
              <a:off x="14646695" y="2999014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" name="Straight Connector 71">
              <a:extLst>
                <a:ext uri="{FF2B5EF4-FFF2-40B4-BE49-F238E27FC236}">
                  <a16:creationId xmlns:a16="http://schemas.microsoft.com/office/drawing/2014/main" id="{00000000-0008-0000-0100-000048000000}"/>
                </a:ext>
              </a:extLst>
            </xdr:cNvPr>
            <xdr:cNvCxnSpPr/>
          </xdr:nvCxnSpPr>
          <xdr:spPr>
            <a:xfrm>
              <a:off x="15023585" y="2995523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" name="Straight Connector 72">
              <a:extLst>
                <a:ext uri="{FF2B5EF4-FFF2-40B4-BE49-F238E27FC236}">
                  <a16:creationId xmlns:a16="http://schemas.microsoft.com/office/drawing/2014/main" id="{00000000-0008-0000-0100-000049000000}"/>
                </a:ext>
              </a:extLst>
            </xdr:cNvPr>
            <xdr:cNvCxnSpPr/>
          </xdr:nvCxnSpPr>
          <xdr:spPr>
            <a:xfrm>
              <a:off x="15401306" y="2995516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" name="Straight Connector 73">
              <a:extLst>
                <a:ext uri="{FF2B5EF4-FFF2-40B4-BE49-F238E27FC236}">
                  <a16:creationId xmlns:a16="http://schemas.microsoft.com/office/drawing/2014/main" id="{00000000-0008-0000-0100-00004A000000}"/>
                </a:ext>
              </a:extLst>
            </xdr:cNvPr>
            <xdr:cNvCxnSpPr/>
          </xdr:nvCxnSpPr>
          <xdr:spPr>
            <a:xfrm>
              <a:off x="15402207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" name="Straight Connector 74">
              <a:extLst>
                <a:ext uri="{FF2B5EF4-FFF2-40B4-BE49-F238E27FC236}">
                  <a16:creationId xmlns:a16="http://schemas.microsoft.com/office/drawing/2014/main" id="{00000000-0008-0000-0100-00004B000000}"/>
                </a:ext>
              </a:extLst>
            </xdr:cNvPr>
            <xdr:cNvCxnSpPr/>
          </xdr:nvCxnSpPr>
          <xdr:spPr>
            <a:xfrm>
              <a:off x="15785441" y="2664643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8" name="Straight Connector 77">
              <a:extLst>
                <a:ext uri="{FF2B5EF4-FFF2-40B4-BE49-F238E27FC236}">
                  <a16:creationId xmlns:a16="http://schemas.microsoft.com/office/drawing/2014/main" id="{00000000-0008-0000-0100-00004E000000}"/>
                </a:ext>
              </a:extLst>
            </xdr:cNvPr>
            <xdr:cNvCxnSpPr/>
          </xdr:nvCxnSpPr>
          <xdr:spPr>
            <a:xfrm>
              <a:off x="16171926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" name="Straight Connector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CxnSpPr/>
          </xdr:nvCxnSpPr>
          <xdr:spPr>
            <a:xfrm>
              <a:off x="16537319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Straight Connector 79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CxnSpPr/>
          </xdr:nvCxnSpPr>
          <xdr:spPr>
            <a:xfrm>
              <a:off x="16921311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1" name="Straight Connector 80">
              <a:extLst>
                <a:ext uri="{FF2B5EF4-FFF2-40B4-BE49-F238E27FC236}">
                  <a16:creationId xmlns:a16="http://schemas.microsoft.com/office/drawing/2014/main" id="{00000000-0008-0000-0100-000051000000}"/>
                </a:ext>
              </a:extLst>
            </xdr:cNvPr>
            <xdr:cNvCxnSpPr/>
          </xdr:nvCxnSpPr>
          <xdr:spPr>
            <a:xfrm>
              <a:off x="17291692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" name="Straight Connector 81">
              <a:extLst>
                <a:ext uri="{FF2B5EF4-FFF2-40B4-BE49-F238E27FC236}">
                  <a16:creationId xmlns:a16="http://schemas.microsoft.com/office/drawing/2014/main" id="{00000000-0008-0000-0100-000052000000}"/>
                </a:ext>
              </a:extLst>
            </xdr:cNvPr>
            <xdr:cNvCxnSpPr/>
          </xdr:nvCxnSpPr>
          <xdr:spPr>
            <a:xfrm>
              <a:off x="17670697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3" name="Straight Connector 82">
              <a:extLst>
                <a:ext uri="{FF2B5EF4-FFF2-40B4-BE49-F238E27FC236}">
                  <a16:creationId xmlns:a16="http://schemas.microsoft.com/office/drawing/2014/main" id="{00000000-0008-0000-0100-000053000000}"/>
                </a:ext>
              </a:extLst>
            </xdr:cNvPr>
            <xdr:cNvCxnSpPr/>
          </xdr:nvCxnSpPr>
          <xdr:spPr>
            <a:xfrm>
              <a:off x="18051051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4" name="Straight Connector 83">
              <a:extLst>
                <a:ext uri="{FF2B5EF4-FFF2-40B4-BE49-F238E27FC236}">
                  <a16:creationId xmlns:a16="http://schemas.microsoft.com/office/drawing/2014/main" id="{00000000-0008-0000-0100-000054000000}"/>
                </a:ext>
              </a:extLst>
            </xdr:cNvPr>
            <xdr:cNvCxnSpPr/>
          </xdr:nvCxnSpPr>
          <xdr:spPr>
            <a:xfrm>
              <a:off x="18431405" y="2664642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5" name="Straight Connector 84">
              <a:extLst>
                <a:ext uri="{FF2B5EF4-FFF2-40B4-BE49-F238E27FC236}">
                  <a16:creationId xmlns:a16="http://schemas.microsoft.com/office/drawing/2014/main" id="{00000000-0008-0000-0100-000055000000}"/>
                </a:ext>
              </a:extLst>
            </xdr:cNvPr>
            <xdr:cNvCxnSpPr/>
          </xdr:nvCxnSpPr>
          <xdr:spPr>
            <a:xfrm>
              <a:off x="15785441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" name="Straight Connector 85">
              <a:extLst>
                <a:ext uri="{FF2B5EF4-FFF2-40B4-BE49-F238E27FC236}">
                  <a16:creationId xmlns:a16="http://schemas.microsoft.com/office/drawing/2014/main" id="{00000000-0008-0000-0100-000056000000}"/>
                </a:ext>
              </a:extLst>
            </xdr:cNvPr>
            <xdr:cNvCxnSpPr/>
          </xdr:nvCxnSpPr>
          <xdr:spPr>
            <a:xfrm>
              <a:off x="16173245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" name="Straight Connector 86">
              <a:extLst>
                <a:ext uri="{FF2B5EF4-FFF2-40B4-BE49-F238E27FC236}">
                  <a16:creationId xmlns:a16="http://schemas.microsoft.com/office/drawing/2014/main" id="{00000000-0008-0000-0100-000057000000}"/>
                </a:ext>
              </a:extLst>
            </xdr:cNvPr>
            <xdr:cNvCxnSpPr/>
          </xdr:nvCxnSpPr>
          <xdr:spPr>
            <a:xfrm>
              <a:off x="16540526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8" name="Straight Connector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CxnSpPr/>
          </xdr:nvCxnSpPr>
          <xdr:spPr>
            <a:xfrm>
              <a:off x="16921526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" name="Straight Connector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CxnSpPr/>
          </xdr:nvCxnSpPr>
          <xdr:spPr>
            <a:xfrm>
              <a:off x="17299013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0" name="Straight Connector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CxnSpPr/>
          </xdr:nvCxnSpPr>
          <xdr:spPr>
            <a:xfrm>
              <a:off x="17673209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" name="Straight Connector 90">
              <a:extLst>
                <a:ext uri="{FF2B5EF4-FFF2-40B4-BE49-F238E27FC236}">
                  <a16:creationId xmlns:a16="http://schemas.microsoft.com/office/drawing/2014/main" id="{00000000-0008-0000-0100-00005B000000}"/>
                </a:ext>
              </a:extLst>
            </xdr:cNvPr>
            <xdr:cNvCxnSpPr/>
          </xdr:nvCxnSpPr>
          <xdr:spPr>
            <a:xfrm>
              <a:off x="18060902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" name="Straight Connector 91">
              <a:extLst>
                <a:ext uri="{FF2B5EF4-FFF2-40B4-BE49-F238E27FC236}">
                  <a16:creationId xmlns:a16="http://schemas.microsoft.com/office/drawing/2014/main" id="{00000000-0008-0000-0100-00005C000000}"/>
                </a:ext>
              </a:extLst>
            </xdr:cNvPr>
            <xdr:cNvCxnSpPr/>
          </xdr:nvCxnSpPr>
          <xdr:spPr>
            <a:xfrm>
              <a:off x="18424893" y="2990039"/>
              <a:ext cx="0" cy="27218"/>
            </a:xfrm>
            <a:prstGeom prst="line">
              <a:avLst/>
            </a:prstGeom>
            <a:ln w="254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4" name="TextBox 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16863139" y="2663113"/>
            <a:ext cx="1746914" cy="25455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pt-BR" altLang="ja-JP" sz="1100">
                <a:latin typeface="Arial" panose="020B0604020202020204" pitchFamily="34" charset="0"/>
                <a:cs typeface="Arial" panose="020B0604020202020204" pitchFamily="34" charset="0"/>
              </a:rPr>
              <a:t>ADAR1 preference (%)</a:t>
            </a:r>
            <a:endParaRPr kumimoji="1" lang="ja-JP" alt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5" name="TextBox 3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14574223" y="2774886"/>
            <a:ext cx="1746914" cy="25455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pt-BR" altLang="ja-JP" sz="1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ADAR2 preference (%)</a:t>
            </a:r>
            <a:endParaRPr kumimoji="1" lang="ja-JP" altLang="en-US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146879</xdr:colOff>
      <xdr:row>2</xdr:row>
      <xdr:rowOff>94384</xdr:rowOff>
    </xdr:from>
    <xdr:to>
      <xdr:col>9</xdr:col>
      <xdr:colOff>576671</xdr:colOff>
      <xdr:row>18</xdr:row>
      <xdr:rowOff>86406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889829" y="570634"/>
          <a:ext cx="4154067" cy="3802022"/>
          <a:chOff x="8556625" y="771525"/>
          <a:chExt cx="4131750" cy="35640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aphicFramePr>
            <a:graphicFrameLocks/>
          </xdr:cNvGraphicFramePr>
        </xdr:nvGraphicFramePr>
        <xdr:xfrm>
          <a:off x="8556625" y="771525"/>
          <a:ext cx="4131750" cy="3564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>
            <a:off x="9215821" y="2339048"/>
            <a:ext cx="3220927" cy="0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 flipV="1">
            <a:off x="11004852" y="1207434"/>
            <a:ext cx="0" cy="2590274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645233</xdr:colOff>
      <xdr:row>2</xdr:row>
      <xdr:rowOff>98639</xdr:rowOff>
    </xdr:from>
    <xdr:to>
      <xdr:col>15</xdr:col>
      <xdr:colOff>315900</xdr:colOff>
      <xdr:row>18</xdr:row>
      <xdr:rowOff>81136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5112458" y="574889"/>
          <a:ext cx="3880717" cy="3792497"/>
          <a:chOff x="8432006" y="5581650"/>
          <a:chExt cx="4179375" cy="3566381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GraphicFramePr>
            <a:graphicFrameLocks/>
          </xdr:cNvGraphicFramePr>
        </xdr:nvGraphicFramePr>
        <xdr:xfrm>
          <a:off x="8432006" y="5581650"/>
          <a:ext cx="4179375" cy="35663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>
            <a:off x="9094984" y="7149840"/>
            <a:ext cx="3257738" cy="0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V="1">
            <a:off x="10911478" y="6011160"/>
            <a:ext cx="0" cy="2593514"/>
          </a:xfrm>
          <a:prstGeom prst="line">
            <a:avLst/>
          </a:prstGeom>
          <a:ln w="12700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201084</xdr:colOff>
      <xdr:row>2</xdr:row>
      <xdr:rowOff>158750</xdr:rowOff>
    </xdr:from>
    <xdr:to>
      <xdr:col>7</xdr:col>
      <xdr:colOff>223446</xdr:colOff>
      <xdr:row>14</xdr:row>
      <xdr:rowOff>148167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677334</xdr:colOff>
      <xdr:row>3</xdr:row>
      <xdr:rowOff>63501</xdr:rowOff>
    </xdr:from>
    <xdr:to>
      <xdr:col>4</xdr:col>
      <xdr:colOff>677334</xdr:colOff>
      <xdr:row>12</xdr:row>
      <xdr:rowOff>114323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/>
      </xdr:nvCxnSpPr>
      <xdr:spPr>
        <a:xfrm>
          <a:off x="5577417" y="793751"/>
          <a:ext cx="0" cy="2241572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9525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showGridLines="0" tabSelected="1" zoomScaleNormal="100" workbookViewId="0">
      <selection activeCell="E1" sqref="E1"/>
    </sheetView>
  </sheetViews>
  <sheetFormatPr defaultColWidth="8.875" defaultRowHeight="18.75" x14ac:dyDescent="0.4"/>
  <cols>
    <col min="1" max="1" width="1.625" style="3" customWidth="1"/>
    <col min="2" max="3" width="1.625" style="2" customWidth="1"/>
    <col min="4" max="4" width="30.5" customWidth="1"/>
    <col min="5" max="5" width="17.375" customWidth="1"/>
    <col min="6" max="6" width="16.375" customWidth="1"/>
    <col min="7" max="7" width="12.625" style="1" customWidth="1"/>
    <col min="8" max="8" width="12.875" style="1" customWidth="1"/>
    <col min="12" max="13" width="9" style="1"/>
  </cols>
  <sheetData>
    <row r="1" spans="1:8" x14ac:dyDescent="0.4">
      <c r="A1" s="3" t="s">
        <v>123</v>
      </c>
      <c r="B1" s="49" t="s">
        <v>196</v>
      </c>
      <c r="C1" s="49"/>
      <c r="D1" s="36" t="s">
        <v>122</v>
      </c>
      <c r="E1" s="43" t="s">
        <v>120</v>
      </c>
      <c r="F1" s="38"/>
      <c r="G1" s="38"/>
      <c r="H1" s="38"/>
    </row>
    <row r="2" spans="1:8" x14ac:dyDescent="0.4">
      <c r="A2" s="7" t="s">
        <v>121</v>
      </c>
      <c r="B2" s="39" t="s">
        <v>5</v>
      </c>
      <c r="C2" s="45" t="s">
        <v>4</v>
      </c>
      <c r="D2" s="33"/>
      <c r="F2" s="38"/>
      <c r="G2" s="38"/>
      <c r="H2" s="38"/>
    </row>
    <row r="3" spans="1:8" x14ac:dyDescent="0.4">
      <c r="A3" s="8" t="s">
        <v>120</v>
      </c>
      <c r="B3" s="5">
        <v>8.7000000000000011</v>
      </c>
      <c r="C3" s="5">
        <v>6.0333333333333332</v>
      </c>
    </row>
    <row r="4" spans="1:8" x14ac:dyDescent="0.4">
      <c r="A4" s="8" t="s">
        <v>119</v>
      </c>
      <c r="B4" s="5">
        <v>4.5000000000000009</v>
      </c>
      <c r="C4" s="5">
        <v>13.433333333333334</v>
      </c>
    </row>
    <row r="5" spans="1:8" x14ac:dyDescent="0.4">
      <c r="A5" s="8" t="s">
        <v>118</v>
      </c>
      <c r="B5" s="5">
        <v>34.178531557650075</v>
      </c>
      <c r="C5" s="5">
        <v>75.047562116187919</v>
      </c>
    </row>
    <row r="6" spans="1:8" x14ac:dyDescent="0.4">
      <c r="A6" s="8" t="s">
        <v>117</v>
      </c>
      <c r="B6" s="5">
        <v>0.13333333333333333</v>
      </c>
      <c r="C6" s="5">
        <v>32.966666666666669</v>
      </c>
    </row>
    <row r="7" spans="1:8" x14ac:dyDescent="0.4">
      <c r="A7" s="8" t="s">
        <v>116</v>
      </c>
      <c r="B7" s="5">
        <v>26.966666666666665</v>
      </c>
      <c r="C7" s="5">
        <v>39.56666666666667</v>
      </c>
    </row>
    <row r="8" spans="1:8" x14ac:dyDescent="0.4">
      <c r="A8" s="8" t="s">
        <v>115</v>
      </c>
      <c r="B8" s="5">
        <v>9.9666666666666668</v>
      </c>
      <c r="C8" s="5">
        <v>27.966666666666669</v>
      </c>
    </row>
    <row r="9" spans="1:8" x14ac:dyDescent="0.4">
      <c r="A9" s="8" t="s">
        <v>114</v>
      </c>
      <c r="B9" s="5">
        <v>5.0333333333333332</v>
      </c>
      <c r="C9" s="5">
        <v>18.633333333333333</v>
      </c>
    </row>
    <row r="10" spans="1:8" x14ac:dyDescent="0.4">
      <c r="A10" s="8" t="s">
        <v>113</v>
      </c>
      <c r="B10" s="5">
        <v>0</v>
      </c>
      <c r="C10" s="5">
        <v>0</v>
      </c>
    </row>
    <row r="11" spans="1:8" x14ac:dyDescent="0.4">
      <c r="A11" s="8" t="s">
        <v>112</v>
      </c>
      <c r="B11" s="5">
        <v>-10</v>
      </c>
      <c r="C11" s="5">
        <v>84.600000000000009</v>
      </c>
    </row>
    <row r="12" spans="1:8" x14ac:dyDescent="0.4">
      <c r="A12" s="8" t="s">
        <v>111</v>
      </c>
      <c r="B12" s="5">
        <v>-10</v>
      </c>
      <c r="C12" s="5">
        <v>99.9</v>
      </c>
    </row>
    <row r="13" spans="1:8" x14ac:dyDescent="0.4">
      <c r="A13" s="8" t="s">
        <v>110</v>
      </c>
      <c r="B13" s="5">
        <v>0.66666666666666674</v>
      </c>
      <c r="C13" s="5">
        <v>2.7666666666666662</v>
      </c>
    </row>
    <row r="14" spans="1:8" x14ac:dyDescent="0.4">
      <c r="A14" s="8" t="s">
        <v>109</v>
      </c>
      <c r="B14" s="5">
        <v>0.16666666666666669</v>
      </c>
      <c r="C14" s="5">
        <v>0.30000000000000004</v>
      </c>
    </row>
    <row r="15" spans="1:8" x14ac:dyDescent="0.4">
      <c r="A15" s="8" t="s">
        <v>108</v>
      </c>
      <c r="B15" s="5">
        <v>1.3</v>
      </c>
      <c r="C15" s="5">
        <v>4.6333333333333329</v>
      </c>
    </row>
    <row r="16" spans="1:8" x14ac:dyDescent="0.4">
      <c r="A16" s="8" t="s">
        <v>107</v>
      </c>
      <c r="B16" s="5">
        <v>0</v>
      </c>
      <c r="C16" s="5">
        <v>1.6</v>
      </c>
    </row>
    <row r="17" spans="1:3" x14ac:dyDescent="0.4">
      <c r="A17" s="8" t="s">
        <v>106</v>
      </c>
      <c r="B17" s="5">
        <v>3.3333333333333333E-2</v>
      </c>
      <c r="C17" s="5">
        <v>3.6999999999999997</v>
      </c>
    </row>
    <row r="18" spans="1:3" x14ac:dyDescent="0.4">
      <c r="A18" s="8" t="s">
        <v>105</v>
      </c>
      <c r="B18" s="5">
        <v>2.5106073159097183E-3</v>
      </c>
      <c r="C18" s="5">
        <v>0.36666666666666664</v>
      </c>
    </row>
    <row r="19" spans="1:3" x14ac:dyDescent="0.4">
      <c r="A19" s="8" t="s">
        <v>104</v>
      </c>
      <c r="B19" s="5">
        <v>65.76666666666668</v>
      </c>
      <c r="C19" s="5">
        <v>64.3</v>
      </c>
    </row>
    <row r="20" spans="1:3" x14ac:dyDescent="0.4">
      <c r="A20" s="8" t="s">
        <v>103</v>
      </c>
      <c r="B20" s="5">
        <v>64.166666666666671</v>
      </c>
      <c r="C20" s="5">
        <v>61.850989445910287</v>
      </c>
    </row>
    <row r="21" spans="1:3" x14ac:dyDescent="0.4">
      <c r="A21" s="8" t="s">
        <v>102</v>
      </c>
      <c r="B21" s="5">
        <v>1.7999999999999998</v>
      </c>
      <c r="C21" s="5">
        <v>30.133333333333329</v>
      </c>
    </row>
    <row r="22" spans="1:3" x14ac:dyDescent="0.4">
      <c r="A22" s="8" t="s">
        <v>101</v>
      </c>
      <c r="B22" s="5">
        <v>60.033333333333339</v>
      </c>
      <c r="C22" s="5">
        <v>91.066666666666677</v>
      </c>
    </row>
    <row r="23" spans="1:3" x14ac:dyDescent="0.4">
      <c r="A23" s="8" t="s">
        <v>100</v>
      </c>
      <c r="B23" s="5">
        <v>3.3000000000000003</v>
      </c>
      <c r="C23" s="5">
        <v>11.766666666666667</v>
      </c>
    </row>
    <row r="24" spans="1:3" x14ac:dyDescent="0.4">
      <c r="A24" s="8" t="s">
        <v>99</v>
      </c>
      <c r="B24" s="5">
        <v>1.6333333333333331</v>
      </c>
      <c r="C24" s="5">
        <v>9.1093366611305449</v>
      </c>
    </row>
    <row r="25" spans="1:3" x14ac:dyDescent="0.4">
      <c r="A25" s="8" t="s">
        <v>98</v>
      </c>
      <c r="B25" s="5">
        <v>0.5</v>
      </c>
      <c r="C25" s="5">
        <v>9.779043829885282</v>
      </c>
    </row>
    <row r="26" spans="1:3" x14ac:dyDescent="0.4">
      <c r="A26" s="8" t="s">
        <v>97</v>
      </c>
      <c r="B26" s="5">
        <v>-10</v>
      </c>
      <c r="C26" s="5">
        <v>65.26666666666668</v>
      </c>
    </row>
    <row r="27" spans="1:3" x14ac:dyDescent="0.4">
      <c r="A27" s="8" t="s">
        <v>96</v>
      </c>
      <c r="B27" s="5">
        <v>6.6666666666666666E-2</v>
      </c>
      <c r="C27" s="5">
        <v>8.0500410281745491</v>
      </c>
    </row>
    <row r="28" spans="1:3" x14ac:dyDescent="0.4">
      <c r="A28" s="8" t="s">
        <v>95</v>
      </c>
      <c r="B28" s="5">
        <v>0.13333333333333333</v>
      </c>
      <c r="C28" s="5">
        <v>0.90000000000000013</v>
      </c>
    </row>
    <row r="29" spans="1:3" x14ac:dyDescent="0.4">
      <c r="A29" s="8" t="s">
        <v>94</v>
      </c>
      <c r="B29" s="5">
        <v>1.6666666666666667</v>
      </c>
      <c r="C29" s="5">
        <v>1.2000000000000002</v>
      </c>
    </row>
    <row r="30" spans="1:3" x14ac:dyDescent="0.4">
      <c r="A30" s="8" t="s">
        <v>93</v>
      </c>
      <c r="B30" s="5">
        <v>-10</v>
      </c>
      <c r="C30" s="5">
        <v>82.166666666666671</v>
      </c>
    </row>
    <row r="31" spans="1:3" x14ac:dyDescent="0.4">
      <c r="A31" s="8" t="s">
        <v>92</v>
      </c>
      <c r="B31" s="5">
        <v>-10</v>
      </c>
      <c r="C31" s="5">
        <v>89.733333333333348</v>
      </c>
    </row>
    <row r="32" spans="1:3" x14ac:dyDescent="0.4">
      <c r="A32" s="8" t="s">
        <v>91</v>
      </c>
      <c r="B32" s="5">
        <v>-10</v>
      </c>
      <c r="C32" s="5">
        <v>6.6956401050227532</v>
      </c>
    </row>
    <row r="33" spans="1:3" x14ac:dyDescent="0.4">
      <c r="A33" s="8" t="s">
        <v>90</v>
      </c>
      <c r="B33" s="5">
        <v>-10</v>
      </c>
      <c r="C33" s="5">
        <v>80.900000000000006</v>
      </c>
    </row>
    <row r="34" spans="1:3" x14ac:dyDescent="0.4">
      <c r="A34" s="8" t="s">
        <v>89</v>
      </c>
      <c r="B34" s="5">
        <v>0.36666666666666664</v>
      </c>
      <c r="C34" s="5">
        <v>1.9666666666666666</v>
      </c>
    </row>
    <row r="35" spans="1:3" x14ac:dyDescent="0.4">
      <c r="A35" s="8" t="s">
        <v>88</v>
      </c>
      <c r="B35" s="5">
        <v>0.5</v>
      </c>
      <c r="C35" s="5">
        <v>83.166666666666671</v>
      </c>
    </row>
    <row r="36" spans="1:3" x14ac:dyDescent="0.4">
      <c r="A36" s="8" t="s">
        <v>87</v>
      </c>
      <c r="B36" s="5">
        <v>1.6666666666666667</v>
      </c>
      <c r="C36" s="5">
        <v>16.233333333333334</v>
      </c>
    </row>
    <row r="37" spans="1:3" x14ac:dyDescent="0.4">
      <c r="A37" s="8" t="s">
        <v>86</v>
      </c>
      <c r="B37" s="5">
        <v>0.30000000000000004</v>
      </c>
      <c r="C37" s="5">
        <v>0.33333333333333337</v>
      </c>
    </row>
    <row r="38" spans="1:3" x14ac:dyDescent="0.4">
      <c r="A38" s="8" t="s">
        <v>85</v>
      </c>
      <c r="B38" s="5">
        <v>4.5000000000000009</v>
      </c>
      <c r="C38" s="5">
        <v>29.599999999999998</v>
      </c>
    </row>
    <row r="39" spans="1:3" x14ac:dyDescent="0.4">
      <c r="A39" s="8" t="s">
        <v>84</v>
      </c>
      <c r="B39" s="5">
        <v>3.3333333333333333E-2</v>
      </c>
      <c r="C39" s="5">
        <v>0</v>
      </c>
    </row>
    <row r="40" spans="1:3" x14ac:dyDescent="0.4">
      <c r="A40" s="8" t="s">
        <v>83</v>
      </c>
      <c r="B40" s="5">
        <v>61.866666666666667</v>
      </c>
      <c r="C40" s="5">
        <v>89.533333333333331</v>
      </c>
    </row>
    <row r="41" spans="1:3" x14ac:dyDescent="0.4">
      <c r="A41" s="8" t="s">
        <v>82</v>
      </c>
      <c r="B41" s="5">
        <v>0.4</v>
      </c>
      <c r="C41" s="5">
        <v>43.43333333333333</v>
      </c>
    </row>
    <row r="42" spans="1:3" x14ac:dyDescent="0.4">
      <c r="A42" s="8" t="s">
        <v>81</v>
      </c>
      <c r="B42" s="5">
        <v>0</v>
      </c>
      <c r="C42" s="5">
        <v>21.3</v>
      </c>
    </row>
    <row r="43" spans="1:3" x14ac:dyDescent="0.4">
      <c r="A43" s="8" t="s">
        <v>80</v>
      </c>
      <c r="B43" s="5">
        <v>-10</v>
      </c>
      <c r="C43" s="5">
        <v>24.466666666666669</v>
      </c>
    </row>
    <row r="44" spans="1:3" x14ac:dyDescent="0.4">
      <c r="A44" s="8" t="s">
        <v>79</v>
      </c>
      <c r="B44" s="5">
        <v>33.233333333333334</v>
      </c>
      <c r="C44" s="5">
        <v>28.800000000000004</v>
      </c>
    </row>
    <row r="45" spans="1:3" x14ac:dyDescent="0.4">
      <c r="A45" s="8" t="s">
        <v>78</v>
      </c>
      <c r="B45" s="5">
        <v>0.36666666666666664</v>
      </c>
      <c r="C45" s="5">
        <v>2.3000000000000003</v>
      </c>
    </row>
    <row r="46" spans="1:3" x14ac:dyDescent="0.4">
      <c r="A46" s="8" t="s">
        <v>77</v>
      </c>
      <c r="B46" s="5">
        <v>17.533333333333335</v>
      </c>
      <c r="C46" s="5">
        <v>33.866666666666667</v>
      </c>
    </row>
    <row r="47" spans="1:3" x14ac:dyDescent="0.4">
      <c r="A47" s="8" t="s">
        <v>76</v>
      </c>
      <c r="B47" s="5">
        <v>10.486958617929725</v>
      </c>
      <c r="C47" s="5">
        <v>0.34077085566392229</v>
      </c>
    </row>
    <row r="48" spans="1:3" x14ac:dyDescent="0.4">
      <c r="A48" s="8" t="s">
        <v>75</v>
      </c>
      <c r="B48" s="5">
        <v>19.466666666666669</v>
      </c>
      <c r="C48" s="5">
        <v>1.4333333333333331</v>
      </c>
    </row>
    <row r="49" spans="1:3" x14ac:dyDescent="0.4">
      <c r="A49" s="8" t="s">
        <v>74</v>
      </c>
      <c r="B49" s="5">
        <v>-10</v>
      </c>
      <c r="C49" s="5">
        <v>62.633333333333333</v>
      </c>
    </row>
    <row r="50" spans="1:3" x14ac:dyDescent="0.4">
      <c r="A50" s="8" t="s">
        <v>73</v>
      </c>
      <c r="B50" s="5">
        <v>0.36666666666666664</v>
      </c>
      <c r="C50" s="5">
        <v>10.766666666666667</v>
      </c>
    </row>
    <row r="51" spans="1:3" x14ac:dyDescent="0.4">
      <c r="A51" s="8" t="s">
        <v>72</v>
      </c>
      <c r="B51" s="5">
        <v>0.4747630716777877</v>
      </c>
      <c r="C51" s="5">
        <v>13.34243173981692</v>
      </c>
    </row>
    <row r="52" spans="1:3" x14ac:dyDescent="0.4">
      <c r="A52" s="8" t="s">
        <v>71</v>
      </c>
      <c r="B52" s="5">
        <v>0.7212954853995398</v>
      </c>
      <c r="C52" s="5">
        <v>6.9893107133161516</v>
      </c>
    </row>
    <row r="53" spans="1:3" x14ac:dyDescent="0.4">
      <c r="A53" s="8" t="s">
        <v>70</v>
      </c>
      <c r="B53" s="5">
        <v>1.2000000000000002</v>
      </c>
      <c r="C53" s="5">
        <v>34.166666666666664</v>
      </c>
    </row>
    <row r="54" spans="1:3" x14ac:dyDescent="0.4">
      <c r="A54" s="8" t="s">
        <v>69</v>
      </c>
      <c r="B54" s="5">
        <v>0.16666666666666669</v>
      </c>
      <c r="C54" s="5">
        <v>3.2666666666666671</v>
      </c>
    </row>
    <row r="55" spans="1:3" x14ac:dyDescent="0.4">
      <c r="A55" s="8" t="s">
        <v>68</v>
      </c>
      <c r="B55" s="5">
        <v>0.30328008746250723</v>
      </c>
      <c r="C55" s="5">
        <v>0.9055232954639556</v>
      </c>
    </row>
    <row r="56" spans="1:3" x14ac:dyDescent="0.4">
      <c r="A56" s="8" t="s">
        <v>67</v>
      </c>
      <c r="B56" s="5">
        <v>2.0088615551720248</v>
      </c>
      <c r="C56" s="5">
        <v>22.864418842080621</v>
      </c>
    </row>
    <row r="57" spans="1:3" x14ac:dyDescent="0.4">
      <c r="A57" s="8" t="s">
        <v>66</v>
      </c>
      <c r="B57" s="5">
        <v>0.36666666666666664</v>
      </c>
      <c r="C57" s="5">
        <v>1.6666666666666667</v>
      </c>
    </row>
    <row r="58" spans="1:3" x14ac:dyDescent="0.4">
      <c r="A58" s="8" t="s">
        <v>65</v>
      </c>
      <c r="B58" s="5">
        <v>0.1</v>
      </c>
      <c r="C58" s="5">
        <v>9.7999999999999989</v>
      </c>
    </row>
    <row r="59" spans="1:3" x14ac:dyDescent="0.4">
      <c r="A59" s="8" t="s">
        <v>64</v>
      </c>
      <c r="B59" s="5">
        <v>1.1666666666666667</v>
      </c>
      <c r="C59" s="5">
        <v>72.333333333333329</v>
      </c>
    </row>
    <row r="60" spans="1:3" x14ac:dyDescent="0.4">
      <c r="A60" s="8" t="s">
        <v>63</v>
      </c>
      <c r="B60" s="5">
        <v>0.16666666666666669</v>
      </c>
      <c r="C60" s="5">
        <v>0.1</v>
      </c>
    </row>
    <row r="61" spans="1:3" x14ac:dyDescent="0.4">
      <c r="A61" s="8" t="s">
        <v>62</v>
      </c>
      <c r="B61" s="5">
        <f>0.0156666666666667*100</f>
        <v>1.56666666666667</v>
      </c>
      <c r="C61" s="5">
        <f>0.0813333333333333*100</f>
        <v>8.1333333333333293</v>
      </c>
    </row>
    <row r="62" spans="1:3" x14ac:dyDescent="0.4">
      <c r="A62" s="8" t="s">
        <v>61</v>
      </c>
      <c r="B62" s="5">
        <v>1.2000000000000002</v>
      </c>
      <c r="C62" s="5">
        <v>4.5666666666666664</v>
      </c>
    </row>
    <row r="63" spans="1:3" x14ac:dyDescent="0.4">
      <c r="A63" s="8" t="s">
        <v>60</v>
      </c>
      <c r="B63" s="5">
        <v>1.7333333333333336</v>
      </c>
      <c r="C63" s="5">
        <v>9.2999999999999989</v>
      </c>
    </row>
    <row r="64" spans="1:3" x14ac:dyDescent="0.4">
      <c r="A64" s="8" t="s">
        <v>59</v>
      </c>
      <c r="B64" s="5">
        <v>0.1</v>
      </c>
      <c r="C64" s="5">
        <v>4.9333333333333336</v>
      </c>
    </row>
    <row r="65" spans="1:3" x14ac:dyDescent="0.4">
      <c r="A65" s="8" t="s">
        <v>58</v>
      </c>
      <c r="B65" s="5">
        <v>18.266666666666666</v>
      </c>
      <c r="C65" s="5">
        <v>30.7</v>
      </c>
    </row>
    <row r="66" spans="1:3" x14ac:dyDescent="0.4">
      <c r="A66" s="8" t="s">
        <v>57</v>
      </c>
      <c r="B66" s="5">
        <v>48.43333333333333</v>
      </c>
      <c r="C66" s="5">
        <v>96.63333333333334</v>
      </c>
    </row>
    <row r="67" spans="1:3" x14ac:dyDescent="0.4">
      <c r="A67" s="8" t="s">
        <v>56</v>
      </c>
      <c r="B67" s="5">
        <v>45.7</v>
      </c>
      <c r="C67" s="5">
        <v>95.7</v>
      </c>
    </row>
    <row r="68" spans="1:3" x14ac:dyDescent="0.4">
      <c r="A68" s="8" t="s">
        <v>55</v>
      </c>
      <c r="B68" s="5">
        <v>-10</v>
      </c>
      <c r="C68" s="5">
        <v>78.106775828684093</v>
      </c>
    </row>
    <row r="69" spans="1:3" x14ac:dyDescent="0.4">
      <c r="A69" s="8" t="s">
        <v>54</v>
      </c>
      <c r="B69" s="5">
        <v>-10</v>
      </c>
      <c r="C69" s="5">
        <v>70.606825446646013</v>
      </c>
    </row>
    <row r="70" spans="1:3" x14ac:dyDescent="0.4">
      <c r="A70" s="8" t="s">
        <v>53</v>
      </c>
      <c r="B70" s="5">
        <v>-10</v>
      </c>
      <c r="C70" s="5">
        <v>5.9582358284845283</v>
      </c>
    </row>
    <row r="71" spans="1:3" x14ac:dyDescent="0.4">
      <c r="A71" s="8" t="s">
        <v>52</v>
      </c>
      <c r="B71" s="5">
        <v>-10</v>
      </c>
      <c r="C71" s="5">
        <v>29.4</v>
      </c>
    </row>
    <row r="72" spans="1:3" x14ac:dyDescent="0.4">
      <c r="A72" s="8" t="s">
        <v>51</v>
      </c>
      <c r="B72" s="5">
        <v>-10</v>
      </c>
      <c r="C72" s="5">
        <v>75.066666666666677</v>
      </c>
    </row>
    <row r="73" spans="1:3" x14ac:dyDescent="0.4">
      <c r="A73" s="10" t="s">
        <v>50</v>
      </c>
      <c r="B73" s="5">
        <v>6.6666666666666666E-2</v>
      </c>
      <c r="C73" s="5">
        <v>1.6333333333333335</v>
      </c>
    </row>
    <row r="74" spans="1:3" x14ac:dyDescent="0.4">
      <c r="A74" s="9" t="s">
        <v>49</v>
      </c>
      <c r="B74" s="5">
        <v>0.1</v>
      </c>
      <c r="C74" s="5">
        <v>6.6666666666666666E-2</v>
      </c>
    </row>
    <row r="75" spans="1:3" x14ac:dyDescent="0.4">
      <c r="A75" s="9" t="s">
        <v>48</v>
      </c>
      <c r="B75" s="5">
        <v>1.0333333333333332</v>
      </c>
      <c r="C75" s="5">
        <v>0.23333333333333336</v>
      </c>
    </row>
    <row r="76" spans="1:3" x14ac:dyDescent="0.4">
      <c r="A76" s="9" t="s">
        <v>47</v>
      </c>
      <c r="B76" s="5">
        <v>-10</v>
      </c>
      <c r="C76" s="5">
        <v>89</v>
      </c>
    </row>
    <row r="77" spans="1:3" x14ac:dyDescent="0.4">
      <c r="A77" s="9" t="s">
        <v>46</v>
      </c>
      <c r="B77" s="5">
        <v>3.3000000000000003</v>
      </c>
      <c r="C77" s="5">
        <v>12.866666666666667</v>
      </c>
    </row>
    <row r="78" spans="1:3" x14ac:dyDescent="0.4">
      <c r="A78" s="9" t="s">
        <v>45</v>
      </c>
      <c r="B78" s="5">
        <v>0</v>
      </c>
      <c r="C78" s="5">
        <v>0.8</v>
      </c>
    </row>
    <row r="79" spans="1:3" x14ac:dyDescent="0.4">
      <c r="A79" s="9" t="s">
        <v>44</v>
      </c>
      <c r="B79" s="5">
        <v>-10</v>
      </c>
      <c r="C79" s="5">
        <v>0.1</v>
      </c>
    </row>
    <row r="80" spans="1:3" x14ac:dyDescent="0.4">
      <c r="A80" s="9" t="s">
        <v>43</v>
      </c>
      <c r="B80" s="5">
        <v>0.45247057388185585</v>
      </c>
      <c r="C80" s="5">
        <v>0.35845601513166059</v>
      </c>
    </row>
    <row r="81" spans="1:10" x14ac:dyDescent="0.4">
      <c r="A81" s="9" t="s">
        <v>42</v>
      </c>
      <c r="B81" s="5">
        <v>0.13333333333333333</v>
      </c>
      <c r="C81" s="5">
        <v>0.1</v>
      </c>
    </row>
    <row r="82" spans="1:10" x14ac:dyDescent="0.4">
      <c r="A82" s="9" t="s">
        <v>41</v>
      </c>
      <c r="B82" s="5">
        <v>6.6666666666666666E-2</v>
      </c>
      <c r="C82" s="5">
        <v>0</v>
      </c>
    </row>
    <row r="83" spans="1:10" x14ac:dyDescent="0.4">
      <c r="A83" s="9" t="s">
        <v>40</v>
      </c>
      <c r="B83" s="5">
        <v>0.16666666666666669</v>
      </c>
      <c r="C83" s="5">
        <v>14.066666666666666</v>
      </c>
    </row>
    <row r="84" spans="1:10" x14ac:dyDescent="0.4">
      <c r="A84" s="9" t="s">
        <v>39</v>
      </c>
      <c r="B84" s="5">
        <v>1.6666666666666667</v>
      </c>
      <c r="C84" s="5">
        <v>7.4666666666666659</v>
      </c>
    </row>
    <row r="85" spans="1:10" x14ac:dyDescent="0.4">
      <c r="A85" s="9" t="s">
        <v>38</v>
      </c>
      <c r="B85" s="5">
        <v>0.13333333333333333</v>
      </c>
      <c r="C85" s="5">
        <v>28.633333333333333</v>
      </c>
    </row>
    <row r="86" spans="1:10" x14ac:dyDescent="0.4">
      <c r="A86" s="9" t="s">
        <v>37</v>
      </c>
      <c r="B86" s="5">
        <v>-10</v>
      </c>
      <c r="C86" s="5">
        <v>28.133333333333336</v>
      </c>
      <c r="G86"/>
      <c r="H86"/>
      <c r="I86" s="1"/>
      <c r="J86" s="1"/>
    </row>
    <row r="87" spans="1:10" x14ac:dyDescent="0.4">
      <c r="A87" s="9" t="s">
        <v>36</v>
      </c>
      <c r="B87" s="5">
        <v>-10</v>
      </c>
      <c r="C87" s="5">
        <v>71.766666666666666</v>
      </c>
    </row>
    <row r="88" spans="1:10" x14ac:dyDescent="0.4">
      <c r="A88" s="9" t="s">
        <v>35</v>
      </c>
      <c r="B88" s="5">
        <v>3.3333333333333333E-2</v>
      </c>
      <c r="C88" s="5">
        <v>8.9</v>
      </c>
    </row>
    <row r="89" spans="1:10" x14ac:dyDescent="0.4">
      <c r="A89" s="9" t="s">
        <v>34</v>
      </c>
      <c r="B89" s="5">
        <v>0.1</v>
      </c>
      <c r="C89" s="5">
        <v>44.800000000000004</v>
      </c>
    </row>
    <row r="90" spans="1:10" x14ac:dyDescent="0.4">
      <c r="A90" s="9" t="s">
        <v>33</v>
      </c>
      <c r="B90" s="5">
        <v>-10</v>
      </c>
      <c r="C90" s="5">
        <v>41.9</v>
      </c>
    </row>
    <row r="91" spans="1:10" x14ac:dyDescent="0.4">
      <c r="A91" s="9" t="s">
        <v>32</v>
      </c>
      <c r="B91" s="5">
        <v>0.90000000000000013</v>
      </c>
      <c r="C91" s="5">
        <v>21.233333333333334</v>
      </c>
    </row>
    <row r="92" spans="1:10" x14ac:dyDescent="0.4">
      <c r="A92" s="9" t="s">
        <v>31</v>
      </c>
      <c r="B92" s="5">
        <v>0.15178496316054169</v>
      </c>
      <c r="C92" s="5">
        <v>4.1183786791493242</v>
      </c>
    </row>
    <row r="93" spans="1:10" x14ac:dyDescent="0.4">
      <c r="A93" s="9" t="s">
        <v>30</v>
      </c>
      <c r="B93" s="5">
        <v>0.36666666666666664</v>
      </c>
      <c r="C93" s="5">
        <v>14.099999999999998</v>
      </c>
    </row>
    <row r="94" spans="1:10" x14ac:dyDescent="0.4">
      <c r="A94" s="9" t="s">
        <v>29</v>
      </c>
      <c r="B94" s="5">
        <v>1.8666666666666669</v>
      </c>
      <c r="C94" s="5">
        <v>6.6333333333333337</v>
      </c>
    </row>
    <row r="95" spans="1:10" x14ac:dyDescent="0.4">
      <c r="A95" s="9" t="s">
        <v>28</v>
      </c>
      <c r="B95" s="5">
        <v>1.3965315536488858</v>
      </c>
      <c r="C95" s="5">
        <v>7.7459460965349933</v>
      </c>
    </row>
    <row r="96" spans="1:10" x14ac:dyDescent="0.4">
      <c r="A96" s="9" t="s">
        <v>27</v>
      </c>
      <c r="B96" s="5">
        <v>2.0333333333333332</v>
      </c>
      <c r="C96" s="5">
        <v>40.799999999999997</v>
      </c>
    </row>
    <row r="97" spans="1:3" x14ac:dyDescent="0.4">
      <c r="A97" s="9" t="s">
        <v>26</v>
      </c>
      <c r="B97" s="5">
        <v>0.5</v>
      </c>
      <c r="C97" s="5">
        <v>0.53333333333333333</v>
      </c>
    </row>
    <row r="98" spans="1:3" x14ac:dyDescent="0.4">
      <c r="A98" s="9" t="s">
        <v>25</v>
      </c>
      <c r="B98" s="5">
        <v>0</v>
      </c>
      <c r="C98" s="5">
        <v>2.2666666666666666</v>
      </c>
    </row>
    <row r="99" spans="1:3" x14ac:dyDescent="0.4">
      <c r="A99" s="9" t="s">
        <v>24</v>
      </c>
      <c r="B99" s="5">
        <v>0.2</v>
      </c>
      <c r="C99" s="5">
        <v>2.6333333333333333</v>
      </c>
    </row>
    <row r="100" spans="1:3" x14ac:dyDescent="0.4">
      <c r="A100" s="8" t="s">
        <v>23</v>
      </c>
      <c r="B100" s="5">
        <v>6.3333333333333339</v>
      </c>
      <c r="C100" s="5">
        <v>2.1333333333333333</v>
      </c>
    </row>
    <row r="101" spans="1:3" x14ac:dyDescent="0.4">
      <c r="A101" s="8" t="s">
        <v>22</v>
      </c>
      <c r="B101" s="5">
        <v>45.571130034749885</v>
      </c>
      <c r="C101" s="5">
        <v>84.814418478271222</v>
      </c>
    </row>
    <row r="102" spans="1:3" x14ac:dyDescent="0.4">
      <c r="A102" s="8" t="s">
        <v>21</v>
      </c>
      <c r="B102" s="5">
        <v>7.6</v>
      </c>
      <c r="C102" s="5">
        <v>7.8333333333333321</v>
      </c>
    </row>
    <row r="103" spans="1:3" x14ac:dyDescent="0.4">
      <c r="A103" s="8" t="s">
        <v>20</v>
      </c>
      <c r="B103" s="5">
        <v>2.7118155980716288</v>
      </c>
      <c r="C103" s="5">
        <v>30.91758020959572</v>
      </c>
    </row>
    <row r="104" spans="1:3" x14ac:dyDescent="0.4">
      <c r="A104" s="8" t="s">
        <v>19</v>
      </c>
      <c r="B104" s="5">
        <v>1.9641922256660913</v>
      </c>
      <c r="C104" s="5">
        <v>32.731974331129287</v>
      </c>
    </row>
    <row r="105" spans="1:3" x14ac:dyDescent="0.4">
      <c r="A105" s="8" t="s">
        <v>18</v>
      </c>
      <c r="B105" s="5">
        <v>8.0666666666666664</v>
      </c>
      <c r="C105" s="5">
        <v>64.266666666666666</v>
      </c>
    </row>
    <row r="106" spans="1:3" x14ac:dyDescent="0.4">
      <c r="A106" s="8" t="s">
        <v>17</v>
      </c>
      <c r="B106" s="5">
        <v>33.56666666666667</v>
      </c>
      <c r="C106" s="5">
        <v>19.200000000000003</v>
      </c>
    </row>
    <row r="107" spans="1:3" x14ac:dyDescent="0.4">
      <c r="A107" s="8" t="s">
        <v>16</v>
      </c>
      <c r="B107" s="5">
        <v>9.8999999999999986</v>
      </c>
      <c r="C107" s="5">
        <v>1.5666666666666667</v>
      </c>
    </row>
    <row r="108" spans="1:3" x14ac:dyDescent="0.4">
      <c r="A108" s="8" t="s">
        <v>15</v>
      </c>
      <c r="B108" s="5">
        <v>27.726736111111112</v>
      </c>
      <c r="C108" s="5">
        <v>31.945659480518714</v>
      </c>
    </row>
    <row r="109" spans="1:3" x14ac:dyDescent="0.4">
      <c r="A109" s="8" t="s">
        <v>14</v>
      </c>
      <c r="B109" s="5">
        <v>11.933333333333334</v>
      </c>
      <c r="C109" s="5">
        <v>29.599999999999998</v>
      </c>
    </row>
    <row r="110" spans="1:3" x14ac:dyDescent="0.4">
      <c r="A110" s="8" t="s">
        <v>13</v>
      </c>
      <c r="B110" s="5">
        <v>14.966666666666667</v>
      </c>
      <c r="C110" s="5">
        <v>6.5999999999999988</v>
      </c>
    </row>
    <row r="111" spans="1:3" x14ac:dyDescent="0.4">
      <c r="A111" s="8" t="s">
        <v>12</v>
      </c>
      <c r="B111" s="5">
        <v>20.433333333333334</v>
      </c>
      <c r="C111" s="5">
        <v>18.699999999999996</v>
      </c>
    </row>
    <row r="112" spans="1:3" x14ac:dyDescent="0.4">
      <c r="A112" s="8" t="s">
        <v>11</v>
      </c>
      <c r="B112" s="5">
        <v>18.733333333333331</v>
      </c>
      <c r="C112" s="5">
        <v>15.333333333333332</v>
      </c>
    </row>
    <row r="113" spans="1:3" x14ac:dyDescent="0.4">
      <c r="A113" s="8" t="s">
        <v>10</v>
      </c>
      <c r="B113" s="5">
        <v>24.433333333333334</v>
      </c>
      <c r="C113" s="5">
        <v>21.933333333333334</v>
      </c>
    </row>
    <row r="114" spans="1:3" x14ac:dyDescent="0.4">
      <c r="A114" s="8" t="s">
        <v>9</v>
      </c>
      <c r="B114" s="5">
        <v>22.535736267800846</v>
      </c>
      <c r="C114" s="5">
        <v>10.703543975242088</v>
      </c>
    </row>
    <row r="115" spans="1:3" x14ac:dyDescent="0.4">
      <c r="A115" s="8" t="s">
        <v>8</v>
      </c>
      <c r="B115" s="5">
        <v>12.033333333333333</v>
      </c>
      <c r="C115" s="5">
        <v>4.6333333333333337</v>
      </c>
    </row>
    <row r="116" spans="1:3" x14ac:dyDescent="0.4">
      <c r="A116" s="8" t="s">
        <v>7</v>
      </c>
      <c r="B116" s="5">
        <v>7.6333333333333337</v>
      </c>
      <c r="C116" s="5">
        <v>67.2</v>
      </c>
    </row>
    <row r="117" spans="1:3" x14ac:dyDescent="0.4">
      <c r="A117" s="8" t="s">
        <v>6</v>
      </c>
      <c r="B117" s="5">
        <v>26.166666666666664</v>
      </c>
      <c r="C117" s="5">
        <v>34.06666666666667</v>
      </c>
    </row>
    <row r="118" spans="1:3" x14ac:dyDescent="0.4">
      <c r="A118" s="6" t="s">
        <v>3</v>
      </c>
      <c r="B118" s="5">
        <v>18.033333333333335</v>
      </c>
      <c r="C118" s="5">
        <v>24.266666666666666</v>
      </c>
    </row>
    <row r="119" spans="1:3" x14ac:dyDescent="0.4">
      <c r="A119" s="6" t="s">
        <v>2</v>
      </c>
      <c r="B119" s="5">
        <v>28.666666666666664</v>
      </c>
      <c r="C119" s="5">
        <v>37.5</v>
      </c>
    </row>
    <row r="120" spans="1:3" x14ac:dyDescent="0.4">
      <c r="A120" s="6" t="s">
        <v>1</v>
      </c>
      <c r="B120" s="5">
        <v>17.766666666666666</v>
      </c>
      <c r="C120" s="5">
        <v>27.599999999999998</v>
      </c>
    </row>
    <row r="121" spans="1:3" x14ac:dyDescent="0.4">
      <c r="A121" s="6" t="s">
        <v>0</v>
      </c>
      <c r="B121" s="5">
        <v>30.3</v>
      </c>
      <c r="C121" s="5">
        <v>73.666666666666671</v>
      </c>
    </row>
    <row r="122" spans="1:3" x14ac:dyDescent="0.4">
      <c r="A122" s="3" t="str">
        <f>E1</f>
        <v>COPA I/V</v>
      </c>
      <c r="B122" s="4">
        <f>VLOOKUP(A122,A3:C121,2,)</f>
        <v>8.7000000000000011</v>
      </c>
      <c r="C122" s="4">
        <f>VLOOKUP(A122,A3:C121,3,)</f>
        <v>6.0333333333333332</v>
      </c>
    </row>
  </sheetData>
  <mergeCells count="1">
    <mergeCell ref="B1:C1"/>
  </mergeCells>
  <phoneticPr fontId="1"/>
  <dataValidations count="1">
    <dataValidation type="list" allowBlank="1" showInputMessage="1" showErrorMessage="1" sqref="E1">
      <formula1>$A$3:$A$121</formula1>
    </dataValidation>
  </dataValidations>
  <pageMargins left="0.7" right="0.7" top="0.75" bottom="0.75" header="0.3" footer="0.3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zoomScaleNormal="100" workbookViewId="0">
      <selection activeCell="N1" sqref="N1"/>
    </sheetView>
  </sheetViews>
  <sheetFormatPr defaultColWidth="8.875" defaultRowHeight="18.75" x14ac:dyDescent="0.4"/>
  <cols>
    <col min="1" max="1" width="1.625" style="33" customWidth="1"/>
    <col min="2" max="3" width="1.625" style="34" customWidth="1"/>
    <col min="4" max="4" width="1.625" style="33" customWidth="1"/>
    <col min="5" max="6" width="1.625" style="34" customWidth="1"/>
    <col min="7" max="7" width="1.625" style="33" customWidth="1"/>
    <col min="8" max="9" width="1.625" style="34" customWidth="1"/>
    <col min="10" max="10" width="1.625" style="33" customWidth="1"/>
    <col min="11" max="12" width="1.625" style="34" customWidth="1"/>
    <col min="13" max="13" width="28.625" customWidth="1"/>
    <col min="14" max="14" width="14.875" customWidth="1"/>
    <col min="15" max="15" width="14.625" customWidth="1"/>
    <col min="16" max="17" width="12.125" customWidth="1"/>
  </cols>
  <sheetData>
    <row r="1" spans="1:17" x14ac:dyDescent="0.4">
      <c r="A1" s="6" t="s">
        <v>193</v>
      </c>
      <c r="B1" s="8"/>
      <c r="C1" s="8"/>
      <c r="D1" s="6" t="s">
        <v>193</v>
      </c>
      <c r="E1" s="8"/>
      <c r="F1" s="8"/>
      <c r="G1" s="6" t="s">
        <v>169</v>
      </c>
      <c r="H1" s="8"/>
      <c r="I1" s="8"/>
      <c r="J1" s="6" t="s">
        <v>169</v>
      </c>
      <c r="K1" s="8"/>
      <c r="L1" s="8"/>
      <c r="M1" s="36" t="s">
        <v>166</v>
      </c>
      <c r="N1" s="36" t="s">
        <v>120</v>
      </c>
      <c r="O1" s="41"/>
      <c r="P1" s="41"/>
      <c r="Q1" s="41"/>
    </row>
    <row r="2" spans="1:17" x14ac:dyDescent="0.4">
      <c r="A2" s="6" t="s">
        <v>194</v>
      </c>
      <c r="B2" s="8" t="s">
        <v>167</v>
      </c>
      <c r="C2" s="8" t="s">
        <v>195</v>
      </c>
      <c r="D2" s="6" t="s">
        <v>194</v>
      </c>
      <c r="E2" s="8" t="s">
        <v>168</v>
      </c>
      <c r="F2" s="8" t="s">
        <v>195</v>
      </c>
      <c r="G2" s="6" t="s">
        <v>194</v>
      </c>
      <c r="H2" s="8" t="s">
        <v>167</v>
      </c>
      <c r="I2" s="8" t="s">
        <v>195</v>
      </c>
      <c r="J2" s="6" t="s">
        <v>194</v>
      </c>
      <c r="K2" s="8" t="s">
        <v>168</v>
      </c>
      <c r="L2" s="8" t="s">
        <v>195</v>
      </c>
      <c r="M2" s="33"/>
      <c r="O2" s="41"/>
      <c r="P2" s="41"/>
      <c r="Q2" s="41"/>
    </row>
    <row r="3" spans="1:17" x14ac:dyDescent="0.4">
      <c r="A3" s="31" t="s">
        <v>165</v>
      </c>
      <c r="B3" s="8"/>
      <c r="C3" s="8"/>
      <c r="D3" s="31" t="s">
        <v>165</v>
      </c>
      <c r="E3" s="8"/>
      <c r="F3" s="8"/>
      <c r="G3" s="31" t="s">
        <v>165</v>
      </c>
      <c r="H3" s="8"/>
      <c r="I3" s="8"/>
      <c r="J3" s="31" t="s">
        <v>165</v>
      </c>
      <c r="K3" s="8"/>
      <c r="L3" s="8"/>
    </row>
    <row r="4" spans="1:17" x14ac:dyDescent="0.4">
      <c r="A4" s="8" t="s">
        <v>120</v>
      </c>
      <c r="B4" s="32">
        <v>115.46961325966851</v>
      </c>
      <c r="C4" s="32">
        <v>6.0333333333333332</v>
      </c>
      <c r="D4" s="8" t="s">
        <v>120</v>
      </c>
      <c r="E4" s="32">
        <v>4.4198895027624303</v>
      </c>
      <c r="F4" s="32">
        <v>6.0333333333333332</v>
      </c>
      <c r="G4" s="8" t="s">
        <v>120</v>
      </c>
      <c r="H4" s="32">
        <v>78.544061302681996</v>
      </c>
      <c r="I4" s="32">
        <v>8.7000000000000011</v>
      </c>
      <c r="J4" s="8" t="s">
        <v>120</v>
      </c>
      <c r="K4" s="32">
        <v>2.2988505747126435</v>
      </c>
      <c r="L4" s="32">
        <v>8.7000000000000011</v>
      </c>
    </row>
    <row r="5" spans="1:17" x14ac:dyDescent="0.4">
      <c r="A5" s="8" t="s">
        <v>119</v>
      </c>
      <c r="B5" s="32">
        <v>99.751861042183606</v>
      </c>
      <c r="C5" s="32">
        <v>13.433333333333334</v>
      </c>
      <c r="D5" s="8" t="s">
        <v>119</v>
      </c>
      <c r="E5" s="32">
        <v>0.49627791563275436</v>
      </c>
      <c r="F5" s="32">
        <v>13.433333333333334</v>
      </c>
      <c r="G5" s="8" t="s">
        <v>119</v>
      </c>
      <c r="H5" s="32"/>
      <c r="I5" s="32"/>
      <c r="J5" s="8" t="s">
        <v>119</v>
      </c>
      <c r="K5" s="32"/>
      <c r="L5" s="32"/>
    </row>
    <row r="6" spans="1:17" x14ac:dyDescent="0.4">
      <c r="A6" s="8" t="s">
        <v>118</v>
      </c>
      <c r="B6" s="32">
        <v>99.633044653046781</v>
      </c>
      <c r="C6" s="32">
        <v>75.047562116187919</v>
      </c>
      <c r="D6" s="8" t="s">
        <v>118</v>
      </c>
      <c r="E6" s="32">
        <v>30.382987712350172</v>
      </c>
      <c r="F6" s="32">
        <v>75.047562116187919</v>
      </c>
      <c r="G6" s="8" t="s">
        <v>118</v>
      </c>
      <c r="H6" s="32">
        <v>91.335462519637105</v>
      </c>
      <c r="I6" s="32">
        <v>34.178531557650075</v>
      </c>
      <c r="J6" s="8" t="s">
        <v>118</v>
      </c>
      <c r="K6" s="32">
        <v>2.0369018272927364</v>
      </c>
      <c r="L6" s="32">
        <v>34.178531557650075</v>
      </c>
    </row>
    <row r="7" spans="1:17" x14ac:dyDescent="0.4">
      <c r="A7" s="8" t="s">
        <v>117</v>
      </c>
      <c r="B7" s="32">
        <v>107.88675429726995</v>
      </c>
      <c r="C7" s="32">
        <v>32.966666666666669</v>
      </c>
      <c r="D7" s="8" t="s">
        <v>117</v>
      </c>
      <c r="E7" s="32">
        <v>0.10111223458038421</v>
      </c>
      <c r="F7" s="32">
        <v>32.966666666666669</v>
      </c>
      <c r="G7" s="8" t="s">
        <v>117</v>
      </c>
      <c r="H7" s="32"/>
      <c r="I7" s="32"/>
      <c r="J7" s="8" t="s">
        <v>117</v>
      </c>
      <c r="K7" s="32"/>
      <c r="L7" s="32"/>
    </row>
    <row r="8" spans="1:17" x14ac:dyDescent="0.4">
      <c r="A8" s="8" t="s">
        <v>116</v>
      </c>
      <c r="B8" s="32">
        <v>41.533277169334454</v>
      </c>
      <c r="C8" s="32">
        <v>39.56666666666667</v>
      </c>
      <c r="D8" s="8" t="s">
        <v>116</v>
      </c>
      <c r="E8" s="32">
        <v>101.85341196293176</v>
      </c>
      <c r="F8" s="32">
        <v>39.56666666666667</v>
      </c>
      <c r="G8" s="8" t="s">
        <v>116</v>
      </c>
      <c r="H8" s="32">
        <v>12.73176761433869</v>
      </c>
      <c r="I8" s="32">
        <v>26.966666666666665</v>
      </c>
      <c r="J8" s="8" t="s">
        <v>116</v>
      </c>
      <c r="K8" s="32">
        <v>112.73176761433869</v>
      </c>
      <c r="L8" s="32">
        <v>26.966666666666665</v>
      </c>
    </row>
    <row r="9" spans="1:17" x14ac:dyDescent="0.4">
      <c r="A9" s="8" t="s">
        <v>115</v>
      </c>
      <c r="B9" s="32">
        <v>48.748510131108461</v>
      </c>
      <c r="C9" s="32">
        <v>27.966666666666669</v>
      </c>
      <c r="D9" s="8" t="s">
        <v>115</v>
      </c>
      <c r="E9" s="32">
        <v>96.305125148986903</v>
      </c>
      <c r="F9" s="32">
        <v>27.966666666666669</v>
      </c>
      <c r="G9" s="8" t="s">
        <v>115</v>
      </c>
      <c r="H9" s="32">
        <v>24.749163879598662</v>
      </c>
      <c r="I9" s="32">
        <v>9.9666666666666668</v>
      </c>
      <c r="J9" s="8" t="s">
        <v>115</v>
      </c>
      <c r="K9" s="32">
        <v>103.34448160535116</v>
      </c>
      <c r="L9" s="32">
        <v>9.9666666666666668</v>
      </c>
    </row>
    <row r="10" spans="1:17" x14ac:dyDescent="0.4">
      <c r="A10" s="8" t="s">
        <v>114</v>
      </c>
      <c r="B10" s="32">
        <v>5.7245080500894456</v>
      </c>
      <c r="C10" s="32">
        <v>18.633333333333333</v>
      </c>
      <c r="D10" s="8" t="s">
        <v>114</v>
      </c>
      <c r="E10" s="32">
        <v>99.105545617173533</v>
      </c>
      <c r="F10" s="32">
        <v>18.633333333333333</v>
      </c>
      <c r="G10" s="8" t="s">
        <v>114</v>
      </c>
      <c r="H10" s="32">
        <v>6.6225165562913908</v>
      </c>
      <c r="I10" s="32">
        <v>5.0333333333333332</v>
      </c>
      <c r="J10" s="8" t="s">
        <v>114</v>
      </c>
      <c r="K10" s="32">
        <v>117.21854304635761</v>
      </c>
      <c r="L10" s="32">
        <v>5.0333333333333332</v>
      </c>
    </row>
    <row r="11" spans="1:17" x14ac:dyDescent="0.4">
      <c r="A11" s="8" t="s">
        <v>112</v>
      </c>
      <c r="B11" s="32">
        <v>95.626477541371159</v>
      </c>
      <c r="C11" s="32">
        <v>84.600000000000009</v>
      </c>
      <c r="D11" s="8" t="s">
        <v>112</v>
      </c>
      <c r="E11" s="32">
        <v>38.219070133963747</v>
      </c>
      <c r="F11" s="32">
        <v>84.600000000000009</v>
      </c>
      <c r="G11" s="8" t="s">
        <v>112</v>
      </c>
      <c r="H11" s="32"/>
      <c r="I11" s="32"/>
      <c r="J11" s="8" t="s">
        <v>112</v>
      </c>
      <c r="K11" s="32"/>
      <c r="L11" s="32"/>
    </row>
    <row r="12" spans="1:17" x14ac:dyDescent="0.4">
      <c r="A12" s="8" t="s">
        <v>111</v>
      </c>
      <c r="B12" s="32">
        <v>100</v>
      </c>
      <c r="C12" s="32">
        <v>99.866666666666703</v>
      </c>
      <c r="D12" s="8" t="s">
        <v>111</v>
      </c>
      <c r="E12" s="8"/>
      <c r="F12" s="8"/>
      <c r="G12" s="8" t="s">
        <v>111</v>
      </c>
      <c r="H12" s="8"/>
      <c r="I12" s="8"/>
      <c r="J12" s="8" t="s">
        <v>111</v>
      </c>
      <c r="K12" s="8"/>
      <c r="L12" s="8"/>
    </row>
    <row r="13" spans="1:17" x14ac:dyDescent="0.4">
      <c r="A13" s="8" t="s">
        <v>104</v>
      </c>
      <c r="B13" s="32">
        <v>133.33333333333334</v>
      </c>
      <c r="C13" s="32">
        <v>64.3</v>
      </c>
      <c r="D13" s="8" t="s">
        <v>104</v>
      </c>
      <c r="E13" s="32">
        <v>0.25920165889061691</v>
      </c>
      <c r="F13" s="32">
        <v>64.3</v>
      </c>
      <c r="G13" s="8" t="s">
        <v>104</v>
      </c>
      <c r="H13" s="32">
        <v>108.41358337557018</v>
      </c>
      <c r="I13" s="32">
        <v>65.76666666666668</v>
      </c>
      <c r="J13" s="8" t="s">
        <v>104</v>
      </c>
      <c r="K13" s="32">
        <v>5.0684237202230094E-2</v>
      </c>
      <c r="L13" s="32">
        <v>65.76666666666668</v>
      </c>
    </row>
    <row r="14" spans="1:17" x14ac:dyDescent="0.4">
      <c r="A14" s="8" t="s">
        <v>103</v>
      </c>
      <c r="B14" s="32">
        <v>127.54761544670163</v>
      </c>
      <c r="C14" s="32">
        <v>61.850989445910287</v>
      </c>
      <c r="D14" s="8" t="s">
        <v>103</v>
      </c>
      <c r="E14" s="32">
        <v>4.5190987066518682</v>
      </c>
      <c r="F14" s="32">
        <v>61.850989445910287</v>
      </c>
      <c r="G14" s="8" t="s">
        <v>103</v>
      </c>
      <c r="H14" s="32">
        <v>111.03578610683699</v>
      </c>
      <c r="I14" s="32">
        <v>64.166666666666671</v>
      </c>
      <c r="J14" s="8" t="s">
        <v>103</v>
      </c>
      <c r="K14" s="32">
        <v>1.2019268696412491</v>
      </c>
      <c r="L14" s="32">
        <v>64.166666666666671</v>
      </c>
    </row>
    <row r="15" spans="1:17" x14ac:dyDescent="0.4">
      <c r="A15" s="8" t="s">
        <v>102</v>
      </c>
      <c r="B15" s="32">
        <v>105.97345132743364</v>
      </c>
      <c r="C15" s="32">
        <v>30.133333333333329</v>
      </c>
      <c r="D15" s="8" t="s">
        <v>102</v>
      </c>
      <c r="E15" s="32">
        <v>3.5398230088495581</v>
      </c>
      <c r="F15" s="32">
        <v>30.133333333333329</v>
      </c>
      <c r="G15" s="8" t="s">
        <v>102</v>
      </c>
      <c r="H15" s="32"/>
      <c r="I15" s="32"/>
      <c r="J15" s="8" t="s">
        <v>102</v>
      </c>
      <c r="K15" s="32"/>
      <c r="L15" s="32"/>
    </row>
    <row r="16" spans="1:17" x14ac:dyDescent="0.4">
      <c r="A16" s="8" t="s">
        <v>131</v>
      </c>
      <c r="B16" s="32">
        <v>38.323572474377734</v>
      </c>
      <c r="C16" s="32">
        <v>91.066666666666677</v>
      </c>
      <c r="D16" s="8" t="s">
        <v>131</v>
      </c>
      <c r="E16" s="32">
        <v>104.57540263543193</v>
      </c>
      <c r="F16" s="32">
        <v>91.066666666666677</v>
      </c>
      <c r="G16" s="8" t="s">
        <v>131</v>
      </c>
      <c r="H16" s="32">
        <v>4.4419766796224325</v>
      </c>
      <c r="I16" s="32">
        <v>60.033333333333339</v>
      </c>
      <c r="J16" s="8" t="s">
        <v>131</v>
      </c>
      <c r="K16" s="32">
        <v>157.02387562465296</v>
      </c>
      <c r="L16" s="32">
        <v>60.033333333333339</v>
      </c>
    </row>
    <row r="17" spans="1:12" x14ac:dyDescent="0.4">
      <c r="A17" s="8" t="s">
        <v>100</v>
      </c>
      <c r="B17" s="32">
        <v>118.413597733711</v>
      </c>
      <c r="C17" s="32">
        <v>11.766666666666667</v>
      </c>
      <c r="D17" s="8" t="s">
        <v>100</v>
      </c>
      <c r="E17" s="32">
        <v>7.0821529745042477</v>
      </c>
      <c r="F17" s="32">
        <v>11.766666666666667</v>
      </c>
      <c r="G17" s="8" t="s">
        <v>100</v>
      </c>
      <c r="H17" s="32"/>
      <c r="I17" s="32"/>
      <c r="J17" s="8" t="s">
        <v>100</v>
      </c>
      <c r="K17" s="32"/>
      <c r="L17" s="32"/>
    </row>
    <row r="18" spans="1:12" x14ac:dyDescent="0.4">
      <c r="A18" s="8" t="s">
        <v>170</v>
      </c>
      <c r="B18" s="32">
        <v>141.63399792224786</v>
      </c>
      <c r="C18" s="32">
        <v>9.1093366611305449</v>
      </c>
      <c r="D18" s="8" t="s">
        <v>170</v>
      </c>
      <c r="E18" s="32">
        <v>41.582156596458589</v>
      </c>
      <c r="F18" s="32">
        <v>9.1093366611305449</v>
      </c>
      <c r="G18" s="8" t="s">
        <v>170</v>
      </c>
      <c r="H18" s="32"/>
      <c r="I18" s="32"/>
      <c r="J18" s="8" t="s">
        <v>170</v>
      </c>
      <c r="K18" s="32"/>
      <c r="L18" s="32"/>
    </row>
    <row r="19" spans="1:12" x14ac:dyDescent="0.4">
      <c r="A19" s="8" t="s">
        <v>171</v>
      </c>
      <c r="B19" s="32">
        <v>20.180235623265865</v>
      </c>
      <c r="C19" s="32">
        <v>9.779043829885282</v>
      </c>
      <c r="D19" s="8" t="s">
        <v>171</v>
      </c>
      <c r="E19" s="32">
        <v>128.87110489165215</v>
      </c>
      <c r="F19" s="32">
        <v>9.779043829885282</v>
      </c>
      <c r="G19" s="8" t="s">
        <v>171</v>
      </c>
      <c r="H19" s="32"/>
      <c r="I19" s="32"/>
      <c r="J19" s="8" t="s">
        <v>171</v>
      </c>
      <c r="K19" s="32"/>
      <c r="L19" s="32"/>
    </row>
    <row r="20" spans="1:12" x14ac:dyDescent="0.4">
      <c r="A20" s="8" t="s">
        <v>172</v>
      </c>
      <c r="B20" s="32">
        <v>87.640449438202253</v>
      </c>
      <c r="C20" s="32">
        <v>65.26666666666668</v>
      </c>
      <c r="D20" s="8" t="s">
        <v>172</v>
      </c>
      <c r="E20" s="32">
        <v>28.243105209397346</v>
      </c>
      <c r="F20" s="32">
        <v>65.26666666666668</v>
      </c>
      <c r="G20" s="8" t="s">
        <v>172</v>
      </c>
      <c r="H20" s="32"/>
      <c r="I20" s="32"/>
      <c r="J20" s="8" t="s">
        <v>172</v>
      </c>
      <c r="K20" s="32"/>
      <c r="L20" s="32"/>
    </row>
    <row r="21" spans="1:12" x14ac:dyDescent="0.4">
      <c r="A21" s="8" t="s">
        <v>96</v>
      </c>
      <c r="B21" s="32">
        <v>2.1311618551312352</v>
      </c>
      <c r="C21" s="32">
        <v>8.0500410281745491</v>
      </c>
      <c r="D21" s="8" t="s">
        <v>96</v>
      </c>
      <c r="E21" s="32">
        <v>112.96644576353162</v>
      </c>
      <c r="F21" s="32">
        <v>8.0500410281745491</v>
      </c>
      <c r="G21" s="8" t="s">
        <v>96</v>
      </c>
      <c r="H21" s="32"/>
      <c r="I21" s="32"/>
      <c r="J21" s="8" t="s">
        <v>96</v>
      </c>
      <c r="K21" s="32"/>
      <c r="L21" s="32"/>
    </row>
    <row r="22" spans="1:12" x14ac:dyDescent="0.4">
      <c r="A22" s="8" t="s">
        <v>173</v>
      </c>
      <c r="B22" s="32">
        <v>96.511156186612581</v>
      </c>
      <c r="C22" s="32">
        <v>82.166666666666671</v>
      </c>
      <c r="D22" s="8" t="s">
        <v>173</v>
      </c>
      <c r="E22" s="32">
        <v>37.403651115618658</v>
      </c>
      <c r="F22" s="32">
        <v>82.166666666666671</v>
      </c>
      <c r="G22" s="8" t="s">
        <v>173</v>
      </c>
      <c r="H22" s="32"/>
      <c r="I22" s="32"/>
      <c r="J22" s="8" t="s">
        <v>173</v>
      </c>
      <c r="K22" s="32"/>
      <c r="L22" s="32"/>
    </row>
    <row r="23" spans="1:12" x14ac:dyDescent="0.4">
      <c r="A23" s="8" t="s">
        <v>174</v>
      </c>
      <c r="B23" s="32">
        <v>98.959881129271906</v>
      </c>
      <c r="C23" s="32">
        <v>89.733333333333348</v>
      </c>
      <c r="D23" s="8" t="s">
        <v>174</v>
      </c>
      <c r="E23" s="32">
        <v>3.4918276374442789</v>
      </c>
      <c r="F23" s="32">
        <v>89.733333333333348</v>
      </c>
      <c r="G23" s="8" t="s">
        <v>174</v>
      </c>
      <c r="H23" s="32"/>
      <c r="I23" s="32"/>
      <c r="J23" s="8" t="s">
        <v>174</v>
      </c>
      <c r="K23" s="32"/>
      <c r="L23" s="32"/>
    </row>
    <row r="24" spans="1:12" x14ac:dyDescent="0.4">
      <c r="A24" s="8" t="s">
        <v>175</v>
      </c>
      <c r="B24" s="32">
        <v>88.857858105973619</v>
      </c>
      <c r="C24" s="32">
        <v>6.6956401050227532</v>
      </c>
      <c r="D24" s="8" t="s">
        <v>175</v>
      </c>
      <c r="E24" s="32">
        <v>6.4379628752329898</v>
      </c>
      <c r="F24" s="32">
        <v>6.6956401050227532</v>
      </c>
      <c r="G24" s="8" t="s">
        <v>175</v>
      </c>
      <c r="H24" s="32"/>
      <c r="I24" s="32"/>
      <c r="J24" s="8" t="s">
        <v>175</v>
      </c>
      <c r="K24" s="32"/>
      <c r="L24" s="32"/>
    </row>
    <row r="25" spans="1:12" x14ac:dyDescent="0.4">
      <c r="A25" s="8" t="s">
        <v>176</v>
      </c>
      <c r="B25" s="32">
        <v>93.077873918417794</v>
      </c>
      <c r="C25" s="32">
        <v>80.900000000000006</v>
      </c>
      <c r="D25" s="8" t="s">
        <v>176</v>
      </c>
      <c r="E25" s="32">
        <v>32.838895756077456</v>
      </c>
      <c r="F25" s="32">
        <v>80.900000000000006</v>
      </c>
      <c r="G25" s="8" t="s">
        <v>176</v>
      </c>
      <c r="H25" s="32"/>
      <c r="I25" s="32"/>
      <c r="J25" s="8" t="s">
        <v>176</v>
      </c>
      <c r="K25" s="32"/>
      <c r="L25" s="32"/>
    </row>
    <row r="26" spans="1:12" x14ac:dyDescent="0.4">
      <c r="A26" s="8" t="s">
        <v>88</v>
      </c>
      <c r="B26" s="32">
        <v>99.038076152304612</v>
      </c>
      <c r="C26" s="32">
        <v>83.166666666666671</v>
      </c>
      <c r="D26" s="8" t="s">
        <v>88</v>
      </c>
      <c r="E26" s="32">
        <v>11.2625250501002</v>
      </c>
      <c r="F26" s="32">
        <v>83.166666666666671</v>
      </c>
      <c r="G26" s="8" t="s">
        <v>88</v>
      </c>
      <c r="H26" s="32"/>
      <c r="I26" s="32"/>
      <c r="J26" s="8" t="s">
        <v>88</v>
      </c>
      <c r="K26" s="32"/>
      <c r="L26" s="32"/>
    </row>
    <row r="27" spans="1:12" x14ac:dyDescent="0.4">
      <c r="A27" s="8" t="s">
        <v>87</v>
      </c>
      <c r="B27" s="32">
        <v>5.1334702258726894</v>
      </c>
      <c r="C27" s="32">
        <v>16.233333333333334</v>
      </c>
      <c r="D27" s="8" t="s">
        <v>87</v>
      </c>
      <c r="E27" s="32">
        <v>40.862422997946616</v>
      </c>
      <c r="F27" s="32">
        <v>16.233333333333334</v>
      </c>
      <c r="G27" s="8" t="s">
        <v>87</v>
      </c>
      <c r="H27" s="32"/>
      <c r="I27" s="32"/>
      <c r="J27" s="8" t="s">
        <v>87</v>
      </c>
      <c r="K27" s="32"/>
      <c r="L27" s="32"/>
    </row>
    <row r="28" spans="1:12" x14ac:dyDescent="0.4">
      <c r="A28" s="8" t="s">
        <v>85</v>
      </c>
      <c r="B28" s="32">
        <v>102.92792792792795</v>
      </c>
      <c r="C28" s="32">
        <v>29.599999999999998</v>
      </c>
      <c r="D28" s="8" t="s">
        <v>85</v>
      </c>
      <c r="E28" s="32">
        <v>2.8153153153153152</v>
      </c>
      <c r="F28" s="32">
        <v>29.599999999999998</v>
      </c>
      <c r="G28" s="8" t="s">
        <v>85</v>
      </c>
      <c r="H28" s="32"/>
      <c r="I28" s="32"/>
      <c r="J28" s="8" t="s">
        <v>85</v>
      </c>
      <c r="K28" s="32"/>
      <c r="L28" s="32"/>
    </row>
    <row r="29" spans="1:12" x14ac:dyDescent="0.4">
      <c r="A29" s="8" t="s">
        <v>83</v>
      </c>
      <c r="B29" s="32">
        <v>72.449739389426654</v>
      </c>
      <c r="C29" s="32">
        <v>89.533333333333331</v>
      </c>
      <c r="D29" s="8" t="s">
        <v>83</v>
      </c>
      <c r="E29" s="32">
        <v>103.9463886820551</v>
      </c>
      <c r="F29" s="32">
        <v>89.533333333333331</v>
      </c>
      <c r="G29" s="8" t="s">
        <v>83</v>
      </c>
      <c r="H29" s="32">
        <v>0.96982758620689657</v>
      </c>
      <c r="I29" s="32">
        <v>61.866666666666667</v>
      </c>
      <c r="J29" s="8" t="s">
        <v>83</v>
      </c>
      <c r="K29" s="32">
        <v>101.88577586206895</v>
      </c>
      <c r="L29" s="32">
        <v>61.866666666666667</v>
      </c>
    </row>
    <row r="30" spans="1:12" x14ac:dyDescent="0.4">
      <c r="A30" s="8" t="s">
        <v>82</v>
      </c>
      <c r="B30" s="32">
        <v>90.253261703760586</v>
      </c>
      <c r="C30" s="32">
        <v>43.43333333333333</v>
      </c>
      <c r="D30" s="8" t="s">
        <v>82</v>
      </c>
      <c r="E30" s="32">
        <v>1.1511895625479664</v>
      </c>
      <c r="F30" s="32">
        <v>43.43333333333333</v>
      </c>
      <c r="G30" s="8" t="s">
        <v>82</v>
      </c>
      <c r="H30" s="32"/>
      <c r="I30" s="32"/>
      <c r="J30" s="8" t="s">
        <v>82</v>
      </c>
      <c r="K30" s="32"/>
      <c r="L30" s="32"/>
    </row>
    <row r="31" spans="1:12" x14ac:dyDescent="0.4">
      <c r="A31" s="8" t="s">
        <v>81</v>
      </c>
      <c r="B31" s="32">
        <v>89.358372456964005</v>
      </c>
      <c r="C31" s="32">
        <v>21.3</v>
      </c>
      <c r="D31" s="8" t="s">
        <v>81</v>
      </c>
      <c r="E31" s="32">
        <v>3.1298904538341157</v>
      </c>
      <c r="F31" s="32">
        <v>21.3</v>
      </c>
      <c r="G31" s="8" t="s">
        <v>81</v>
      </c>
      <c r="H31" s="32"/>
      <c r="I31" s="32"/>
      <c r="J31" s="8" t="s">
        <v>81</v>
      </c>
      <c r="K31" s="32"/>
      <c r="L31" s="32"/>
    </row>
    <row r="32" spans="1:12" x14ac:dyDescent="0.4">
      <c r="A32" s="8" t="s">
        <v>148</v>
      </c>
      <c r="B32" s="32">
        <v>80.517711171662114</v>
      </c>
      <c r="C32" s="32">
        <v>24.466666666666669</v>
      </c>
      <c r="D32" s="8" t="s">
        <v>148</v>
      </c>
      <c r="E32" s="32">
        <v>30.790190735694818</v>
      </c>
      <c r="F32" s="32">
        <v>24.466666666666669</v>
      </c>
      <c r="G32" s="8" t="s">
        <v>148</v>
      </c>
      <c r="H32" s="32"/>
      <c r="I32" s="32"/>
      <c r="J32" s="8" t="s">
        <v>148</v>
      </c>
      <c r="K32" s="32"/>
      <c r="L32" s="32"/>
    </row>
    <row r="33" spans="1:12" x14ac:dyDescent="0.4">
      <c r="A33" s="8" t="s">
        <v>79</v>
      </c>
      <c r="B33" s="32">
        <v>103.81944444444441</v>
      </c>
      <c r="C33" s="32">
        <v>28.800000000000004</v>
      </c>
      <c r="D33" s="8" t="s">
        <v>79</v>
      </c>
      <c r="E33" s="32">
        <v>24.421296296296298</v>
      </c>
      <c r="F33" s="32">
        <v>28.800000000000004</v>
      </c>
      <c r="G33" s="8" t="s">
        <v>79</v>
      </c>
      <c r="H33" s="32">
        <v>78.234704112337013</v>
      </c>
      <c r="I33" s="32">
        <v>33.233333333333334</v>
      </c>
      <c r="J33" s="8" t="s">
        <v>79</v>
      </c>
      <c r="K33" s="32">
        <v>9.2276830491474424</v>
      </c>
      <c r="L33" s="32">
        <v>33.233333333333334</v>
      </c>
    </row>
    <row r="34" spans="1:12" x14ac:dyDescent="0.4">
      <c r="A34" s="8" t="s">
        <v>77</v>
      </c>
      <c r="B34" s="32">
        <v>107.28346456692913</v>
      </c>
      <c r="C34" s="32">
        <v>33.866666666666667</v>
      </c>
      <c r="D34" s="8" t="s">
        <v>77</v>
      </c>
      <c r="E34" s="32">
        <v>2.3622047244094486</v>
      </c>
      <c r="F34" s="32">
        <v>33.866666666666667</v>
      </c>
      <c r="G34" s="8" t="s">
        <v>77</v>
      </c>
      <c r="H34" s="32">
        <v>50.190114068441069</v>
      </c>
      <c r="I34" s="32">
        <v>17.533333333333335</v>
      </c>
      <c r="J34" s="8" t="s">
        <v>77</v>
      </c>
      <c r="K34" s="32">
        <v>0.38022813688212925</v>
      </c>
      <c r="L34" s="32">
        <v>17.533333333333335</v>
      </c>
    </row>
    <row r="35" spans="1:12" x14ac:dyDescent="0.4">
      <c r="A35" s="8" t="s">
        <v>76</v>
      </c>
      <c r="B35" s="32"/>
      <c r="C35" s="32"/>
      <c r="D35" s="8" t="s">
        <v>76</v>
      </c>
      <c r="E35" s="32"/>
      <c r="F35" s="32"/>
      <c r="G35" s="8" t="s">
        <v>76</v>
      </c>
      <c r="H35" s="32">
        <v>0</v>
      </c>
      <c r="I35" s="32">
        <v>10.486958617929725</v>
      </c>
      <c r="J35" s="8" t="s">
        <v>76</v>
      </c>
      <c r="K35" s="32">
        <v>117.90218090784306</v>
      </c>
      <c r="L35" s="32">
        <v>10.486958617929725</v>
      </c>
    </row>
    <row r="36" spans="1:12" x14ac:dyDescent="0.4">
      <c r="A36" s="8" t="s">
        <v>75</v>
      </c>
      <c r="B36" s="32"/>
      <c r="C36" s="32"/>
      <c r="D36" s="8" t="s">
        <v>75</v>
      </c>
      <c r="E36" s="32"/>
      <c r="F36" s="32"/>
      <c r="G36" s="8" t="s">
        <v>75</v>
      </c>
      <c r="H36" s="32">
        <v>0.34246575342465752</v>
      </c>
      <c r="I36" s="32">
        <v>19.466666666666669</v>
      </c>
      <c r="J36" s="8" t="s">
        <v>75</v>
      </c>
      <c r="K36" s="32">
        <v>160.61643835616439</v>
      </c>
      <c r="L36" s="32">
        <v>19.466666666666669</v>
      </c>
    </row>
    <row r="37" spans="1:12" x14ac:dyDescent="0.4">
      <c r="A37" s="8" t="s">
        <v>74</v>
      </c>
      <c r="B37" s="32">
        <v>81.639169771154869</v>
      </c>
      <c r="C37" s="32">
        <v>62.633333333333333</v>
      </c>
      <c r="D37" s="8" t="s">
        <v>74</v>
      </c>
      <c r="E37" s="32">
        <v>68.547099521021821</v>
      </c>
      <c r="F37" s="32">
        <v>62.633333333333333</v>
      </c>
      <c r="G37" s="8" t="s">
        <v>74</v>
      </c>
      <c r="H37" s="32"/>
      <c r="I37" s="32"/>
      <c r="J37" s="8" t="s">
        <v>74</v>
      </c>
      <c r="K37" s="32"/>
      <c r="L37" s="32"/>
    </row>
    <row r="38" spans="1:12" x14ac:dyDescent="0.4">
      <c r="A38" s="8" t="s">
        <v>73</v>
      </c>
      <c r="B38" s="32">
        <v>104.64396284829721</v>
      </c>
      <c r="C38" s="32">
        <v>10.766666666666667</v>
      </c>
      <c r="D38" s="8" t="s">
        <v>73</v>
      </c>
      <c r="E38" s="32">
        <v>6.8111455108359129</v>
      </c>
      <c r="F38" s="32">
        <v>10.766666666666667</v>
      </c>
      <c r="G38" s="8" t="s">
        <v>73</v>
      </c>
      <c r="H38" s="32"/>
      <c r="I38" s="32"/>
      <c r="J38" s="8" t="s">
        <v>73</v>
      </c>
      <c r="K38" s="32"/>
      <c r="L38" s="32"/>
    </row>
    <row r="39" spans="1:12" x14ac:dyDescent="0.4">
      <c r="A39" s="8" t="s">
        <v>72</v>
      </c>
      <c r="B39" s="32">
        <v>21.206353951156938</v>
      </c>
      <c r="C39" s="32">
        <v>13.34243173981692</v>
      </c>
      <c r="D39" s="8" t="s">
        <v>72</v>
      </c>
      <c r="E39" s="32">
        <v>142.49131655637035</v>
      </c>
      <c r="F39" s="32">
        <v>13.34243173981692</v>
      </c>
      <c r="G39" s="8" t="s">
        <v>72</v>
      </c>
      <c r="H39" s="32"/>
      <c r="I39" s="32"/>
      <c r="J39" s="8" t="s">
        <v>72</v>
      </c>
      <c r="K39" s="32"/>
      <c r="L39" s="32"/>
    </row>
    <row r="40" spans="1:12" x14ac:dyDescent="0.4">
      <c r="A40" s="8" t="s">
        <v>71</v>
      </c>
      <c r="B40" s="32">
        <v>85.51166821088583</v>
      </c>
      <c r="C40" s="32">
        <v>6.9893107133161516</v>
      </c>
      <c r="D40" s="8" t="s">
        <v>71</v>
      </c>
      <c r="E40" s="32">
        <v>43.172760272294447</v>
      </c>
      <c r="F40" s="32">
        <v>6.9893107133161516</v>
      </c>
      <c r="G40" s="8" t="s">
        <v>71</v>
      </c>
      <c r="H40" s="32"/>
      <c r="I40" s="32"/>
      <c r="J40" s="8" t="s">
        <v>71</v>
      </c>
      <c r="K40" s="32"/>
      <c r="L40" s="32"/>
    </row>
    <row r="41" spans="1:12" x14ac:dyDescent="0.4">
      <c r="A41" s="8" t="s">
        <v>70</v>
      </c>
      <c r="B41" s="32">
        <v>96.487804878048792</v>
      </c>
      <c r="C41" s="32">
        <v>34.166666666666664</v>
      </c>
      <c r="D41" s="8" t="s">
        <v>70</v>
      </c>
      <c r="E41" s="32">
        <v>6.048780487804879</v>
      </c>
      <c r="F41" s="32">
        <v>34.166666666666664</v>
      </c>
      <c r="G41" s="8" t="s">
        <v>70</v>
      </c>
      <c r="H41" s="32"/>
      <c r="I41" s="32"/>
      <c r="J41" s="8" t="s">
        <v>70</v>
      </c>
      <c r="K41" s="32"/>
      <c r="L41" s="32"/>
    </row>
    <row r="42" spans="1:12" x14ac:dyDescent="0.4">
      <c r="A42" s="8" t="s">
        <v>67</v>
      </c>
      <c r="B42" s="32">
        <v>85.276278383570244</v>
      </c>
      <c r="C42" s="32">
        <v>22.864418842080621</v>
      </c>
      <c r="D42" s="8" t="s">
        <v>67</v>
      </c>
      <c r="E42" s="32">
        <v>39.454534259743852</v>
      </c>
      <c r="F42" s="32">
        <v>22.864418842080621</v>
      </c>
      <c r="G42" s="8" t="s">
        <v>67</v>
      </c>
      <c r="H42" s="32"/>
      <c r="I42" s="32"/>
      <c r="J42" s="8" t="s">
        <v>67</v>
      </c>
      <c r="K42" s="32"/>
      <c r="L42" s="32"/>
    </row>
    <row r="43" spans="1:12" x14ac:dyDescent="0.4">
      <c r="A43" s="8" t="s">
        <v>177</v>
      </c>
      <c r="B43" s="32">
        <v>110.20408163265304</v>
      </c>
      <c r="C43" s="32">
        <v>9.7999999999999989</v>
      </c>
      <c r="D43" s="8" t="s">
        <v>177</v>
      </c>
      <c r="E43" s="32">
        <v>2.3809523809523814</v>
      </c>
      <c r="F43" s="32">
        <v>9.7999999999999989</v>
      </c>
      <c r="G43" s="8" t="s">
        <v>177</v>
      </c>
      <c r="H43" s="32"/>
      <c r="I43" s="32"/>
      <c r="J43" s="8" t="s">
        <v>177</v>
      </c>
      <c r="K43" s="32"/>
      <c r="L43" s="32"/>
    </row>
    <row r="44" spans="1:12" x14ac:dyDescent="0.4">
      <c r="A44" s="8" t="s">
        <v>64</v>
      </c>
      <c r="B44" s="32">
        <v>95.437788018433181</v>
      </c>
      <c r="C44" s="32">
        <v>72.333333333333329</v>
      </c>
      <c r="D44" s="8" t="s">
        <v>64</v>
      </c>
      <c r="E44" s="32">
        <v>0.50691244239631339</v>
      </c>
      <c r="F44" s="32">
        <v>72.333333333333329</v>
      </c>
      <c r="G44" s="8" t="s">
        <v>64</v>
      </c>
      <c r="H44" s="32"/>
      <c r="I44" s="32"/>
      <c r="J44" s="8" t="s">
        <v>64</v>
      </c>
      <c r="K44" s="32"/>
      <c r="L44" s="32"/>
    </row>
    <row r="45" spans="1:12" x14ac:dyDescent="0.4">
      <c r="A45" s="8" t="s">
        <v>179</v>
      </c>
      <c r="B45" s="32">
        <v>88.114754098360692</v>
      </c>
      <c r="C45" s="32">
        <v>8.1333333333333293</v>
      </c>
      <c r="D45" s="8" t="s">
        <v>179</v>
      </c>
      <c r="E45" s="32">
        <v>57.377049180327901</v>
      </c>
      <c r="F45" s="32">
        <v>8.1333333333333293</v>
      </c>
      <c r="G45" s="8" t="s">
        <v>179</v>
      </c>
      <c r="H45" s="32"/>
      <c r="I45" s="32"/>
      <c r="J45" s="8" t="s">
        <v>179</v>
      </c>
      <c r="K45" s="32"/>
      <c r="L45" s="32"/>
    </row>
    <row r="46" spans="1:12" x14ac:dyDescent="0.4">
      <c r="A46" s="8" t="s">
        <v>178</v>
      </c>
      <c r="B46" s="32">
        <v>95.340501792114722</v>
      </c>
      <c r="C46" s="32">
        <v>9.2999999999999989</v>
      </c>
      <c r="D46" s="8" t="s">
        <v>178</v>
      </c>
      <c r="E46" s="32">
        <v>52.688172043010773</v>
      </c>
      <c r="F46" s="32">
        <v>9.2999999999999989</v>
      </c>
      <c r="G46" s="8" t="s">
        <v>178</v>
      </c>
      <c r="H46" s="32"/>
      <c r="I46" s="32"/>
      <c r="J46" s="8" t="s">
        <v>178</v>
      </c>
      <c r="K46" s="32"/>
      <c r="L46" s="32"/>
    </row>
    <row r="47" spans="1:12" x14ac:dyDescent="0.4">
      <c r="A47" s="8" t="s">
        <v>58</v>
      </c>
      <c r="B47" s="32">
        <v>95.765472312703594</v>
      </c>
      <c r="C47" s="32">
        <v>30.7</v>
      </c>
      <c r="D47" s="8" t="s">
        <v>58</v>
      </c>
      <c r="E47" s="32">
        <v>0.65146579804560267</v>
      </c>
      <c r="F47" s="32">
        <v>30.7</v>
      </c>
      <c r="G47" s="8" t="s">
        <v>58</v>
      </c>
      <c r="H47" s="32">
        <v>78.649635036496363</v>
      </c>
      <c r="I47" s="32">
        <v>18.266666666666666</v>
      </c>
      <c r="J47" s="8" t="s">
        <v>58</v>
      </c>
      <c r="K47" s="32">
        <v>0.72992700729927007</v>
      </c>
      <c r="L47" s="32">
        <v>18.266666666666666</v>
      </c>
    </row>
    <row r="48" spans="1:12" x14ac:dyDescent="0.4">
      <c r="A48" s="8" t="s">
        <v>57</v>
      </c>
      <c r="B48" s="32">
        <v>101.10382890651948</v>
      </c>
      <c r="C48" s="32">
        <v>96.63333333333334</v>
      </c>
      <c r="D48" s="8" t="s">
        <v>57</v>
      </c>
      <c r="E48" s="32">
        <v>32.321490169023804</v>
      </c>
      <c r="F48" s="32">
        <v>96.63333333333334</v>
      </c>
      <c r="G48" s="8" t="s">
        <v>57</v>
      </c>
      <c r="H48" s="32">
        <v>62.697866483138341</v>
      </c>
      <c r="I48" s="32">
        <v>48.43333333333333</v>
      </c>
      <c r="J48" s="8" t="s">
        <v>57</v>
      </c>
      <c r="K48" s="32">
        <v>55.746730901582943</v>
      </c>
      <c r="L48" s="32">
        <v>48.43333333333333</v>
      </c>
    </row>
    <row r="49" spans="1:12" x14ac:dyDescent="0.4">
      <c r="A49" s="8" t="s">
        <v>180</v>
      </c>
      <c r="B49" s="32">
        <v>97.492163009404408</v>
      </c>
      <c r="C49" s="32">
        <v>95.7</v>
      </c>
      <c r="D49" s="8" t="s">
        <v>180</v>
      </c>
      <c r="E49" s="32">
        <v>86.694531522117728</v>
      </c>
      <c r="F49" s="32">
        <v>95.7</v>
      </c>
      <c r="G49" s="8" t="s">
        <v>180</v>
      </c>
      <c r="H49" s="32">
        <v>75.857038657913932</v>
      </c>
      <c r="I49" s="32">
        <v>45.7</v>
      </c>
      <c r="J49" s="8" t="s">
        <v>180</v>
      </c>
      <c r="K49" s="32">
        <v>17.35959153902261</v>
      </c>
      <c r="L49" s="32">
        <v>45.7</v>
      </c>
    </row>
    <row r="50" spans="1:12" x14ac:dyDescent="0.4">
      <c r="A50" s="8" t="s">
        <v>184</v>
      </c>
      <c r="B50" s="32">
        <v>8.4966206177240604</v>
      </c>
      <c r="C50" s="32">
        <v>78.106775828684093</v>
      </c>
      <c r="D50" s="8" t="s">
        <v>184</v>
      </c>
      <c r="E50" s="32">
        <v>88.394364296944062</v>
      </c>
      <c r="F50" s="32">
        <v>78.106775828684093</v>
      </c>
      <c r="G50" s="8" t="s">
        <v>184</v>
      </c>
      <c r="H50" s="32"/>
      <c r="I50" s="32"/>
      <c r="J50" s="8" t="s">
        <v>184</v>
      </c>
      <c r="K50" s="32"/>
      <c r="L50" s="32"/>
    </row>
    <row r="51" spans="1:12" x14ac:dyDescent="0.4">
      <c r="A51" s="8" t="s">
        <v>185</v>
      </c>
      <c r="B51" s="32">
        <v>2.0058687919368881</v>
      </c>
      <c r="C51" s="32">
        <v>70.606825446646013</v>
      </c>
      <c r="D51" s="8" t="s">
        <v>185</v>
      </c>
      <c r="E51" s="32">
        <v>26.214768577779253</v>
      </c>
      <c r="F51" s="32">
        <v>70.606825446646013</v>
      </c>
      <c r="G51" s="8" t="s">
        <v>185</v>
      </c>
      <c r="H51" s="32"/>
      <c r="I51" s="32"/>
      <c r="J51" s="8" t="s">
        <v>185</v>
      </c>
      <c r="K51" s="32"/>
      <c r="L51" s="32"/>
    </row>
    <row r="52" spans="1:12" x14ac:dyDescent="0.4">
      <c r="A52" s="8" t="s">
        <v>162</v>
      </c>
      <c r="B52" s="32">
        <v>73.947367215252896</v>
      </c>
      <c r="C52" s="32">
        <v>5.9582358284845283</v>
      </c>
      <c r="D52" s="8" t="s">
        <v>162</v>
      </c>
      <c r="E52" s="32">
        <v>8.8991371610044006</v>
      </c>
      <c r="F52" s="32">
        <v>5.9582358284845283</v>
      </c>
      <c r="G52" s="8" t="s">
        <v>162</v>
      </c>
      <c r="H52" s="32"/>
      <c r="I52" s="32"/>
      <c r="J52" s="8" t="s">
        <v>162</v>
      </c>
      <c r="K52" s="32"/>
      <c r="L52" s="32"/>
    </row>
    <row r="53" spans="1:12" x14ac:dyDescent="0.4">
      <c r="A53" s="8" t="s">
        <v>186</v>
      </c>
      <c r="B53" s="32">
        <v>57.709750566893426</v>
      </c>
      <c r="C53" s="32">
        <v>29.4</v>
      </c>
      <c r="D53" s="8" t="s">
        <v>186</v>
      </c>
      <c r="E53" s="32">
        <v>27.09750566893424</v>
      </c>
      <c r="F53" s="32">
        <v>29.4</v>
      </c>
      <c r="G53" s="8" t="s">
        <v>186</v>
      </c>
      <c r="H53" s="32"/>
      <c r="I53" s="32"/>
      <c r="J53" s="8" t="s">
        <v>186</v>
      </c>
      <c r="K53" s="32"/>
      <c r="L53" s="32"/>
    </row>
    <row r="54" spans="1:12" x14ac:dyDescent="0.4">
      <c r="A54" s="10" t="s">
        <v>47</v>
      </c>
      <c r="B54" s="32">
        <v>100.3370786516854</v>
      </c>
      <c r="C54" s="32">
        <v>89</v>
      </c>
      <c r="D54" s="10" t="s">
        <v>47</v>
      </c>
      <c r="E54" s="32">
        <v>102.73408239700375</v>
      </c>
      <c r="F54" s="32">
        <v>89</v>
      </c>
      <c r="G54" s="10" t="s">
        <v>47</v>
      </c>
      <c r="H54" s="32"/>
      <c r="I54" s="32"/>
      <c r="J54" s="10" t="s">
        <v>47</v>
      </c>
      <c r="K54" s="32"/>
      <c r="L54" s="32"/>
    </row>
    <row r="55" spans="1:12" x14ac:dyDescent="0.4">
      <c r="A55" s="10" t="s">
        <v>46</v>
      </c>
      <c r="B55" s="32">
        <v>50.777202072538849</v>
      </c>
      <c r="C55" s="32">
        <v>12.866666666666667</v>
      </c>
      <c r="D55" s="10" t="s">
        <v>46</v>
      </c>
      <c r="E55" s="32">
        <v>1.8134715025906734</v>
      </c>
      <c r="F55" s="32">
        <v>12.866666666666667</v>
      </c>
      <c r="G55" s="10" t="s">
        <v>46</v>
      </c>
      <c r="H55" s="32"/>
      <c r="I55" s="32"/>
      <c r="J55" s="10" t="s">
        <v>46</v>
      </c>
      <c r="K55" s="32"/>
      <c r="L55" s="32"/>
    </row>
    <row r="56" spans="1:12" x14ac:dyDescent="0.4">
      <c r="A56" s="10" t="s">
        <v>40</v>
      </c>
      <c r="B56" s="32">
        <v>0.94786729857819907</v>
      </c>
      <c r="C56" s="32">
        <v>14.066666666666666</v>
      </c>
      <c r="D56" s="10" t="s">
        <v>40</v>
      </c>
      <c r="E56" s="32">
        <v>110.42654028436019</v>
      </c>
      <c r="F56" s="32">
        <v>14.066666666666666</v>
      </c>
      <c r="G56" s="10" t="s">
        <v>40</v>
      </c>
      <c r="H56" s="32"/>
      <c r="I56" s="32"/>
      <c r="J56" s="10" t="s">
        <v>40</v>
      </c>
      <c r="K56" s="32"/>
      <c r="L56" s="32"/>
    </row>
    <row r="57" spans="1:12" x14ac:dyDescent="0.4">
      <c r="A57" s="10" t="s">
        <v>39</v>
      </c>
      <c r="B57" s="32">
        <v>147.76785714285717</v>
      </c>
      <c r="C57" s="32">
        <v>7.4666666666666659</v>
      </c>
      <c r="D57" s="10" t="s">
        <v>39</v>
      </c>
      <c r="E57" s="32">
        <v>0.89285714285714302</v>
      </c>
      <c r="F57" s="32">
        <v>7.4666666666666659</v>
      </c>
      <c r="G57" s="10" t="s">
        <v>39</v>
      </c>
      <c r="H57" s="32"/>
      <c r="I57" s="32"/>
      <c r="J57" s="10" t="s">
        <v>39</v>
      </c>
      <c r="K57" s="32"/>
      <c r="L57" s="32"/>
    </row>
    <row r="58" spans="1:12" x14ac:dyDescent="0.4">
      <c r="A58" s="10" t="s">
        <v>38</v>
      </c>
      <c r="B58" s="32">
        <v>171.0128055878929</v>
      </c>
      <c r="C58" s="32">
        <v>28.633333333333333</v>
      </c>
      <c r="D58" s="10" t="s">
        <v>38</v>
      </c>
      <c r="E58" s="32">
        <v>21.420256111757858</v>
      </c>
      <c r="F58" s="32">
        <v>28.633333333333333</v>
      </c>
      <c r="G58" s="10" t="s">
        <v>38</v>
      </c>
      <c r="H58" s="32"/>
      <c r="I58" s="32"/>
      <c r="J58" s="10" t="s">
        <v>38</v>
      </c>
      <c r="K58" s="32"/>
      <c r="L58" s="32"/>
    </row>
    <row r="59" spans="1:12" x14ac:dyDescent="0.4">
      <c r="A59" s="10" t="s">
        <v>37</v>
      </c>
      <c r="B59" s="32">
        <v>2.014218009478673</v>
      </c>
      <c r="C59" s="32">
        <v>28.133333333333336</v>
      </c>
      <c r="D59" s="10" t="s">
        <v>37</v>
      </c>
      <c r="E59" s="32">
        <v>250</v>
      </c>
      <c r="F59" s="32">
        <v>28.133333333333336</v>
      </c>
      <c r="G59" s="10" t="s">
        <v>37</v>
      </c>
      <c r="H59" s="32"/>
      <c r="I59" s="32"/>
      <c r="J59" s="10" t="s">
        <v>37</v>
      </c>
      <c r="K59" s="32"/>
      <c r="L59" s="32"/>
    </row>
    <row r="60" spans="1:12" x14ac:dyDescent="0.4">
      <c r="A60" s="10" t="s">
        <v>36</v>
      </c>
      <c r="B60" s="32">
        <v>1.6720854621458434</v>
      </c>
      <c r="C60" s="32">
        <v>71.766666666666666</v>
      </c>
      <c r="D60" s="10" t="s">
        <v>36</v>
      </c>
      <c r="E60" s="32">
        <v>102.55457501161172</v>
      </c>
      <c r="F60" s="32">
        <v>71.766666666666666</v>
      </c>
      <c r="G60" s="10" t="s">
        <v>36</v>
      </c>
      <c r="H60" s="32"/>
      <c r="I60" s="32"/>
      <c r="J60" s="10" t="s">
        <v>36</v>
      </c>
      <c r="K60" s="32"/>
      <c r="L60" s="32"/>
    </row>
    <row r="61" spans="1:12" x14ac:dyDescent="0.4">
      <c r="A61" s="10" t="s">
        <v>35</v>
      </c>
      <c r="B61" s="32">
        <v>115.73033707865166</v>
      </c>
      <c r="C61" s="32">
        <v>8.9</v>
      </c>
      <c r="D61" s="10" t="s">
        <v>35</v>
      </c>
      <c r="E61" s="32">
        <v>17.977528089887642</v>
      </c>
      <c r="F61" s="32">
        <v>8.9</v>
      </c>
      <c r="G61" s="10" t="s">
        <v>35</v>
      </c>
      <c r="H61" s="32"/>
      <c r="I61" s="32"/>
      <c r="J61" s="10" t="s">
        <v>35</v>
      </c>
      <c r="K61" s="32"/>
      <c r="L61" s="32"/>
    </row>
    <row r="62" spans="1:12" x14ac:dyDescent="0.4">
      <c r="A62" s="10" t="s">
        <v>34</v>
      </c>
      <c r="B62" s="32">
        <v>7.4404761904761904E-2</v>
      </c>
      <c r="C62" s="32">
        <v>44.800000000000004</v>
      </c>
      <c r="D62" s="10" t="s">
        <v>34</v>
      </c>
      <c r="E62" s="32">
        <v>161.16071428571428</v>
      </c>
      <c r="F62" s="32">
        <v>44.800000000000004</v>
      </c>
      <c r="G62" s="10" t="s">
        <v>34</v>
      </c>
      <c r="H62" s="32"/>
      <c r="I62" s="32"/>
      <c r="J62" s="10" t="s">
        <v>34</v>
      </c>
      <c r="K62" s="32"/>
      <c r="L62" s="32"/>
    </row>
    <row r="63" spans="1:12" x14ac:dyDescent="0.4">
      <c r="A63" s="10" t="s">
        <v>33</v>
      </c>
      <c r="B63" s="32">
        <v>115.43357199681783</v>
      </c>
      <c r="C63" s="32">
        <v>41.9</v>
      </c>
      <c r="D63" s="10" t="s">
        <v>33</v>
      </c>
      <c r="E63" s="32">
        <v>83.214001591089897</v>
      </c>
      <c r="F63" s="32">
        <v>41.9</v>
      </c>
      <c r="G63" s="10" t="s">
        <v>33</v>
      </c>
      <c r="H63" s="32"/>
      <c r="I63" s="32"/>
      <c r="J63" s="10" t="s">
        <v>33</v>
      </c>
      <c r="K63" s="32"/>
      <c r="L63" s="32"/>
    </row>
    <row r="64" spans="1:12" x14ac:dyDescent="0.4">
      <c r="A64" s="10" t="s">
        <v>181</v>
      </c>
      <c r="B64" s="32">
        <v>91.993720565149147</v>
      </c>
      <c r="C64" s="32">
        <v>21.233333333333334</v>
      </c>
      <c r="D64" s="10" t="s">
        <v>181</v>
      </c>
      <c r="E64" s="32">
        <v>7.0643642072213488</v>
      </c>
      <c r="F64" s="32">
        <v>21.233333333333334</v>
      </c>
      <c r="G64" s="10" t="s">
        <v>181</v>
      </c>
      <c r="H64" s="32"/>
      <c r="I64" s="32"/>
      <c r="J64" s="10" t="s">
        <v>181</v>
      </c>
      <c r="K64" s="32"/>
      <c r="L64" s="32"/>
    </row>
    <row r="65" spans="1:12" x14ac:dyDescent="0.4">
      <c r="A65" s="10" t="s">
        <v>182</v>
      </c>
      <c r="B65" s="32">
        <v>5.2009456264775418</v>
      </c>
      <c r="C65" s="32">
        <v>14.099999999999998</v>
      </c>
      <c r="D65" s="10" t="s">
        <v>182</v>
      </c>
      <c r="E65" s="32">
        <v>109.69267139479906</v>
      </c>
      <c r="F65" s="32">
        <v>14.099999999999998</v>
      </c>
      <c r="G65" s="10" t="s">
        <v>182</v>
      </c>
      <c r="H65" s="32"/>
      <c r="I65" s="32"/>
      <c r="J65" s="10" t="s">
        <v>182</v>
      </c>
      <c r="K65" s="32"/>
      <c r="L65" s="32"/>
    </row>
    <row r="66" spans="1:12" x14ac:dyDescent="0.4">
      <c r="A66" s="10" t="s">
        <v>29</v>
      </c>
      <c r="B66" s="32">
        <v>111.05527638190952</v>
      </c>
      <c r="C66" s="32">
        <v>6.6333333333333337</v>
      </c>
      <c r="D66" s="10" t="s">
        <v>29</v>
      </c>
      <c r="E66" s="32">
        <v>17.587939698492463</v>
      </c>
      <c r="F66" s="32">
        <v>6.6333333333333337</v>
      </c>
      <c r="G66" s="10" t="s">
        <v>29</v>
      </c>
      <c r="H66" s="32"/>
      <c r="I66" s="32"/>
      <c r="J66" s="10" t="s">
        <v>29</v>
      </c>
      <c r="K66" s="32"/>
      <c r="L66" s="32"/>
    </row>
    <row r="67" spans="1:12" x14ac:dyDescent="0.4">
      <c r="A67" s="10" t="s">
        <v>183</v>
      </c>
      <c r="B67" s="32">
        <v>70.460490297353473</v>
      </c>
      <c r="C67" s="32">
        <v>7.7459460965349933</v>
      </c>
      <c r="D67" s="10" t="s">
        <v>183</v>
      </c>
      <c r="E67" s="32">
        <v>90.250010227568268</v>
      </c>
      <c r="F67" s="32">
        <v>7.7459460965349933</v>
      </c>
      <c r="G67" s="10" t="s">
        <v>183</v>
      </c>
      <c r="H67" s="32"/>
      <c r="I67" s="32"/>
      <c r="J67" s="10" t="s">
        <v>183</v>
      </c>
      <c r="K67" s="32"/>
      <c r="L67" s="32"/>
    </row>
    <row r="68" spans="1:12" x14ac:dyDescent="0.4">
      <c r="A68" s="8" t="s">
        <v>23</v>
      </c>
      <c r="B68" s="32"/>
      <c r="C68" s="32"/>
      <c r="D68" s="8" t="s">
        <v>23</v>
      </c>
      <c r="E68" s="32"/>
      <c r="F68" s="32"/>
      <c r="G68" s="8" t="s">
        <v>23</v>
      </c>
      <c r="H68" s="32">
        <v>3.1578947368421053</v>
      </c>
      <c r="I68" s="32">
        <v>6.3333333333333339</v>
      </c>
      <c r="J68" s="8" t="s">
        <v>23</v>
      </c>
      <c r="K68" s="32">
        <v>94.736842105263136</v>
      </c>
      <c r="L68" s="32">
        <v>6.3333333333333339</v>
      </c>
    </row>
    <row r="69" spans="1:12" x14ac:dyDescent="0.4">
      <c r="A69" s="8" t="s">
        <v>22</v>
      </c>
      <c r="B69" s="32">
        <v>68.23709633143838</v>
      </c>
      <c r="C69" s="32">
        <v>84.814418478271222</v>
      </c>
      <c r="D69" s="8" t="s">
        <v>22</v>
      </c>
      <c r="E69" s="32">
        <v>92.430497874902827</v>
      </c>
      <c r="F69" s="32">
        <v>84.814418478271222</v>
      </c>
      <c r="G69" s="8" t="s">
        <v>22</v>
      </c>
      <c r="H69" s="32">
        <v>11.045692552773884</v>
      </c>
      <c r="I69" s="32">
        <v>45.571130034749885</v>
      </c>
      <c r="J69" s="8" t="s">
        <v>22</v>
      </c>
      <c r="K69" s="32">
        <v>92.523070559213068</v>
      </c>
      <c r="L69" s="32">
        <v>45.571130034749885</v>
      </c>
    </row>
    <row r="70" spans="1:12" x14ac:dyDescent="0.4">
      <c r="A70" s="8" t="s">
        <v>21</v>
      </c>
      <c r="B70" s="32">
        <v>88.936170212765973</v>
      </c>
      <c r="C70" s="32">
        <v>7.8333333333333321</v>
      </c>
      <c r="D70" s="8" t="s">
        <v>21</v>
      </c>
      <c r="E70" s="32">
        <v>10.212765957446809</v>
      </c>
      <c r="F70" s="32">
        <v>7.8333333333333321</v>
      </c>
      <c r="G70" s="8" t="s">
        <v>21</v>
      </c>
      <c r="H70" s="32">
        <v>8.3333333333333321</v>
      </c>
      <c r="I70" s="32">
        <v>7.6</v>
      </c>
      <c r="J70" s="8" t="s">
        <v>21</v>
      </c>
      <c r="K70" s="32">
        <v>100</v>
      </c>
      <c r="L70" s="32">
        <v>7.6</v>
      </c>
    </row>
    <row r="71" spans="1:12" x14ac:dyDescent="0.4">
      <c r="A71" s="8" t="s">
        <v>20</v>
      </c>
      <c r="B71" s="32">
        <v>5.5976043921593996</v>
      </c>
      <c r="C71" s="32">
        <v>30.91758020959572</v>
      </c>
      <c r="D71" s="8" t="s">
        <v>20</v>
      </c>
      <c r="E71" s="32">
        <v>126.81556597671653</v>
      </c>
      <c r="F71" s="32">
        <v>30.91758020959572</v>
      </c>
      <c r="G71" s="8" t="s">
        <v>20</v>
      </c>
      <c r="H71" s="32"/>
      <c r="I71" s="32"/>
      <c r="J71" s="8" t="s">
        <v>20</v>
      </c>
      <c r="K71" s="32"/>
      <c r="L71" s="32"/>
    </row>
    <row r="72" spans="1:12" x14ac:dyDescent="0.4">
      <c r="A72" s="8" t="s">
        <v>19</v>
      </c>
      <c r="B72" s="32">
        <v>10.833660550856601</v>
      </c>
      <c r="C72" s="32">
        <v>32.731974331129287</v>
      </c>
      <c r="D72" s="8" t="s">
        <v>19</v>
      </c>
      <c r="E72" s="32">
        <v>127.75325619661338</v>
      </c>
      <c r="F72" s="32">
        <v>32.731974331129287</v>
      </c>
      <c r="G72" s="8" t="s">
        <v>19</v>
      </c>
      <c r="H72" s="32"/>
      <c r="I72" s="32"/>
      <c r="J72" s="8" t="s">
        <v>19</v>
      </c>
      <c r="K72" s="32"/>
      <c r="L72" s="32"/>
    </row>
    <row r="73" spans="1:12" x14ac:dyDescent="0.4">
      <c r="A73" s="8" t="s">
        <v>18</v>
      </c>
      <c r="B73" s="32">
        <v>15.145228215767636</v>
      </c>
      <c r="C73" s="32">
        <v>64.266666666666666</v>
      </c>
      <c r="D73" s="8" t="s">
        <v>18</v>
      </c>
      <c r="E73" s="32">
        <v>93.775933609958514</v>
      </c>
      <c r="F73" s="32">
        <v>64.266666666666666</v>
      </c>
      <c r="G73" s="8" t="s">
        <v>18</v>
      </c>
      <c r="H73" s="32">
        <v>0</v>
      </c>
      <c r="I73" s="32">
        <v>8.0666666666666664</v>
      </c>
      <c r="J73" s="8" t="s">
        <v>18</v>
      </c>
      <c r="K73" s="32">
        <v>156.61157024793388</v>
      </c>
      <c r="L73" s="32">
        <v>8.0666666666666664</v>
      </c>
    </row>
    <row r="74" spans="1:12" x14ac:dyDescent="0.4">
      <c r="A74" s="8" t="s">
        <v>17</v>
      </c>
      <c r="B74" s="32">
        <v>52.951388888888886</v>
      </c>
      <c r="C74" s="32">
        <v>19.200000000000003</v>
      </c>
      <c r="D74" s="8" t="s">
        <v>17</v>
      </c>
      <c r="E74" s="32">
        <v>57.465277777777771</v>
      </c>
      <c r="F74" s="32">
        <v>19.200000000000003</v>
      </c>
      <c r="G74" s="8" t="s">
        <v>17</v>
      </c>
      <c r="H74" s="32">
        <v>2.8798411122144976</v>
      </c>
      <c r="I74" s="32">
        <v>33.56666666666667</v>
      </c>
      <c r="J74" s="8" t="s">
        <v>17</v>
      </c>
      <c r="K74" s="32">
        <v>92.055610724925501</v>
      </c>
      <c r="L74" s="32">
        <v>33.56666666666667</v>
      </c>
    </row>
    <row r="75" spans="1:12" x14ac:dyDescent="0.4">
      <c r="A75" s="8" t="s">
        <v>16</v>
      </c>
      <c r="B75" s="32"/>
      <c r="C75" s="32"/>
      <c r="D75" s="8" t="s">
        <v>16</v>
      </c>
      <c r="E75" s="32"/>
      <c r="F75" s="32"/>
      <c r="G75" s="8" t="s">
        <v>16</v>
      </c>
      <c r="H75" s="32">
        <v>0</v>
      </c>
      <c r="I75" s="32">
        <v>9.8999999999999986</v>
      </c>
      <c r="J75" s="8" t="s">
        <v>16</v>
      </c>
      <c r="K75" s="32">
        <v>136.36363636363637</v>
      </c>
      <c r="L75" s="32">
        <v>9.8999999999999986</v>
      </c>
    </row>
    <row r="76" spans="1:12" x14ac:dyDescent="0.4">
      <c r="A76" s="8" t="s">
        <v>15</v>
      </c>
      <c r="B76" s="32">
        <v>5.4859572653219422</v>
      </c>
      <c r="C76" s="32">
        <v>31.945659480518714</v>
      </c>
      <c r="D76" s="8" t="s">
        <v>15</v>
      </c>
      <c r="E76" s="32">
        <v>93.685765953181274</v>
      </c>
      <c r="F76" s="32">
        <v>31.945659480518714</v>
      </c>
      <c r="G76" s="8" t="s">
        <v>15</v>
      </c>
      <c r="H76" s="32">
        <v>0</v>
      </c>
      <c r="I76" s="32">
        <v>27.726736111111112</v>
      </c>
      <c r="J76" s="8" t="s">
        <v>15</v>
      </c>
      <c r="K76" s="32">
        <v>148.49569464057222</v>
      </c>
      <c r="L76" s="32">
        <v>27.726736111111112</v>
      </c>
    </row>
    <row r="77" spans="1:12" x14ac:dyDescent="0.4">
      <c r="A77" s="8" t="s">
        <v>14</v>
      </c>
      <c r="B77" s="32">
        <v>4.8423423423423424</v>
      </c>
      <c r="C77" s="32">
        <v>29.599999999999998</v>
      </c>
      <c r="D77" s="8" t="s">
        <v>14</v>
      </c>
      <c r="E77" s="32">
        <v>106.75675675675676</v>
      </c>
      <c r="F77" s="32">
        <v>29.599999999999998</v>
      </c>
      <c r="G77" s="8" t="s">
        <v>14</v>
      </c>
      <c r="H77" s="32">
        <v>0.55865921787709494</v>
      </c>
      <c r="I77" s="32">
        <v>11.933333333333334</v>
      </c>
      <c r="J77" s="8" t="s">
        <v>14</v>
      </c>
      <c r="K77" s="32">
        <v>170.67039106145251</v>
      </c>
      <c r="L77" s="32">
        <v>11.933333333333334</v>
      </c>
    </row>
    <row r="78" spans="1:12" x14ac:dyDescent="0.4">
      <c r="A78" s="8" t="s">
        <v>13</v>
      </c>
      <c r="B78" s="32">
        <v>14.646464646464649</v>
      </c>
      <c r="C78" s="32">
        <v>6.5999999999999988</v>
      </c>
      <c r="D78" s="8" t="s">
        <v>13</v>
      </c>
      <c r="E78" s="32">
        <v>70.202020202020222</v>
      </c>
      <c r="F78" s="32">
        <v>6.5999999999999988</v>
      </c>
      <c r="G78" s="8" t="s">
        <v>13</v>
      </c>
      <c r="H78" s="32">
        <v>2.8953229398663698</v>
      </c>
      <c r="I78" s="32">
        <v>14.966666666666667</v>
      </c>
      <c r="J78" s="8" t="s">
        <v>13</v>
      </c>
      <c r="K78" s="32">
        <v>133.184855233853</v>
      </c>
      <c r="L78" s="32">
        <v>14.966666666666667</v>
      </c>
    </row>
    <row r="79" spans="1:12" x14ac:dyDescent="0.4">
      <c r="A79" s="8" t="s">
        <v>12</v>
      </c>
      <c r="B79" s="32">
        <v>25.490196078431378</v>
      </c>
      <c r="C79" s="32">
        <v>18.699999999999996</v>
      </c>
      <c r="D79" s="8" t="s">
        <v>12</v>
      </c>
      <c r="E79" s="32">
        <v>51.336898395721938</v>
      </c>
      <c r="F79" s="32">
        <v>18.699999999999996</v>
      </c>
      <c r="G79" s="8" t="s">
        <v>12</v>
      </c>
      <c r="H79" s="32">
        <v>1.794453507340946</v>
      </c>
      <c r="I79" s="32">
        <v>20.433333333333334</v>
      </c>
      <c r="J79" s="8" t="s">
        <v>12</v>
      </c>
      <c r="K79" s="32">
        <v>122.34910277324633</v>
      </c>
      <c r="L79" s="32">
        <v>20.433333333333334</v>
      </c>
    </row>
    <row r="80" spans="1:12" x14ac:dyDescent="0.4">
      <c r="A80" s="8" t="s">
        <v>11</v>
      </c>
      <c r="B80" s="32">
        <v>33.695652173913047</v>
      </c>
      <c r="C80" s="32">
        <v>15.333333333333332</v>
      </c>
      <c r="D80" s="8" t="s">
        <v>11</v>
      </c>
      <c r="E80" s="32">
        <v>24.782608695652176</v>
      </c>
      <c r="F80" s="32">
        <v>15.333333333333332</v>
      </c>
      <c r="G80" s="8" t="s">
        <v>11</v>
      </c>
      <c r="H80" s="32">
        <v>0.88967971530249124</v>
      </c>
      <c r="I80" s="32">
        <v>18.733333333333331</v>
      </c>
      <c r="J80" s="8" t="s">
        <v>11</v>
      </c>
      <c r="K80" s="32">
        <v>117.61565836298935</v>
      </c>
      <c r="L80" s="32">
        <v>18.733333333333331</v>
      </c>
    </row>
    <row r="81" spans="1:12" x14ac:dyDescent="0.4">
      <c r="A81" s="8" t="s">
        <v>10</v>
      </c>
      <c r="B81" s="32">
        <v>33.282674772036472</v>
      </c>
      <c r="C81" s="32">
        <v>21.933333333333334</v>
      </c>
      <c r="D81" s="8" t="s">
        <v>10</v>
      </c>
      <c r="E81" s="32">
        <v>60.334346504559264</v>
      </c>
      <c r="F81" s="32">
        <v>21.933333333333334</v>
      </c>
      <c r="G81" s="8" t="s">
        <v>10</v>
      </c>
      <c r="H81" s="32">
        <v>0.95497953615279685</v>
      </c>
      <c r="I81" s="32">
        <v>24.433333333333334</v>
      </c>
      <c r="J81" s="8" t="s">
        <v>10</v>
      </c>
      <c r="K81" s="32">
        <v>127.14870395634379</v>
      </c>
      <c r="L81" s="32">
        <v>24.433333333333334</v>
      </c>
    </row>
    <row r="82" spans="1:12" x14ac:dyDescent="0.4">
      <c r="A82" s="8" t="s">
        <v>9</v>
      </c>
      <c r="B82" s="32">
        <v>6.0254169245921334</v>
      </c>
      <c r="C82" s="32">
        <v>10.703543975242088</v>
      </c>
      <c r="D82" s="8" t="s">
        <v>9</v>
      </c>
      <c r="E82" s="32">
        <v>75.512382765190708</v>
      </c>
      <c r="F82" s="32">
        <v>10.703543975242088</v>
      </c>
      <c r="G82" s="8" t="s">
        <v>9</v>
      </c>
      <c r="H82" s="32">
        <v>3.0066718314782137E-2</v>
      </c>
      <c r="I82" s="32">
        <v>22.535736267800846</v>
      </c>
      <c r="J82" s="8" t="s">
        <v>9</v>
      </c>
      <c r="K82" s="32">
        <v>136.90649366723463</v>
      </c>
      <c r="L82" s="32">
        <v>22.535736267800846</v>
      </c>
    </row>
    <row r="83" spans="1:12" x14ac:dyDescent="0.4">
      <c r="A83" s="8" t="s">
        <v>8</v>
      </c>
      <c r="B83" s="32"/>
      <c r="C83" s="32"/>
      <c r="D83" s="8" t="s">
        <v>8</v>
      </c>
      <c r="E83" s="32"/>
      <c r="F83" s="32"/>
      <c r="G83" s="8" t="s">
        <v>8</v>
      </c>
      <c r="H83" s="32">
        <v>1.10803324099723</v>
      </c>
      <c r="I83" s="32">
        <v>12.033333333333333</v>
      </c>
      <c r="J83" s="8" t="s">
        <v>8</v>
      </c>
      <c r="K83" s="32">
        <v>129.36288088642658</v>
      </c>
      <c r="L83" s="32">
        <v>12.033333333333333</v>
      </c>
    </row>
    <row r="84" spans="1:12" x14ac:dyDescent="0.4">
      <c r="A84" s="8" t="s">
        <v>7</v>
      </c>
      <c r="B84" s="32">
        <v>31.894841269841269</v>
      </c>
      <c r="C84" s="32">
        <v>67.2</v>
      </c>
      <c r="D84" s="8" t="s">
        <v>7</v>
      </c>
      <c r="E84" s="32">
        <v>99.851190476190453</v>
      </c>
      <c r="F84" s="32">
        <v>67.2</v>
      </c>
      <c r="G84" s="8" t="s">
        <v>7</v>
      </c>
      <c r="H84" s="32">
        <v>4.8034934497816586</v>
      </c>
      <c r="I84" s="32">
        <v>7.6333333333333337</v>
      </c>
      <c r="J84" s="8" t="s">
        <v>7</v>
      </c>
      <c r="K84" s="32">
        <v>134.49781659388645</v>
      </c>
      <c r="L84" s="32">
        <v>7.6333333333333337</v>
      </c>
    </row>
    <row r="85" spans="1:12" x14ac:dyDescent="0.4">
      <c r="A85" s="8" t="s">
        <v>6</v>
      </c>
      <c r="B85" s="32">
        <v>9.9804305283757326</v>
      </c>
      <c r="C85" s="32">
        <v>34.06666666666667</v>
      </c>
      <c r="D85" s="8" t="s">
        <v>6</v>
      </c>
      <c r="E85" s="32">
        <v>118.39530332681016</v>
      </c>
      <c r="F85" s="32">
        <v>34.06666666666667</v>
      </c>
      <c r="G85" s="8" t="s">
        <v>6</v>
      </c>
      <c r="H85" s="32">
        <v>0.12738853503184713</v>
      </c>
      <c r="I85" s="32">
        <v>26.166666666666664</v>
      </c>
      <c r="J85" s="8" t="s">
        <v>6</v>
      </c>
      <c r="K85" s="32">
        <v>101.27388535031847</v>
      </c>
      <c r="L85" s="32">
        <v>26.166666666666664</v>
      </c>
    </row>
    <row r="86" spans="1:12" x14ac:dyDescent="0.4">
      <c r="A86" s="6" t="s">
        <v>3</v>
      </c>
      <c r="B86" s="32">
        <v>91.758241758241752</v>
      </c>
      <c r="C86" s="32">
        <v>24.266666666666666</v>
      </c>
      <c r="D86" s="6" t="s">
        <v>3</v>
      </c>
      <c r="E86" s="32">
        <v>30.76923076923077</v>
      </c>
      <c r="F86" s="32">
        <v>24.266666666666666</v>
      </c>
      <c r="G86" s="6" t="s">
        <v>3</v>
      </c>
      <c r="H86" s="32">
        <v>70.425138632162657</v>
      </c>
      <c r="I86" s="32">
        <v>18.033333333333335</v>
      </c>
      <c r="J86" s="6" t="s">
        <v>3</v>
      </c>
      <c r="K86" s="32"/>
      <c r="L86" s="32"/>
    </row>
    <row r="87" spans="1:12" x14ac:dyDescent="0.4">
      <c r="A87" s="6" t="s">
        <v>187</v>
      </c>
      <c r="B87" s="32">
        <v>102.93333333333332</v>
      </c>
      <c r="C87" s="32">
        <v>37.5</v>
      </c>
      <c r="D87" s="6" t="s">
        <v>187</v>
      </c>
      <c r="E87" s="32">
        <v>33.333333333333329</v>
      </c>
      <c r="F87" s="32">
        <v>37.5</v>
      </c>
      <c r="G87" s="6" t="s">
        <v>189</v>
      </c>
      <c r="H87" s="32">
        <v>54.651162790697668</v>
      </c>
      <c r="I87" s="32">
        <v>28.666666666666664</v>
      </c>
      <c r="J87" s="6" t="s">
        <v>2</v>
      </c>
      <c r="K87" s="32"/>
      <c r="L87" s="32"/>
    </row>
    <row r="88" spans="1:12" x14ac:dyDescent="0.4">
      <c r="A88" s="6" t="s">
        <v>188</v>
      </c>
      <c r="B88" s="32">
        <v>96.980676328502426</v>
      </c>
      <c r="C88" s="32">
        <v>27.599999999999998</v>
      </c>
      <c r="D88" s="6" t="s">
        <v>1</v>
      </c>
      <c r="E88" s="32">
        <v>34.90338164251208</v>
      </c>
      <c r="F88" s="32">
        <v>27.599999999999998</v>
      </c>
      <c r="G88" s="6" t="s">
        <v>190</v>
      </c>
      <c r="H88" s="32">
        <v>64.16510318949345</v>
      </c>
      <c r="I88" s="32">
        <v>17.766666666666666</v>
      </c>
      <c r="J88" s="6" t="s">
        <v>1</v>
      </c>
      <c r="K88" s="32"/>
      <c r="L88" s="32"/>
    </row>
    <row r="89" spans="1:12" x14ac:dyDescent="0.4">
      <c r="A89" s="6" t="s">
        <v>0</v>
      </c>
      <c r="B89" s="32">
        <v>96.244343891402707</v>
      </c>
      <c r="C89" s="32">
        <v>73.666666666666671</v>
      </c>
      <c r="D89" s="6" t="s">
        <v>0</v>
      </c>
      <c r="E89" s="32">
        <v>76.832579185520359</v>
      </c>
      <c r="F89" s="32">
        <v>73.666666666666671</v>
      </c>
      <c r="G89" s="6" t="s">
        <v>191</v>
      </c>
      <c r="H89" s="32">
        <v>87.238723872387254</v>
      </c>
      <c r="I89" s="32">
        <v>30.3</v>
      </c>
      <c r="J89" s="6" t="s">
        <v>192</v>
      </c>
      <c r="K89" s="32"/>
      <c r="L89" s="32"/>
    </row>
    <row r="90" spans="1:12" x14ac:dyDescent="0.4">
      <c r="A90" s="6" t="str">
        <f>N1</f>
        <v>COPA I/V</v>
      </c>
      <c r="B90" s="32">
        <f>VLOOKUP(A90,A4:C89,2,)</f>
        <v>115.46961325966851</v>
      </c>
      <c r="C90" s="32">
        <f>VLOOKUP(A90,A4:C89,3,)</f>
        <v>6.0333333333333332</v>
      </c>
      <c r="D90" s="48" t="str">
        <f>N1</f>
        <v>COPA I/V</v>
      </c>
      <c r="E90" s="32">
        <f>VLOOKUP(D90,D4:F89,2,)</f>
        <v>4.4198895027624303</v>
      </c>
      <c r="F90" s="32">
        <f>VLOOKUP(D90,D4:F89,3,)</f>
        <v>6.0333333333333332</v>
      </c>
      <c r="G90" s="6" t="str">
        <f>N1</f>
        <v>COPA I/V</v>
      </c>
      <c r="H90" s="32">
        <f>VLOOKUP(G90,G4:I89,2,)</f>
        <v>78.544061302681996</v>
      </c>
      <c r="I90" s="32">
        <f>VLOOKUP(G90,G4:I89,3,)</f>
        <v>8.7000000000000011</v>
      </c>
      <c r="J90" s="6" t="str">
        <f>N1</f>
        <v>COPA I/V</v>
      </c>
      <c r="K90" s="32">
        <f>VLOOKUP(J90,J4:L89,2,)</f>
        <v>2.2988505747126435</v>
      </c>
      <c r="L90" s="32">
        <f>VLOOKUP(J90,J4:L89,3,)</f>
        <v>8.7000000000000011</v>
      </c>
    </row>
  </sheetData>
  <phoneticPr fontId="1"/>
  <dataValidations count="4">
    <dataValidation type="list" allowBlank="1" showInputMessage="1" showErrorMessage="1" sqref="N1">
      <formula1>$A$4:$A$89</formula1>
    </dataValidation>
    <dataValidation type="list" allowBlank="1" showInputMessage="1" showErrorMessage="1" sqref="P2">
      <formula1>$A$68:$A$85</formula1>
    </dataValidation>
    <dataValidation type="list" allowBlank="1" showInputMessage="1" showErrorMessage="1" sqref="O2">
      <formula1>$A$54:$A$67</formula1>
    </dataValidation>
    <dataValidation type="list" allowBlank="1" showInputMessage="1" showErrorMessage="1" sqref="Q2">
      <formula1>$A$86:$A$89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zoomScaleNormal="100" workbookViewId="0">
      <selection activeCell="H1" sqref="H1"/>
    </sheetView>
  </sheetViews>
  <sheetFormatPr defaultColWidth="8.875" defaultRowHeight="18.75" x14ac:dyDescent="0.4"/>
  <cols>
    <col min="1" max="1" width="1.625" style="28" customWidth="1"/>
    <col min="2" max="6" width="1.625" style="27" customWidth="1"/>
    <col min="7" max="7" width="28.625" customWidth="1"/>
    <col min="8" max="8" width="13.875" customWidth="1"/>
    <col min="9" max="9" width="13.5" customWidth="1"/>
    <col min="10" max="10" width="13.375" customWidth="1"/>
    <col min="11" max="11" width="15.125" customWidth="1"/>
  </cols>
  <sheetData>
    <row r="1" spans="1:15" x14ac:dyDescent="0.4">
      <c r="A1" s="19" t="s">
        <v>134</v>
      </c>
      <c r="B1" s="11"/>
      <c r="C1" s="11"/>
      <c r="D1" s="19" t="s">
        <v>137</v>
      </c>
      <c r="E1" s="11"/>
      <c r="F1" s="11"/>
      <c r="G1" s="36" t="s">
        <v>166</v>
      </c>
      <c r="H1" s="43" t="s">
        <v>120</v>
      </c>
      <c r="I1" s="41"/>
      <c r="J1" s="41"/>
      <c r="K1" s="41"/>
    </row>
    <row r="2" spans="1:15" x14ac:dyDescent="0.4">
      <c r="A2" s="11" t="s">
        <v>135</v>
      </c>
      <c r="B2" s="11" t="s">
        <v>138</v>
      </c>
      <c r="C2" s="11" t="s">
        <v>133</v>
      </c>
      <c r="D2" s="11" t="s">
        <v>135</v>
      </c>
      <c r="E2" s="11" t="s">
        <v>138</v>
      </c>
      <c r="F2" s="11" t="s">
        <v>133</v>
      </c>
      <c r="G2" s="33"/>
      <c r="I2" s="41"/>
      <c r="J2" s="41"/>
      <c r="K2" s="41"/>
    </row>
    <row r="3" spans="1:15" x14ac:dyDescent="0.4">
      <c r="A3" s="25" t="s">
        <v>136</v>
      </c>
      <c r="B3" s="11"/>
      <c r="C3" s="11"/>
      <c r="D3" s="25" t="s">
        <v>136</v>
      </c>
      <c r="E3" s="11"/>
      <c r="F3" s="11"/>
    </row>
    <row r="4" spans="1:15" x14ac:dyDescent="0.4">
      <c r="A4" s="8" t="s">
        <v>120</v>
      </c>
      <c r="B4" s="23">
        <v>3.6866359447004609</v>
      </c>
      <c r="C4" s="26">
        <v>6.0333333333333306</v>
      </c>
      <c r="D4" s="8" t="s">
        <v>120</v>
      </c>
      <c r="E4" s="23">
        <v>2.8436018957345968</v>
      </c>
      <c r="F4" s="26">
        <v>8.7000000000000011</v>
      </c>
      <c r="I4" s="20" t="s">
        <v>139</v>
      </c>
      <c r="O4" s="20" t="s">
        <v>140</v>
      </c>
    </row>
    <row r="5" spans="1:15" x14ac:dyDescent="0.4">
      <c r="A5" s="8" t="s">
        <v>119</v>
      </c>
      <c r="B5" s="23">
        <v>0.4950495049504951</v>
      </c>
      <c r="C5" s="26">
        <v>13.8</v>
      </c>
      <c r="D5" s="8" t="s">
        <v>119</v>
      </c>
      <c r="E5" s="23">
        <v>6.7961165048543695</v>
      </c>
      <c r="F5" s="26">
        <v>34.178531557650075</v>
      </c>
    </row>
    <row r="6" spans="1:15" x14ac:dyDescent="0.4">
      <c r="A6" s="8" t="s">
        <v>118</v>
      </c>
      <c r="B6" s="23">
        <v>23.368647050359026</v>
      </c>
      <c r="C6" s="26">
        <v>79.713453589056144</v>
      </c>
      <c r="D6" s="8" t="s">
        <v>118</v>
      </c>
      <c r="E6" s="11"/>
      <c r="F6" s="11"/>
    </row>
    <row r="7" spans="1:15" x14ac:dyDescent="0.4">
      <c r="A7" s="8" t="s">
        <v>117</v>
      </c>
      <c r="B7" s="23">
        <v>9.3632958801498134E-2</v>
      </c>
      <c r="C7" s="26">
        <v>32.966666666666669</v>
      </c>
      <c r="D7" s="8" t="s">
        <v>117</v>
      </c>
      <c r="E7" s="11"/>
      <c r="F7" s="11"/>
    </row>
    <row r="8" spans="1:15" x14ac:dyDescent="0.4">
      <c r="A8" s="8" t="s">
        <v>116</v>
      </c>
      <c r="B8" s="23">
        <v>71.034077555816694</v>
      </c>
      <c r="C8" s="26">
        <v>39.56666666666667</v>
      </c>
      <c r="D8" s="8" t="s">
        <v>116</v>
      </c>
      <c r="E8" s="23">
        <v>89.85221674876847</v>
      </c>
      <c r="F8" s="26">
        <v>26.966666666666665</v>
      </c>
    </row>
    <row r="9" spans="1:15" x14ac:dyDescent="0.4">
      <c r="A9" s="8" t="s">
        <v>115</v>
      </c>
      <c r="B9" s="23">
        <v>66.392769104354969</v>
      </c>
      <c r="C9" s="26">
        <v>27.966666666666669</v>
      </c>
      <c r="D9" s="8" t="s">
        <v>115</v>
      </c>
      <c r="E9" s="23">
        <v>80.678851174934721</v>
      </c>
      <c r="F9" s="26">
        <v>9.9666666666666668</v>
      </c>
    </row>
    <row r="10" spans="1:15" x14ac:dyDescent="0.4">
      <c r="A10" s="8" t="s">
        <v>114</v>
      </c>
      <c r="B10" s="23">
        <v>94.539249146757683</v>
      </c>
      <c r="C10" s="26">
        <v>18.633333333333333</v>
      </c>
      <c r="D10" s="8" t="s">
        <v>114</v>
      </c>
      <c r="E10" s="23">
        <v>94.652406417112289</v>
      </c>
      <c r="F10" s="26">
        <v>5.0333333333333332</v>
      </c>
    </row>
    <row r="11" spans="1:15" x14ac:dyDescent="0.4">
      <c r="A11" s="8" t="s">
        <v>141</v>
      </c>
      <c r="B11" s="23">
        <v>28.554607006181918</v>
      </c>
      <c r="C11" s="26">
        <v>84.600000000000009</v>
      </c>
      <c r="D11" s="8" t="s">
        <v>141</v>
      </c>
      <c r="E11" s="11"/>
      <c r="F11" s="11"/>
    </row>
    <row r="12" spans="1:15" x14ac:dyDescent="0.4">
      <c r="A12" s="8" t="s">
        <v>104</v>
      </c>
      <c r="B12" s="23">
        <v>0.19402405898331393</v>
      </c>
      <c r="C12" s="26">
        <v>64.3</v>
      </c>
      <c r="D12" s="8" t="s">
        <v>104</v>
      </c>
      <c r="E12" s="23">
        <v>4.6728971962616821E-2</v>
      </c>
      <c r="F12" s="26">
        <v>65.76666666666668</v>
      </c>
    </row>
    <row r="13" spans="1:15" x14ac:dyDescent="0.4">
      <c r="A13" s="8" t="s">
        <v>103</v>
      </c>
      <c r="B13" s="23">
        <v>3.4218301981863286</v>
      </c>
      <c r="C13" s="26">
        <v>61.850989445910287</v>
      </c>
      <c r="D13" s="8" t="s">
        <v>103</v>
      </c>
      <c r="E13" s="23">
        <v>1.0708761233339974</v>
      </c>
      <c r="F13" s="26">
        <v>64.166666666666671</v>
      </c>
    </row>
    <row r="14" spans="1:15" x14ac:dyDescent="0.4">
      <c r="A14" s="8" t="s">
        <v>102</v>
      </c>
      <c r="B14" s="23">
        <v>3.2323232323232327</v>
      </c>
      <c r="C14" s="26">
        <v>30.133333333333329</v>
      </c>
      <c r="D14" s="8" t="s">
        <v>102</v>
      </c>
      <c r="E14" s="11"/>
      <c r="F14" s="11"/>
    </row>
    <row r="15" spans="1:15" x14ac:dyDescent="0.4">
      <c r="A15" s="8" t="s">
        <v>142</v>
      </c>
      <c r="B15" s="23">
        <v>73.181352459016381</v>
      </c>
      <c r="C15" s="26">
        <v>91.066666666666677</v>
      </c>
      <c r="D15" s="8" t="s">
        <v>142</v>
      </c>
      <c r="E15" s="23">
        <v>97.248968363136186</v>
      </c>
      <c r="F15" s="26">
        <v>60.033333333333339</v>
      </c>
    </row>
    <row r="16" spans="1:15" x14ac:dyDescent="0.4">
      <c r="A16" s="8" t="s">
        <v>100</v>
      </c>
      <c r="B16" s="23">
        <v>5.6433408577878117</v>
      </c>
      <c r="C16" s="26">
        <v>11.766666666666667</v>
      </c>
      <c r="D16" s="8" t="s">
        <v>100</v>
      </c>
      <c r="E16" s="11"/>
      <c r="F16" s="11"/>
    </row>
    <row r="17" spans="1:11" x14ac:dyDescent="0.4">
      <c r="A17" s="8" t="s">
        <v>99</v>
      </c>
      <c r="B17" s="23">
        <v>22.695682433512175</v>
      </c>
      <c r="C17" s="26">
        <v>9.1093366611305449</v>
      </c>
      <c r="D17" s="8" t="s">
        <v>99</v>
      </c>
      <c r="E17" s="11"/>
      <c r="F17" s="11"/>
      <c r="G17" s="35"/>
      <c r="H17" s="29"/>
      <c r="I17" s="29"/>
      <c r="K17" s="29"/>
    </row>
    <row r="18" spans="1:11" x14ac:dyDescent="0.4">
      <c r="A18" s="8" t="s">
        <v>98</v>
      </c>
      <c r="B18" s="23">
        <v>86.460882838389438</v>
      </c>
      <c r="C18" s="26">
        <v>9.779043829885282</v>
      </c>
      <c r="D18" s="8" t="s">
        <v>98</v>
      </c>
      <c r="E18" s="11"/>
      <c r="F18" s="11"/>
      <c r="G18" s="35"/>
      <c r="H18" s="30"/>
      <c r="I18" s="30"/>
      <c r="K18" s="30"/>
    </row>
    <row r="19" spans="1:11" x14ac:dyDescent="0.4">
      <c r="A19" s="8" t="s">
        <v>143</v>
      </c>
      <c r="B19" s="23">
        <v>24.371970030850594</v>
      </c>
      <c r="C19" s="26">
        <v>65.26666666666668</v>
      </c>
      <c r="D19" s="8" t="s">
        <v>143</v>
      </c>
      <c r="E19" s="11"/>
      <c r="F19" s="11"/>
    </row>
    <row r="20" spans="1:11" x14ac:dyDescent="0.4">
      <c r="A20" s="8" t="s">
        <v>96</v>
      </c>
      <c r="B20" s="23">
        <v>98.148387356414815</v>
      </c>
      <c r="C20" s="26">
        <v>8.0500410281745491</v>
      </c>
      <c r="D20" s="8" t="s">
        <v>96</v>
      </c>
      <c r="E20" s="11"/>
      <c r="F20" s="11"/>
    </row>
    <row r="21" spans="1:11" x14ac:dyDescent="0.4">
      <c r="A21" s="8" t="s">
        <v>144</v>
      </c>
      <c r="B21" s="23">
        <v>27.930930021205693</v>
      </c>
      <c r="C21" s="26">
        <v>82.166666666666671</v>
      </c>
      <c r="D21" s="8" t="s">
        <v>144</v>
      </c>
      <c r="E21" s="11"/>
      <c r="F21" s="11"/>
    </row>
    <row r="22" spans="1:11" x14ac:dyDescent="0.4">
      <c r="A22" s="8" t="s">
        <v>145</v>
      </c>
      <c r="B22" s="23">
        <v>3.4082668600435095</v>
      </c>
      <c r="C22" s="26">
        <v>89.733333333333348</v>
      </c>
      <c r="D22" s="8" t="s">
        <v>145</v>
      </c>
      <c r="E22" s="11"/>
      <c r="F22" s="11"/>
    </row>
    <row r="23" spans="1:11" x14ac:dyDescent="0.4">
      <c r="A23" s="8" t="s">
        <v>146</v>
      </c>
      <c r="B23" s="23">
        <v>6.7557662119334978</v>
      </c>
      <c r="C23" s="26">
        <v>6.6956401050227532</v>
      </c>
      <c r="D23" s="8" t="s">
        <v>146</v>
      </c>
      <c r="E23" s="11"/>
      <c r="F23" s="11"/>
    </row>
    <row r="24" spans="1:11" x14ac:dyDescent="0.4">
      <c r="A24" s="8" t="s">
        <v>147</v>
      </c>
      <c r="B24" s="23">
        <v>26.079842931937176</v>
      </c>
      <c r="C24" s="26">
        <v>80.900000000000006</v>
      </c>
      <c r="D24" s="8" t="s">
        <v>147</v>
      </c>
      <c r="E24" s="11"/>
      <c r="F24" s="11"/>
    </row>
    <row r="25" spans="1:11" x14ac:dyDescent="0.4">
      <c r="A25" s="8" t="s">
        <v>88</v>
      </c>
      <c r="B25" s="23">
        <v>10.210755813953487</v>
      </c>
      <c r="C25" s="26">
        <v>83.166666666666671</v>
      </c>
      <c r="D25" s="8" t="s">
        <v>88</v>
      </c>
      <c r="E25" s="11"/>
      <c r="F25" s="11"/>
    </row>
    <row r="26" spans="1:11" x14ac:dyDescent="0.4">
      <c r="A26" s="8" t="s">
        <v>87</v>
      </c>
      <c r="B26" s="23">
        <v>88.839285714285708</v>
      </c>
      <c r="C26" s="26">
        <v>16.233333333333334</v>
      </c>
      <c r="D26" s="8" t="s">
        <v>87</v>
      </c>
      <c r="E26" s="11"/>
      <c r="F26" s="11"/>
    </row>
    <row r="27" spans="1:11" x14ac:dyDescent="0.4">
      <c r="A27" s="8" t="s">
        <v>85</v>
      </c>
      <c r="B27" s="23">
        <v>2.662406815761448</v>
      </c>
      <c r="C27" s="26">
        <v>29.599999999999998</v>
      </c>
      <c r="D27" s="8" t="s">
        <v>85</v>
      </c>
      <c r="E27" s="11"/>
      <c r="F27" s="11"/>
    </row>
    <row r="28" spans="1:11" x14ac:dyDescent="0.4">
      <c r="A28" s="8" t="s">
        <v>83</v>
      </c>
      <c r="B28" s="23">
        <v>58.927817644575775</v>
      </c>
      <c r="C28" s="26">
        <v>89.533333333333331</v>
      </c>
      <c r="D28" s="8" t="s">
        <v>83</v>
      </c>
      <c r="E28" s="23">
        <v>99.057097957045571</v>
      </c>
      <c r="F28" s="26">
        <v>61.866666666666667</v>
      </c>
    </row>
    <row r="29" spans="1:11" x14ac:dyDescent="0.4">
      <c r="A29" s="8" t="s">
        <v>82</v>
      </c>
      <c r="B29" s="23">
        <v>1.2594458438287151</v>
      </c>
      <c r="C29" s="26">
        <v>43.43333333333333</v>
      </c>
      <c r="D29" s="8" t="s">
        <v>82</v>
      </c>
      <c r="E29" s="11"/>
      <c r="F29" s="11"/>
    </row>
    <row r="30" spans="1:11" x14ac:dyDescent="0.4">
      <c r="A30" s="8" t="s">
        <v>81</v>
      </c>
      <c r="B30" s="23">
        <v>3.3840947546531308</v>
      </c>
      <c r="C30" s="26">
        <v>21.3</v>
      </c>
      <c r="D30" s="8" t="s">
        <v>81</v>
      </c>
      <c r="E30" s="11"/>
      <c r="F30" s="11"/>
    </row>
    <row r="31" spans="1:11" x14ac:dyDescent="0.4">
      <c r="A31" s="8" t="s">
        <v>148</v>
      </c>
      <c r="B31" s="23">
        <v>27.662178702570376</v>
      </c>
      <c r="C31" s="26">
        <v>24.466666666666669</v>
      </c>
      <c r="D31" s="8" t="s">
        <v>148</v>
      </c>
      <c r="E31" s="11"/>
      <c r="F31" s="11"/>
    </row>
    <row r="32" spans="1:11" x14ac:dyDescent="0.4">
      <c r="A32" s="8" t="s">
        <v>79</v>
      </c>
      <c r="B32" s="23">
        <v>19.04332129963899</v>
      </c>
      <c r="C32" s="26">
        <v>28.800000000000004</v>
      </c>
      <c r="D32" s="8" t="s">
        <v>79</v>
      </c>
      <c r="E32" s="23">
        <v>10.55045871559633</v>
      </c>
      <c r="F32" s="26">
        <v>33.233333333333334</v>
      </c>
    </row>
    <row r="33" spans="1:6" x14ac:dyDescent="0.4">
      <c r="A33" s="8" t="s">
        <v>77</v>
      </c>
      <c r="B33" s="23">
        <v>2.1543985637342913</v>
      </c>
      <c r="C33" s="26">
        <v>33.866666666666667</v>
      </c>
      <c r="D33" s="8" t="s">
        <v>77</v>
      </c>
      <c r="E33" s="23">
        <v>0.75187969924812026</v>
      </c>
      <c r="F33" s="26">
        <v>17.533333333333335</v>
      </c>
    </row>
    <row r="34" spans="1:6" x14ac:dyDescent="0.4">
      <c r="A34" s="8" t="s">
        <v>76</v>
      </c>
      <c r="B34" s="23"/>
      <c r="C34" s="26"/>
      <c r="D34" s="8" t="s">
        <v>76</v>
      </c>
      <c r="E34" s="23">
        <v>100</v>
      </c>
      <c r="F34" s="26">
        <v>10.486958617929725</v>
      </c>
    </row>
    <row r="35" spans="1:6" x14ac:dyDescent="0.4">
      <c r="A35" s="8" t="s">
        <v>75</v>
      </c>
      <c r="B35" s="23"/>
      <c r="C35" s="26"/>
      <c r="D35" s="8" t="s">
        <v>75</v>
      </c>
      <c r="E35" s="23">
        <v>99.787234042553195</v>
      </c>
      <c r="F35" s="26">
        <v>19.466666666666697</v>
      </c>
    </row>
    <row r="36" spans="1:6" x14ac:dyDescent="0.4">
      <c r="A36" s="8" t="s">
        <v>149</v>
      </c>
      <c r="B36" s="23">
        <v>45.641389085754788</v>
      </c>
      <c r="C36" s="26">
        <v>62.633333333333333</v>
      </c>
      <c r="D36" s="8" t="s">
        <v>149</v>
      </c>
      <c r="E36" s="11"/>
      <c r="F36" s="11"/>
    </row>
    <row r="37" spans="1:6" x14ac:dyDescent="0.4">
      <c r="A37" s="8" t="s">
        <v>73</v>
      </c>
      <c r="B37" s="23">
        <v>6.1111111111111116</v>
      </c>
      <c r="C37" s="26">
        <v>10.766666666666667</v>
      </c>
      <c r="D37" s="8" t="s">
        <v>73</v>
      </c>
      <c r="E37" s="11"/>
      <c r="F37" s="11"/>
    </row>
    <row r="38" spans="1:6" x14ac:dyDescent="0.4">
      <c r="A38" s="8" t="s">
        <v>72</v>
      </c>
      <c r="B38" s="23">
        <v>87.045414949761437</v>
      </c>
      <c r="C38" s="26">
        <v>13.34243173981692</v>
      </c>
      <c r="D38" s="8" t="s">
        <v>72</v>
      </c>
      <c r="E38" s="11"/>
      <c r="F38" s="11"/>
    </row>
    <row r="39" spans="1:6" x14ac:dyDescent="0.4">
      <c r="A39" s="8" t="s">
        <v>71</v>
      </c>
      <c r="B39" s="23">
        <v>33.549327437031245</v>
      </c>
      <c r="C39" s="26">
        <v>6.9893107133161516</v>
      </c>
      <c r="D39" s="8" t="s">
        <v>71</v>
      </c>
      <c r="E39" s="11"/>
      <c r="F39" s="11"/>
    </row>
    <row r="40" spans="1:6" x14ac:dyDescent="0.4">
      <c r="A40" s="8" t="s">
        <v>70</v>
      </c>
      <c r="B40" s="23">
        <v>5.8991436726926727</v>
      </c>
      <c r="C40" s="26">
        <v>34.166666666666664</v>
      </c>
      <c r="D40" s="8" t="s">
        <v>70</v>
      </c>
      <c r="E40" s="11"/>
      <c r="F40" s="11"/>
    </row>
    <row r="41" spans="1:6" x14ac:dyDescent="0.4">
      <c r="A41" s="8" t="s">
        <v>67</v>
      </c>
      <c r="B41" s="23">
        <v>31.631746337266186</v>
      </c>
      <c r="C41" s="26">
        <v>22.864418842080621</v>
      </c>
      <c r="D41" s="8" t="s">
        <v>67</v>
      </c>
      <c r="E41" s="11"/>
      <c r="F41" s="11"/>
    </row>
    <row r="42" spans="1:6" x14ac:dyDescent="0.4">
      <c r="A42" s="8" t="s">
        <v>65</v>
      </c>
      <c r="B42" s="23">
        <v>2.1148036253776441</v>
      </c>
      <c r="C42" s="26">
        <v>9.7999999999999989</v>
      </c>
      <c r="D42" s="8" t="s">
        <v>65</v>
      </c>
      <c r="E42" s="11"/>
      <c r="F42" s="11"/>
    </row>
    <row r="43" spans="1:6" x14ac:dyDescent="0.4">
      <c r="A43" s="8" t="s">
        <v>64</v>
      </c>
      <c r="B43" s="23">
        <v>0.52833813640730065</v>
      </c>
      <c r="C43" s="26">
        <v>72.333333333333329</v>
      </c>
      <c r="D43" s="8" t="s">
        <v>64</v>
      </c>
      <c r="E43" s="11"/>
      <c r="F43" s="11"/>
    </row>
    <row r="44" spans="1:6" x14ac:dyDescent="0.4">
      <c r="A44" s="8" t="s">
        <v>150</v>
      </c>
      <c r="B44" s="23">
        <v>39.436619718309856</v>
      </c>
      <c r="C44" s="26">
        <v>8.1333333333333293</v>
      </c>
      <c r="D44" s="8" t="s">
        <v>150</v>
      </c>
      <c r="E44" s="11"/>
      <c r="F44" s="11"/>
    </row>
    <row r="45" spans="1:6" x14ac:dyDescent="0.4">
      <c r="A45" s="8" t="s">
        <v>151</v>
      </c>
      <c r="B45" s="23">
        <v>35.593220338983052</v>
      </c>
      <c r="C45" s="26">
        <v>9.2999999999999989</v>
      </c>
      <c r="D45" s="8" t="s">
        <v>151</v>
      </c>
      <c r="E45" s="11"/>
      <c r="F45" s="11"/>
    </row>
    <row r="46" spans="1:6" x14ac:dyDescent="0.4">
      <c r="A46" s="8" t="s">
        <v>58</v>
      </c>
      <c r="B46" s="23">
        <v>0.67567567567567566</v>
      </c>
      <c r="C46" s="26">
        <v>30.7</v>
      </c>
      <c r="D46" s="8" t="s">
        <v>58</v>
      </c>
      <c r="E46" s="23">
        <v>0.91954022988505735</v>
      </c>
      <c r="F46" s="26">
        <v>18.266666666666666</v>
      </c>
    </row>
    <row r="47" spans="1:6" x14ac:dyDescent="0.4">
      <c r="A47" s="8" t="s">
        <v>57</v>
      </c>
      <c r="B47" s="23">
        <v>24.224405377456048</v>
      </c>
      <c r="C47" s="26">
        <v>96.63333333333334</v>
      </c>
      <c r="D47" s="8" t="s">
        <v>57</v>
      </c>
      <c r="E47" s="23">
        <v>47.065659500290522</v>
      </c>
      <c r="F47" s="26">
        <v>48.43333333333333</v>
      </c>
    </row>
    <row r="48" spans="1:6" x14ac:dyDescent="0.4">
      <c r="A48" s="8" t="s">
        <v>152</v>
      </c>
      <c r="B48" s="23">
        <v>47.068835098335853</v>
      </c>
      <c r="C48" s="26">
        <v>95.7</v>
      </c>
      <c r="D48" s="8" t="s">
        <v>152</v>
      </c>
      <c r="E48" s="23">
        <v>18.622848200312987</v>
      </c>
      <c r="F48" s="26">
        <v>45.7</v>
      </c>
    </row>
    <row r="49" spans="1:6" x14ac:dyDescent="0.4">
      <c r="A49" s="8" t="s">
        <v>160</v>
      </c>
      <c r="B49" s="23">
        <v>91.230741822671092</v>
      </c>
      <c r="C49" s="26">
        <v>78.106775828684093</v>
      </c>
      <c r="D49" s="8" t="s">
        <v>160</v>
      </c>
      <c r="E49" s="11"/>
      <c r="F49" s="11"/>
    </row>
    <row r="50" spans="1:6" x14ac:dyDescent="0.4">
      <c r="A50" s="8" t="s">
        <v>161</v>
      </c>
      <c r="B50" s="23">
        <v>92.892191747272847</v>
      </c>
      <c r="C50" s="26">
        <v>70.606825446646013</v>
      </c>
      <c r="D50" s="8" t="s">
        <v>161</v>
      </c>
      <c r="E50" s="11"/>
      <c r="F50" s="11"/>
    </row>
    <row r="51" spans="1:6" x14ac:dyDescent="0.4">
      <c r="A51" s="8" t="s">
        <v>162</v>
      </c>
      <c r="B51" s="23">
        <v>10.741717140638674</v>
      </c>
      <c r="C51" s="26">
        <v>5.9582358284845283</v>
      </c>
      <c r="D51" s="8" t="s">
        <v>162</v>
      </c>
      <c r="E51" s="11"/>
      <c r="F51" s="11"/>
    </row>
    <row r="52" spans="1:6" x14ac:dyDescent="0.4">
      <c r="A52" s="8" t="s">
        <v>163</v>
      </c>
      <c r="B52" s="23">
        <v>31.951871657754012</v>
      </c>
      <c r="C52" s="26">
        <v>29.4</v>
      </c>
      <c r="D52" s="8" t="s">
        <v>163</v>
      </c>
      <c r="E52" s="11"/>
      <c r="F52" s="11"/>
    </row>
    <row r="53" spans="1:6" x14ac:dyDescent="0.4">
      <c r="A53" s="8" t="s">
        <v>164</v>
      </c>
      <c r="B53" s="23">
        <v>0.48030739673390976</v>
      </c>
      <c r="C53" s="26">
        <v>75.066666666666677</v>
      </c>
      <c r="D53" s="8" t="s">
        <v>164</v>
      </c>
      <c r="E53" s="11"/>
      <c r="F53" s="11"/>
    </row>
    <row r="54" spans="1:6" x14ac:dyDescent="0.4">
      <c r="A54" s="10" t="s">
        <v>47</v>
      </c>
      <c r="B54" s="23">
        <v>50.590188122464035</v>
      </c>
      <c r="C54" s="26">
        <v>89</v>
      </c>
      <c r="D54" s="10" t="s">
        <v>47</v>
      </c>
      <c r="E54" s="11"/>
      <c r="F54" s="11"/>
    </row>
    <row r="55" spans="1:6" x14ac:dyDescent="0.4">
      <c r="A55" s="10" t="s">
        <v>46</v>
      </c>
      <c r="B55" s="23">
        <v>3.4482758620689662</v>
      </c>
      <c r="C55" s="26">
        <v>12.866666666666667</v>
      </c>
      <c r="D55" s="10" t="s">
        <v>46</v>
      </c>
      <c r="E55" s="11"/>
      <c r="F55" s="11"/>
    </row>
    <row r="56" spans="1:6" x14ac:dyDescent="0.4">
      <c r="A56" s="10" t="s">
        <v>40</v>
      </c>
      <c r="B56" s="23">
        <v>99.148936170212764</v>
      </c>
      <c r="C56" s="26">
        <v>14.066666666666666</v>
      </c>
      <c r="D56" s="10" t="s">
        <v>40</v>
      </c>
      <c r="E56" s="11"/>
      <c r="F56" s="11"/>
    </row>
    <row r="57" spans="1:6" x14ac:dyDescent="0.4">
      <c r="A57" s="10" t="s">
        <v>39</v>
      </c>
      <c r="B57" s="23">
        <v>0.60060060060060061</v>
      </c>
      <c r="C57" s="26">
        <v>6.8999999999999995</v>
      </c>
      <c r="D57" s="10" t="s">
        <v>39</v>
      </c>
      <c r="E57" s="11"/>
      <c r="F57" s="11"/>
    </row>
    <row r="58" spans="1:6" x14ac:dyDescent="0.4">
      <c r="A58" s="10" t="s">
        <v>38</v>
      </c>
      <c r="B58" s="23">
        <v>11.131276467029641</v>
      </c>
      <c r="C58" s="26">
        <v>28.633333333333333</v>
      </c>
      <c r="D58" s="10" t="s">
        <v>38</v>
      </c>
      <c r="E58" s="11"/>
      <c r="F58" s="11"/>
    </row>
    <row r="59" spans="1:6" x14ac:dyDescent="0.4">
      <c r="A59" s="10" t="s">
        <v>37</v>
      </c>
      <c r="B59" s="23">
        <v>99.203373945641971</v>
      </c>
      <c r="C59" s="26">
        <v>28.133333333333336</v>
      </c>
      <c r="D59" s="10" t="s">
        <v>37</v>
      </c>
      <c r="E59" s="11"/>
      <c r="F59" s="11"/>
    </row>
    <row r="60" spans="1:6" x14ac:dyDescent="0.4">
      <c r="A60" s="10" t="s">
        <v>36</v>
      </c>
      <c r="B60" s="23">
        <v>98.395721925133685</v>
      </c>
      <c r="C60" s="26">
        <v>71.766666666666666</v>
      </c>
      <c r="D60" s="10" t="s">
        <v>36</v>
      </c>
      <c r="E60" s="11"/>
      <c r="F60" s="11"/>
    </row>
    <row r="61" spans="1:6" x14ac:dyDescent="0.4">
      <c r="A61" s="10" t="s">
        <v>35</v>
      </c>
      <c r="B61" s="23">
        <v>13.445378151260506</v>
      </c>
      <c r="C61" s="26">
        <v>8.9</v>
      </c>
      <c r="D61" s="10" t="s">
        <v>35</v>
      </c>
      <c r="E61" s="11"/>
      <c r="F61" s="11"/>
    </row>
    <row r="62" spans="1:6" x14ac:dyDescent="0.4">
      <c r="A62" s="10" t="s">
        <v>34</v>
      </c>
      <c r="B62" s="23">
        <v>99.953853253345656</v>
      </c>
      <c r="C62" s="26">
        <v>44.800000000000004</v>
      </c>
      <c r="D62" s="10" t="s">
        <v>34</v>
      </c>
      <c r="E62" s="11"/>
      <c r="F62" s="11"/>
    </row>
    <row r="63" spans="1:6" x14ac:dyDescent="0.4">
      <c r="A63" s="10" t="s">
        <v>33</v>
      </c>
      <c r="B63" s="23">
        <v>41.890268321986383</v>
      </c>
      <c r="C63" s="26">
        <v>41.9</v>
      </c>
      <c r="D63" s="10" t="s">
        <v>33</v>
      </c>
      <c r="E63" s="11"/>
      <c r="F63" s="11"/>
    </row>
    <row r="64" spans="1:6" x14ac:dyDescent="0.4">
      <c r="A64" s="10" t="s">
        <v>153</v>
      </c>
      <c r="B64" s="23">
        <v>7.1315372424722652</v>
      </c>
      <c r="C64" s="26">
        <v>21.233333333333334</v>
      </c>
      <c r="D64" s="10" t="s">
        <v>153</v>
      </c>
      <c r="E64" s="11"/>
      <c r="F64" s="11"/>
    </row>
    <row r="65" spans="1:6" x14ac:dyDescent="0.4">
      <c r="A65" s="10" t="s">
        <v>154</v>
      </c>
      <c r="B65" s="23">
        <v>95.473251028806587</v>
      </c>
      <c r="C65" s="26">
        <v>14.099999999999998</v>
      </c>
      <c r="D65" s="10" t="s">
        <v>154</v>
      </c>
      <c r="E65" s="11"/>
      <c r="F65" s="11"/>
    </row>
    <row r="66" spans="1:6" x14ac:dyDescent="0.4">
      <c r="A66" s="10" t="s">
        <v>29</v>
      </c>
      <c r="B66" s="23">
        <v>13.671875000000002</v>
      </c>
      <c r="C66" s="26">
        <v>6.6333333333333337</v>
      </c>
      <c r="D66" s="10" t="s">
        <v>29</v>
      </c>
      <c r="E66" s="11"/>
      <c r="F66" s="11"/>
    </row>
    <row r="67" spans="1:6" x14ac:dyDescent="0.4">
      <c r="A67" s="10" t="s">
        <v>155</v>
      </c>
      <c r="B67" s="23">
        <v>56.156884542570999</v>
      </c>
      <c r="C67" s="26">
        <v>7.7459460965349933</v>
      </c>
      <c r="D67" s="10" t="s">
        <v>155</v>
      </c>
      <c r="E67" s="11"/>
      <c r="F67" s="11"/>
    </row>
    <row r="68" spans="1:6" x14ac:dyDescent="0.4">
      <c r="A68" s="10" t="s">
        <v>27</v>
      </c>
      <c r="B68" s="23">
        <v>93.408450704225345</v>
      </c>
      <c r="C68" s="26">
        <v>40.799999999999997</v>
      </c>
      <c r="D68" s="10" t="s">
        <v>27</v>
      </c>
      <c r="E68" s="11"/>
      <c r="F68" s="11"/>
    </row>
    <row r="69" spans="1:6" x14ac:dyDescent="0.4">
      <c r="A69" s="8" t="s">
        <v>23</v>
      </c>
      <c r="B69" s="11"/>
      <c r="C69" s="26"/>
      <c r="D69" s="8" t="s">
        <v>23</v>
      </c>
      <c r="E69" s="23">
        <v>96.774193548387103</v>
      </c>
      <c r="F69" s="26">
        <v>6.3333333333333339</v>
      </c>
    </row>
    <row r="70" spans="1:6" x14ac:dyDescent="0.4">
      <c r="A70" s="8" t="s">
        <v>22</v>
      </c>
      <c r="B70" s="23">
        <v>57.529023404804803</v>
      </c>
      <c r="C70" s="26">
        <v>84.814418478271222</v>
      </c>
      <c r="D70" s="8" t="s">
        <v>22</v>
      </c>
      <c r="E70" s="23">
        <v>89.334918926442725</v>
      </c>
      <c r="F70" s="26">
        <v>45.571130034749885</v>
      </c>
    </row>
    <row r="71" spans="1:6" x14ac:dyDescent="0.4">
      <c r="A71" s="8" t="s">
        <v>21</v>
      </c>
      <c r="B71" s="23">
        <v>10.300429184549358</v>
      </c>
      <c r="C71" s="26">
        <v>7.8333333333333321</v>
      </c>
      <c r="D71" s="8" t="s">
        <v>21</v>
      </c>
      <c r="E71" s="23">
        <v>92.307692307692307</v>
      </c>
      <c r="F71" s="26">
        <v>7.6</v>
      </c>
    </row>
    <row r="72" spans="1:6" x14ac:dyDescent="0.4">
      <c r="A72" s="8" t="s">
        <v>20</v>
      </c>
      <c r="B72" s="23">
        <v>95.772622635221538</v>
      </c>
      <c r="C72" s="26">
        <v>30.91758020959572</v>
      </c>
      <c r="D72" s="8" t="s">
        <v>20</v>
      </c>
      <c r="E72" s="11"/>
      <c r="F72" s="11"/>
    </row>
    <row r="73" spans="1:6" x14ac:dyDescent="0.4">
      <c r="A73" s="8" t="s">
        <v>19</v>
      </c>
      <c r="B73" s="23">
        <v>92.182768182513612</v>
      </c>
      <c r="C73" s="26">
        <v>32.731974331129287</v>
      </c>
      <c r="D73" s="8" t="s">
        <v>19</v>
      </c>
      <c r="E73" s="11"/>
      <c r="F73" s="11"/>
    </row>
    <row r="74" spans="1:6" x14ac:dyDescent="0.4">
      <c r="A74" s="8" t="s">
        <v>18</v>
      </c>
      <c r="B74" s="23">
        <v>86.095238095238088</v>
      </c>
      <c r="C74" s="26">
        <v>64.266666666666666</v>
      </c>
      <c r="D74" s="8" t="s">
        <v>18</v>
      </c>
      <c r="E74" s="23">
        <v>100</v>
      </c>
      <c r="F74" s="26">
        <v>8.0666666666666664</v>
      </c>
    </row>
    <row r="75" spans="1:6" x14ac:dyDescent="0.4">
      <c r="A75" s="8" t="s">
        <v>17</v>
      </c>
      <c r="B75" s="23">
        <v>52.044025157232703</v>
      </c>
      <c r="C75" s="26">
        <v>19.200000000000003</v>
      </c>
      <c r="D75" s="8" t="s">
        <v>17</v>
      </c>
      <c r="E75" s="23">
        <v>96.96652719665272</v>
      </c>
      <c r="F75" s="26">
        <v>33.56666666666667</v>
      </c>
    </row>
    <row r="76" spans="1:6" x14ac:dyDescent="0.4">
      <c r="A76" s="8" t="s">
        <v>16</v>
      </c>
      <c r="B76" s="23"/>
      <c r="C76" s="26"/>
      <c r="D76" s="8" t="s">
        <v>16</v>
      </c>
      <c r="E76" s="23">
        <v>100</v>
      </c>
      <c r="F76" s="26">
        <v>9.8999999999999986</v>
      </c>
    </row>
    <row r="77" spans="1:6" x14ac:dyDescent="0.4">
      <c r="A77" s="8" t="s">
        <v>15</v>
      </c>
      <c r="B77" s="23">
        <v>94.468224321125447</v>
      </c>
      <c r="C77" s="26">
        <v>31.945659480518714</v>
      </c>
      <c r="D77" s="8" t="s">
        <v>15</v>
      </c>
      <c r="E77" s="23">
        <v>100</v>
      </c>
      <c r="F77" s="26">
        <v>27.726736111111112</v>
      </c>
    </row>
    <row r="78" spans="1:6" x14ac:dyDescent="0.4">
      <c r="A78" s="8" t="s">
        <v>14</v>
      </c>
      <c r="B78" s="23">
        <v>95.660948536831498</v>
      </c>
      <c r="C78" s="26">
        <v>29.599999999999998</v>
      </c>
      <c r="D78" s="8" t="s">
        <v>14</v>
      </c>
      <c r="E78" s="23">
        <v>99.673735725938016</v>
      </c>
      <c r="F78" s="26">
        <v>11.933333333333334</v>
      </c>
    </row>
    <row r="79" spans="1:6" x14ac:dyDescent="0.4">
      <c r="A79" s="8" t="s">
        <v>13</v>
      </c>
      <c r="B79" s="23">
        <v>82.738095238095227</v>
      </c>
      <c r="C79" s="26">
        <v>6.5999999999999988</v>
      </c>
      <c r="D79" s="8" t="s">
        <v>13</v>
      </c>
      <c r="E79" s="23">
        <v>97.872340425531917</v>
      </c>
      <c r="F79" s="26">
        <v>14.966666666666667</v>
      </c>
    </row>
    <row r="80" spans="1:6" x14ac:dyDescent="0.4">
      <c r="A80" s="8" t="s">
        <v>12</v>
      </c>
      <c r="B80" s="23">
        <v>66.821345707656619</v>
      </c>
      <c r="C80" s="26">
        <v>18.699999999999996</v>
      </c>
      <c r="D80" s="8" t="s">
        <v>12</v>
      </c>
      <c r="E80" s="23">
        <v>98.554533508541397</v>
      </c>
      <c r="F80" s="26">
        <v>20.433333333333334</v>
      </c>
    </row>
    <row r="81" spans="1:6" x14ac:dyDescent="0.4">
      <c r="A81" s="8" t="s">
        <v>11</v>
      </c>
      <c r="B81" s="23">
        <v>42.379182156133822</v>
      </c>
      <c r="C81" s="26">
        <v>15.333333333333332</v>
      </c>
      <c r="D81" s="8" t="s">
        <v>11</v>
      </c>
      <c r="E81" s="23">
        <v>99.249249249249246</v>
      </c>
      <c r="F81" s="26">
        <v>18.733333333333331</v>
      </c>
    </row>
    <row r="82" spans="1:6" x14ac:dyDescent="0.4">
      <c r="A82" s="8" t="s">
        <v>10</v>
      </c>
      <c r="B82" s="23">
        <v>64.44805194805194</v>
      </c>
      <c r="C82" s="26">
        <v>21.933333333333334</v>
      </c>
      <c r="D82" s="8" t="s">
        <v>10</v>
      </c>
      <c r="E82" s="23">
        <v>99.254526091586783</v>
      </c>
      <c r="F82" s="26">
        <v>24.433333333333334</v>
      </c>
    </row>
    <row r="83" spans="1:6" x14ac:dyDescent="0.4">
      <c r="A83" s="8" t="s">
        <v>9</v>
      </c>
      <c r="B83" s="23">
        <v>92.610277751525885</v>
      </c>
      <c r="C83" s="26">
        <v>10.703543975242088</v>
      </c>
      <c r="D83" s="8" t="s">
        <v>9</v>
      </c>
      <c r="E83" s="23">
        <v>99.978043322959095</v>
      </c>
      <c r="F83" s="26">
        <v>22.535736267800846</v>
      </c>
    </row>
    <row r="84" spans="1:6" x14ac:dyDescent="0.4">
      <c r="A84" s="8" t="s">
        <v>8</v>
      </c>
      <c r="B84" s="23"/>
      <c r="C84" s="26"/>
      <c r="D84" s="8" t="s">
        <v>8</v>
      </c>
      <c r="E84" s="23">
        <v>99.15074309978769</v>
      </c>
      <c r="F84" s="26">
        <v>12.033333333333333</v>
      </c>
    </row>
    <row r="85" spans="1:6" x14ac:dyDescent="0.4">
      <c r="A85" s="8" t="s">
        <v>7</v>
      </c>
      <c r="B85" s="23">
        <v>75.7906626506024</v>
      </c>
      <c r="C85" s="26">
        <v>67.2</v>
      </c>
      <c r="D85" s="8" t="s">
        <v>7</v>
      </c>
      <c r="E85" s="23">
        <v>96.551724137931046</v>
      </c>
      <c r="F85" s="26">
        <v>7.6333333333333337</v>
      </c>
    </row>
    <row r="86" spans="1:6" x14ac:dyDescent="0.4">
      <c r="A86" s="8" t="s">
        <v>6</v>
      </c>
      <c r="B86" s="23">
        <v>92.225609756097555</v>
      </c>
      <c r="C86" s="26">
        <v>34.06666666666667</v>
      </c>
      <c r="D86" s="8" t="s">
        <v>6</v>
      </c>
      <c r="E86" s="23">
        <v>99.874371859296474</v>
      </c>
      <c r="F86" s="26">
        <v>26.166666666666664</v>
      </c>
    </row>
    <row r="87" spans="1:6" x14ac:dyDescent="0.4">
      <c r="A87" s="6" t="s">
        <v>156</v>
      </c>
      <c r="B87" s="23">
        <v>25.112107623318387</v>
      </c>
      <c r="C87" s="26">
        <v>24.266666666666666</v>
      </c>
      <c r="D87" s="6" t="s">
        <v>156</v>
      </c>
      <c r="E87" s="11"/>
      <c r="F87" s="11"/>
    </row>
    <row r="88" spans="1:6" x14ac:dyDescent="0.4">
      <c r="A88" s="6" t="s">
        <v>157</v>
      </c>
      <c r="B88" s="23">
        <v>24.461839530332686</v>
      </c>
      <c r="C88" s="26">
        <v>37.5</v>
      </c>
      <c r="D88" s="6" t="s">
        <v>157</v>
      </c>
      <c r="E88" s="11"/>
      <c r="F88" s="11"/>
    </row>
    <row r="89" spans="1:6" x14ac:dyDescent="0.4">
      <c r="A89" s="6" t="s">
        <v>158</v>
      </c>
      <c r="B89" s="23">
        <v>26.465201465201471</v>
      </c>
      <c r="C89" s="26">
        <v>27.599999999999998</v>
      </c>
      <c r="D89" s="6" t="s">
        <v>158</v>
      </c>
      <c r="E89" s="11"/>
      <c r="F89" s="11"/>
    </row>
    <row r="90" spans="1:6" x14ac:dyDescent="0.4">
      <c r="A90" s="6" t="s">
        <v>159</v>
      </c>
      <c r="B90" s="23">
        <v>44.392156862745097</v>
      </c>
      <c r="C90" s="26">
        <v>73.666666666666671</v>
      </c>
      <c r="D90" s="6" t="s">
        <v>159</v>
      </c>
      <c r="E90" s="11"/>
      <c r="F90" s="11"/>
    </row>
    <row r="91" spans="1:6" x14ac:dyDescent="0.4">
      <c r="A91" s="19" t="str">
        <f>H1</f>
        <v>COPA I/V</v>
      </c>
      <c r="B91" s="23">
        <f>VLOOKUP(A91,A4:C90,2,)</f>
        <v>3.6866359447004609</v>
      </c>
      <c r="C91" s="26">
        <f>VLOOKUP(A91,A4:C90,3,)</f>
        <v>6.0333333333333306</v>
      </c>
      <c r="D91" s="11" t="str">
        <f>H1</f>
        <v>COPA I/V</v>
      </c>
      <c r="E91" s="26">
        <f>VLOOKUP(A91,D4:F90,2,)</f>
        <v>2.8436018957345968</v>
      </c>
      <c r="F91" s="26">
        <f>VLOOKUP(A91,D4:F90,3,)</f>
        <v>8.7000000000000011</v>
      </c>
    </row>
  </sheetData>
  <phoneticPr fontId="1"/>
  <dataValidations count="3">
    <dataValidation type="list" allowBlank="1" showInputMessage="1" showErrorMessage="1" sqref="H18">
      <formula1>$D$4:$D$48</formula1>
    </dataValidation>
    <dataValidation type="list" allowBlank="1" showInputMessage="1" showErrorMessage="1" sqref="H1">
      <formula1>$A$4:$A$90</formula1>
    </dataValidation>
    <dataValidation type="list" allowBlank="1" showInputMessage="1" showErrorMessage="1" sqref="I18">
      <formula1>$D$69:$D$86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Normal="100" workbookViewId="0">
      <selection activeCell="H1" sqref="H1"/>
    </sheetView>
  </sheetViews>
  <sheetFormatPr defaultColWidth="8.875" defaultRowHeight="18.75" x14ac:dyDescent="0.4"/>
  <cols>
    <col min="1" max="6" width="1.625" style="12" customWidth="1"/>
    <col min="7" max="7" width="26.625" customWidth="1"/>
    <col min="8" max="8" width="12.125" customWidth="1"/>
    <col min="9" max="9" width="10.125" customWidth="1"/>
    <col min="10" max="10" width="10.875" customWidth="1"/>
  </cols>
  <sheetData>
    <row r="1" spans="1:10" x14ac:dyDescent="0.4">
      <c r="A1" s="13"/>
      <c r="B1" s="50" t="s">
        <v>128</v>
      </c>
      <c r="C1" s="50"/>
      <c r="D1" s="50"/>
      <c r="E1" s="50"/>
      <c r="F1" s="50"/>
      <c r="G1" s="36" t="s">
        <v>122</v>
      </c>
      <c r="H1" s="43" t="s">
        <v>120</v>
      </c>
      <c r="I1" s="42"/>
      <c r="J1" s="42"/>
    </row>
    <row r="2" spans="1:10" x14ac:dyDescent="0.4">
      <c r="A2" s="14" t="s">
        <v>123</v>
      </c>
      <c r="B2" s="37" t="s">
        <v>127</v>
      </c>
      <c r="C2" s="37" t="s">
        <v>127</v>
      </c>
      <c r="D2" s="14" t="s">
        <v>123</v>
      </c>
      <c r="E2" s="37" t="s">
        <v>126</v>
      </c>
      <c r="F2" s="37" t="s">
        <v>126</v>
      </c>
      <c r="G2" s="33"/>
      <c r="I2" s="42"/>
      <c r="J2" s="42"/>
    </row>
    <row r="3" spans="1:10" x14ac:dyDescent="0.4">
      <c r="A3" s="15" t="s">
        <v>121</v>
      </c>
      <c r="B3" s="16" t="s">
        <v>125</v>
      </c>
      <c r="C3" s="16" t="s">
        <v>124</v>
      </c>
      <c r="D3" s="15" t="s">
        <v>121</v>
      </c>
      <c r="E3" s="16" t="s">
        <v>125</v>
      </c>
      <c r="F3" s="46" t="s">
        <v>124</v>
      </c>
    </row>
    <row r="4" spans="1:10" x14ac:dyDescent="0.4">
      <c r="A4" s="8" t="s">
        <v>120</v>
      </c>
      <c r="B4" s="18">
        <v>52.295918367346935</v>
      </c>
      <c r="C4" s="18">
        <v>115.46961325966851</v>
      </c>
      <c r="D4" s="8" t="s">
        <v>120</v>
      </c>
      <c r="E4" s="18">
        <v>1.5306122448979589</v>
      </c>
      <c r="F4" s="18">
        <v>4.4198895027624303</v>
      </c>
    </row>
    <row r="5" spans="1:10" x14ac:dyDescent="0.4">
      <c r="A5" s="8" t="s">
        <v>118</v>
      </c>
      <c r="B5" s="18">
        <v>91.335462519637105</v>
      </c>
      <c r="C5" s="18">
        <v>99.633044653046781</v>
      </c>
      <c r="D5" s="8" t="s">
        <v>118</v>
      </c>
      <c r="E5" s="18">
        <v>2.0369018272927364</v>
      </c>
      <c r="F5" s="18">
        <v>30.382987712350172</v>
      </c>
    </row>
    <row r="6" spans="1:10" x14ac:dyDescent="0.4">
      <c r="A6" s="8" t="s">
        <v>116</v>
      </c>
      <c r="B6" s="18">
        <v>12.73176761433869</v>
      </c>
      <c r="C6" s="18">
        <v>41.533277169334454</v>
      </c>
      <c r="D6" s="8" t="s">
        <v>116</v>
      </c>
      <c r="E6" s="18">
        <v>112.73176761433869</v>
      </c>
      <c r="F6" s="18">
        <v>101.85341196293176</v>
      </c>
    </row>
    <row r="7" spans="1:10" x14ac:dyDescent="0.4">
      <c r="A7" s="8" t="s">
        <v>115</v>
      </c>
      <c r="B7" s="18">
        <v>24.749163879598662</v>
      </c>
      <c r="C7" s="18">
        <v>48.748510131108461</v>
      </c>
      <c r="D7" s="8" t="s">
        <v>115</v>
      </c>
      <c r="E7" s="18">
        <v>103.34448160535116</v>
      </c>
      <c r="F7" s="18">
        <v>96.305125148986903</v>
      </c>
    </row>
    <row r="8" spans="1:10" x14ac:dyDescent="0.4">
      <c r="A8" s="8" t="s">
        <v>114</v>
      </c>
      <c r="B8" s="18">
        <v>6.6225165562913908</v>
      </c>
      <c r="C8" s="18">
        <v>5.7245080500894456</v>
      </c>
      <c r="D8" s="8" t="s">
        <v>114</v>
      </c>
      <c r="E8" s="18">
        <v>117.21854304635761</v>
      </c>
      <c r="F8" s="18">
        <v>99.105545617173533</v>
      </c>
    </row>
    <row r="9" spans="1:10" x14ac:dyDescent="0.4">
      <c r="A9" s="8" t="s">
        <v>104</v>
      </c>
      <c r="B9" s="18">
        <v>108.41358337557018</v>
      </c>
      <c r="C9" s="18">
        <v>133.33333333333334</v>
      </c>
      <c r="D9" s="8" t="s">
        <v>104</v>
      </c>
      <c r="E9" s="18">
        <v>5.0684237202230094E-2</v>
      </c>
      <c r="F9" s="18">
        <v>0.25920165889061691</v>
      </c>
    </row>
    <row r="10" spans="1:10" x14ac:dyDescent="0.4">
      <c r="A10" s="8" t="s">
        <v>103</v>
      </c>
      <c r="B10" s="18">
        <v>111.03578610683699</v>
      </c>
      <c r="C10" s="18">
        <v>127.54761544670163</v>
      </c>
      <c r="D10" s="8" t="s">
        <v>103</v>
      </c>
      <c r="E10" s="18">
        <v>1.2019268696412491</v>
      </c>
      <c r="F10" s="18">
        <v>4.5190987066518682</v>
      </c>
    </row>
    <row r="11" spans="1:10" x14ac:dyDescent="0.4">
      <c r="A11" s="8" t="s">
        <v>101</v>
      </c>
      <c r="B11" s="18">
        <v>4.4419766796224325</v>
      </c>
      <c r="C11" s="18">
        <v>38.323572474377734</v>
      </c>
      <c r="D11" s="8" t="s">
        <v>101</v>
      </c>
      <c r="E11" s="18">
        <v>157.02387562465296</v>
      </c>
      <c r="F11" s="18">
        <v>109.5900439238653</v>
      </c>
    </row>
    <row r="12" spans="1:10" x14ac:dyDescent="0.4">
      <c r="A12" s="8" t="s">
        <v>83</v>
      </c>
      <c r="B12" s="18">
        <v>0.96982758620689657</v>
      </c>
      <c r="C12" s="18">
        <v>72.449739389426654</v>
      </c>
      <c r="D12" s="8" t="s">
        <v>83</v>
      </c>
      <c r="E12" s="18">
        <v>101.88577586206895</v>
      </c>
      <c r="F12" s="18">
        <v>103.9463886820551</v>
      </c>
    </row>
    <row r="13" spans="1:10" x14ac:dyDescent="0.4">
      <c r="A13" s="8" t="s">
        <v>79</v>
      </c>
      <c r="B13" s="18">
        <v>78.234704112337013</v>
      </c>
      <c r="C13" s="18">
        <v>103.81944444444441</v>
      </c>
      <c r="D13" s="8" t="s">
        <v>79</v>
      </c>
      <c r="E13" s="18">
        <v>9.2276830491474424</v>
      </c>
      <c r="F13" s="18">
        <v>24.421296296296298</v>
      </c>
    </row>
    <row r="14" spans="1:10" x14ac:dyDescent="0.4">
      <c r="A14" s="8" t="s">
        <v>77</v>
      </c>
      <c r="B14" s="18">
        <v>50.190114068441069</v>
      </c>
      <c r="C14" s="18">
        <v>107.28346456692913</v>
      </c>
      <c r="D14" s="8" t="s">
        <v>77</v>
      </c>
      <c r="E14" s="18">
        <v>0.38022813688212925</v>
      </c>
      <c r="F14" s="18">
        <v>2.3622047244094486</v>
      </c>
    </row>
    <row r="15" spans="1:10" x14ac:dyDescent="0.4">
      <c r="A15" s="8" t="s">
        <v>58</v>
      </c>
      <c r="B15" s="18">
        <v>78.649635036496363</v>
      </c>
      <c r="C15" s="18">
        <v>95.765472312703594</v>
      </c>
      <c r="D15" s="8" t="s">
        <v>58</v>
      </c>
      <c r="E15" s="18">
        <v>0.72992700729927007</v>
      </c>
      <c r="F15" s="18">
        <v>0.65146579804560267</v>
      </c>
    </row>
    <row r="16" spans="1:10" x14ac:dyDescent="0.4">
      <c r="A16" s="8" t="s">
        <v>132</v>
      </c>
      <c r="B16" s="18">
        <v>75.857038657913904</v>
      </c>
      <c r="C16" s="18">
        <v>97.492163009404393</v>
      </c>
      <c r="D16" s="8" t="s">
        <v>132</v>
      </c>
      <c r="E16" s="18">
        <v>17.359591539022603</v>
      </c>
      <c r="F16" s="18">
        <v>86.6945315221177</v>
      </c>
    </row>
    <row r="17" spans="1:6" x14ac:dyDescent="0.4">
      <c r="A17" s="8" t="s">
        <v>57</v>
      </c>
      <c r="B17" s="18">
        <v>62.697866483138341</v>
      </c>
      <c r="C17" s="18">
        <v>101.10382890651948</v>
      </c>
      <c r="D17" s="8" t="s">
        <v>57</v>
      </c>
      <c r="E17" s="18">
        <v>55.746730901582943</v>
      </c>
      <c r="F17" s="18">
        <v>32.321490169023804</v>
      </c>
    </row>
    <row r="18" spans="1:6" x14ac:dyDescent="0.4">
      <c r="A18" s="8" t="s">
        <v>22</v>
      </c>
      <c r="B18" s="18">
        <v>11.045692552773884</v>
      </c>
      <c r="C18" s="18">
        <v>68.23709633143838</v>
      </c>
      <c r="D18" s="8" t="s">
        <v>22</v>
      </c>
      <c r="E18" s="18">
        <v>92.523070559213068</v>
      </c>
      <c r="F18" s="18">
        <v>92.430497874902827</v>
      </c>
    </row>
    <row r="19" spans="1:6" x14ac:dyDescent="0.4">
      <c r="A19" s="8" t="s">
        <v>21</v>
      </c>
      <c r="B19" s="18">
        <v>8.3333333333333321</v>
      </c>
      <c r="C19" s="18">
        <v>88.936170212765973</v>
      </c>
      <c r="D19" s="8" t="s">
        <v>21</v>
      </c>
      <c r="E19" s="18">
        <v>100</v>
      </c>
      <c r="F19" s="18">
        <v>10.212765957446809</v>
      </c>
    </row>
    <row r="20" spans="1:6" x14ac:dyDescent="0.4">
      <c r="A20" s="8" t="s">
        <v>18</v>
      </c>
      <c r="B20" s="18">
        <v>0</v>
      </c>
      <c r="C20" s="18">
        <v>15.145228215767636</v>
      </c>
      <c r="D20" s="8" t="s">
        <v>18</v>
      </c>
      <c r="E20" s="18">
        <v>156.61157024793388</v>
      </c>
      <c r="F20" s="18">
        <v>93.775933609958514</v>
      </c>
    </row>
    <row r="21" spans="1:6" x14ac:dyDescent="0.4">
      <c r="A21" s="8" t="s">
        <v>17</v>
      </c>
      <c r="B21" s="18">
        <v>2.8798411122144976</v>
      </c>
      <c r="C21" s="18">
        <v>52.951388888888886</v>
      </c>
      <c r="D21" s="8" t="s">
        <v>17</v>
      </c>
      <c r="E21" s="18">
        <v>92.055610724925501</v>
      </c>
      <c r="F21" s="18">
        <v>57.465277777777771</v>
      </c>
    </row>
    <row r="22" spans="1:6" x14ac:dyDescent="0.4">
      <c r="A22" s="8" t="s">
        <v>15</v>
      </c>
      <c r="B22" s="18">
        <v>0</v>
      </c>
      <c r="C22" s="18">
        <v>5.4859572653219422</v>
      </c>
      <c r="D22" s="8" t="s">
        <v>15</v>
      </c>
      <c r="E22" s="18">
        <v>148.49569464057222</v>
      </c>
      <c r="F22" s="18">
        <v>93.685765953181274</v>
      </c>
    </row>
    <row r="23" spans="1:6" x14ac:dyDescent="0.4">
      <c r="A23" s="8" t="s">
        <v>14</v>
      </c>
      <c r="B23" s="18">
        <v>0.55865921787709494</v>
      </c>
      <c r="C23" s="18">
        <v>4.8423423423423424</v>
      </c>
      <c r="D23" s="8" t="s">
        <v>14</v>
      </c>
      <c r="E23" s="18">
        <v>170.67039106145251</v>
      </c>
      <c r="F23" s="18">
        <v>106.75675675675676</v>
      </c>
    </row>
    <row r="24" spans="1:6" x14ac:dyDescent="0.4">
      <c r="A24" s="8" t="s">
        <v>13</v>
      </c>
      <c r="B24" s="18">
        <v>2.8953229398663698</v>
      </c>
      <c r="C24" s="18">
        <v>14.646464646464649</v>
      </c>
      <c r="D24" s="8" t="s">
        <v>13</v>
      </c>
      <c r="E24" s="18">
        <v>133.184855233853</v>
      </c>
      <c r="F24" s="18">
        <v>70.202020202020222</v>
      </c>
    </row>
    <row r="25" spans="1:6" ht="19.5" customHeight="1" x14ac:dyDescent="0.4">
      <c r="A25" s="8" t="s">
        <v>12</v>
      </c>
      <c r="B25" s="18">
        <v>1.794453507340946</v>
      </c>
      <c r="C25" s="18">
        <v>25.490196078431378</v>
      </c>
      <c r="D25" s="8" t="s">
        <v>12</v>
      </c>
      <c r="E25" s="18">
        <v>122.34910277324633</v>
      </c>
      <c r="F25" s="18">
        <v>51.336898395721938</v>
      </c>
    </row>
    <row r="26" spans="1:6" x14ac:dyDescent="0.4">
      <c r="A26" s="8" t="s">
        <v>11</v>
      </c>
      <c r="B26" s="18">
        <v>0.88967971530249124</v>
      </c>
      <c r="C26" s="18">
        <v>33.695652173913047</v>
      </c>
      <c r="D26" s="8" t="s">
        <v>11</v>
      </c>
      <c r="E26" s="18">
        <v>117.61565836298935</v>
      </c>
      <c r="F26" s="18">
        <v>24.782608695652176</v>
      </c>
    </row>
    <row r="27" spans="1:6" x14ac:dyDescent="0.4">
      <c r="A27" s="8" t="s">
        <v>10</v>
      </c>
      <c r="B27" s="18">
        <v>0.95497953615279685</v>
      </c>
      <c r="C27" s="18">
        <v>33.282674772036472</v>
      </c>
      <c r="D27" s="8" t="s">
        <v>10</v>
      </c>
      <c r="E27" s="18">
        <v>127.14870395634379</v>
      </c>
      <c r="F27" s="18">
        <v>60.334346504559264</v>
      </c>
    </row>
    <row r="28" spans="1:6" x14ac:dyDescent="0.4">
      <c r="A28" s="8" t="s">
        <v>9</v>
      </c>
      <c r="B28" s="18">
        <v>3.0066718314782137E-2</v>
      </c>
      <c r="C28" s="18">
        <v>6.0254169245921334</v>
      </c>
      <c r="D28" s="8" t="s">
        <v>9</v>
      </c>
      <c r="E28" s="18">
        <v>136.90649366723463</v>
      </c>
      <c r="F28" s="18">
        <v>75.512382765190708</v>
      </c>
    </row>
    <row r="29" spans="1:6" x14ac:dyDescent="0.4">
      <c r="A29" s="8" t="s">
        <v>8</v>
      </c>
      <c r="B29" s="18">
        <v>1.10803324099723</v>
      </c>
      <c r="C29" s="18">
        <v>6.4748201438848918</v>
      </c>
      <c r="D29" s="8" t="s">
        <v>8</v>
      </c>
      <c r="E29" s="18">
        <v>129.36288088642658</v>
      </c>
      <c r="F29" s="18">
        <v>66.187050359712217</v>
      </c>
    </row>
    <row r="30" spans="1:6" x14ac:dyDescent="0.4">
      <c r="A30" s="8" t="s">
        <v>7</v>
      </c>
      <c r="B30" s="18">
        <v>4.8034934497816586</v>
      </c>
      <c r="C30" s="18">
        <v>31.894841269841269</v>
      </c>
      <c r="D30" s="8" t="s">
        <v>7</v>
      </c>
      <c r="E30" s="18">
        <v>134.49781659388645</v>
      </c>
      <c r="F30" s="18">
        <v>99.851190476190453</v>
      </c>
    </row>
    <row r="31" spans="1:6" x14ac:dyDescent="0.4">
      <c r="A31" s="8" t="s">
        <v>6</v>
      </c>
      <c r="B31" s="18">
        <v>0.12738853503184713</v>
      </c>
      <c r="C31" s="18">
        <v>9.9804305283757326</v>
      </c>
      <c r="D31" s="8" t="s">
        <v>6</v>
      </c>
      <c r="E31" s="18">
        <v>101.27388535031847</v>
      </c>
      <c r="F31" s="18">
        <v>118.39530332681016</v>
      </c>
    </row>
    <row r="32" spans="1:6" x14ac:dyDescent="0.4">
      <c r="A32" s="6" t="s">
        <v>3</v>
      </c>
      <c r="B32" s="18">
        <v>70.425138632162657</v>
      </c>
      <c r="C32" s="18">
        <v>91.758241758241752</v>
      </c>
      <c r="D32" s="40" t="s">
        <v>3</v>
      </c>
      <c r="E32" s="17"/>
      <c r="F32" s="17"/>
    </row>
    <row r="33" spans="1:6" x14ac:dyDescent="0.4">
      <c r="A33" s="6" t="s">
        <v>2</v>
      </c>
      <c r="B33" s="18">
        <v>54.651162790697668</v>
      </c>
      <c r="C33" s="18">
        <v>102.93333333333332</v>
      </c>
      <c r="D33" s="40" t="s">
        <v>2</v>
      </c>
      <c r="E33" s="17"/>
      <c r="F33" s="17"/>
    </row>
    <row r="34" spans="1:6" x14ac:dyDescent="0.4">
      <c r="A34" s="6" t="s">
        <v>1</v>
      </c>
      <c r="B34" s="18">
        <v>64.16510318949345</v>
      </c>
      <c r="C34" s="18">
        <v>96.980676328502426</v>
      </c>
      <c r="D34" s="40" t="s">
        <v>1</v>
      </c>
      <c r="E34" s="17"/>
      <c r="F34" s="17"/>
    </row>
    <row r="35" spans="1:6" x14ac:dyDescent="0.4">
      <c r="A35" s="6" t="s">
        <v>0</v>
      </c>
      <c r="B35" s="18">
        <v>87.238723872387254</v>
      </c>
      <c r="C35" s="18">
        <v>96.244343891402707</v>
      </c>
      <c r="D35" s="40" t="s">
        <v>0</v>
      </c>
      <c r="E35" s="17"/>
      <c r="F35" s="17"/>
    </row>
    <row r="36" spans="1:6" x14ac:dyDescent="0.4">
      <c r="A36" s="13" t="str">
        <f>H1</f>
        <v>COPA I/V</v>
      </c>
      <c r="B36" s="18">
        <f>VLOOKUP(A36,A4:C35,2,)</f>
        <v>52.295918367346935</v>
      </c>
      <c r="C36" s="18">
        <f>VLOOKUP(A36,A4:C35,3,)</f>
        <v>115.46961325966851</v>
      </c>
      <c r="D36" s="13" t="str">
        <f>H1</f>
        <v>COPA I/V</v>
      </c>
      <c r="E36" s="18">
        <f>VLOOKUP(A36,D4:F35,2,)</f>
        <v>1.5306122448979589</v>
      </c>
      <c r="F36" s="18">
        <f>VLOOKUP(A36,D4:F35,3,)</f>
        <v>4.4198895027624303</v>
      </c>
    </row>
  </sheetData>
  <mergeCells count="1">
    <mergeCell ref="B1:F1"/>
  </mergeCells>
  <phoneticPr fontId="1"/>
  <dataValidations count="1">
    <dataValidation type="list" allowBlank="1" showInputMessage="1" showErrorMessage="1" sqref="H1">
      <formula1>$A$4:$A$35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="98" zoomScaleNormal="98" workbookViewId="0">
      <selection activeCell="E1" sqref="E1"/>
    </sheetView>
  </sheetViews>
  <sheetFormatPr defaultColWidth="8.875" defaultRowHeight="18.75" x14ac:dyDescent="0.4"/>
  <cols>
    <col min="1" max="3" width="1.625" style="20" customWidth="1"/>
    <col min="4" max="4" width="28" customWidth="1"/>
    <col min="5" max="5" width="12.875" customWidth="1"/>
    <col min="6" max="6" width="13.5" customWidth="1"/>
  </cols>
  <sheetData>
    <row r="1" spans="1:6" x14ac:dyDescent="0.4">
      <c r="A1" s="21" t="s">
        <v>123</v>
      </c>
      <c r="D1" s="36" t="s">
        <v>122</v>
      </c>
      <c r="E1" s="36" t="s">
        <v>120</v>
      </c>
      <c r="F1" s="44"/>
    </row>
    <row r="2" spans="1:6" x14ac:dyDescent="0.4">
      <c r="A2" s="22" t="s">
        <v>121</v>
      </c>
      <c r="B2" s="22" t="s">
        <v>130</v>
      </c>
      <c r="C2" s="47" t="s">
        <v>129</v>
      </c>
      <c r="D2" s="3"/>
      <c r="F2" s="29"/>
    </row>
    <row r="3" spans="1:6" x14ac:dyDescent="0.4">
      <c r="A3" s="8" t="s">
        <v>120</v>
      </c>
      <c r="B3" s="23">
        <v>99.156965951034138</v>
      </c>
      <c r="C3" s="24">
        <v>144.19889502762433</v>
      </c>
    </row>
    <row r="4" spans="1:6" x14ac:dyDescent="0.4">
      <c r="A4" s="8" t="s">
        <v>119</v>
      </c>
      <c r="B4" s="23">
        <v>93.698933000096133</v>
      </c>
      <c r="C4" s="24">
        <v>32.608695652173914</v>
      </c>
    </row>
    <row r="5" spans="1:6" x14ac:dyDescent="0.4">
      <c r="A5" s="8" t="s">
        <v>116</v>
      </c>
      <c r="B5" s="23">
        <v>81.181860807048196</v>
      </c>
      <c r="C5" s="24">
        <v>68.155012636899741</v>
      </c>
    </row>
    <row r="6" spans="1:6" x14ac:dyDescent="0.4">
      <c r="A6" s="8" t="s">
        <v>115</v>
      </c>
      <c r="B6" s="23">
        <v>85.713917929420205</v>
      </c>
      <c r="C6" s="24">
        <v>35.637663885578071</v>
      </c>
    </row>
    <row r="7" spans="1:6" x14ac:dyDescent="0.4">
      <c r="A7" s="8" t="s">
        <v>114</v>
      </c>
      <c r="B7" s="23">
        <v>99.886842729645394</v>
      </c>
      <c r="C7" s="24">
        <v>27.012522361359569</v>
      </c>
    </row>
    <row r="8" spans="1:6" x14ac:dyDescent="0.4">
      <c r="A8" s="8" t="s">
        <v>104</v>
      </c>
      <c r="B8" s="23">
        <v>99.852704912979306</v>
      </c>
      <c r="C8" s="24">
        <v>102.28097459823744</v>
      </c>
    </row>
    <row r="9" spans="1:6" x14ac:dyDescent="0.4">
      <c r="A9" s="8" t="s">
        <v>103</v>
      </c>
      <c r="B9" s="23">
        <v>97.649045925147675</v>
      </c>
      <c r="C9" s="24">
        <v>103.74396148145937</v>
      </c>
    </row>
    <row r="10" spans="1:6" x14ac:dyDescent="0.4">
      <c r="A10" s="8" t="s">
        <v>131</v>
      </c>
      <c r="B10" s="23">
        <v>75.932384095880195</v>
      </c>
      <c r="C10" s="24">
        <v>65.922401171303079</v>
      </c>
    </row>
    <row r="11" spans="1:6" x14ac:dyDescent="0.4">
      <c r="A11" s="8" t="s">
        <v>83</v>
      </c>
      <c r="B11" s="23">
        <v>59.870719687530197</v>
      </c>
      <c r="C11" s="24">
        <v>69.099032017870442</v>
      </c>
    </row>
    <row r="12" spans="1:6" x14ac:dyDescent="0.4">
      <c r="A12" s="8" t="s">
        <v>79</v>
      </c>
      <c r="B12" s="23">
        <v>91.507137415957345</v>
      </c>
      <c r="C12" s="24">
        <v>115.39351851851849</v>
      </c>
    </row>
    <row r="13" spans="1:6" x14ac:dyDescent="0.4">
      <c r="A13" s="8" t="s">
        <v>77</v>
      </c>
      <c r="B13" s="23">
        <v>98.597481135513831</v>
      </c>
      <c r="C13" s="24">
        <v>51.771653543307082</v>
      </c>
    </row>
    <row r="14" spans="1:6" x14ac:dyDescent="0.4">
      <c r="A14" s="8" t="s">
        <v>58</v>
      </c>
      <c r="B14" s="23">
        <v>99.756135445790619</v>
      </c>
      <c r="C14" s="24">
        <v>59.500542888165043</v>
      </c>
    </row>
    <row r="15" spans="1:6" x14ac:dyDescent="0.4">
      <c r="A15" s="8" t="s">
        <v>132</v>
      </c>
      <c r="B15" s="23">
        <v>77.158745877165501</v>
      </c>
      <c r="C15" s="24">
        <v>47.753396029258099</v>
      </c>
    </row>
    <row r="16" spans="1:6" x14ac:dyDescent="0.4">
      <c r="A16" s="8" t="s">
        <v>57</v>
      </c>
      <c r="B16" s="23">
        <v>71.554013101977134</v>
      </c>
      <c r="C16" s="24">
        <v>50.120731286650567</v>
      </c>
    </row>
    <row r="17" spans="1:3" x14ac:dyDescent="0.4">
      <c r="A17" s="8" t="s">
        <v>22</v>
      </c>
      <c r="B17" s="23">
        <v>68.194104478362078</v>
      </c>
      <c r="C17" s="24">
        <v>53.730404396305374</v>
      </c>
    </row>
    <row r="18" spans="1:3" x14ac:dyDescent="0.4">
      <c r="A18" s="8" t="s">
        <v>21</v>
      </c>
      <c r="B18" s="23">
        <v>17.992736876857052</v>
      </c>
      <c r="C18" s="24">
        <v>97.021276595744695</v>
      </c>
    </row>
    <row r="19" spans="1:3" x14ac:dyDescent="0.4">
      <c r="A19" s="8" t="s">
        <v>18</v>
      </c>
      <c r="B19" s="23">
        <v>86.095238095238088</v>
      </c>
      <c r="C19" s="24">
        <v>12.551867219917012</v>
      </c>
    </row>
    <row r="20" spans="1:3" x14ac:dyDescent="0.4">
      <c r="A20" s="8" t="s">
        <v>17</v>
      </c>
      <c r="B20" s="23">
        <v>55.077497960579983</v>
      </c>
      <c r="C20" s="24">
        <v>174.82638888888889</v>
      </c>
    </row>
    <row r="21" spans="1:3" x14ac:dyDescent="0.4">
      <c r="A21" s="8" t="s">
        <v>15</v>
      </c>
      <c r="B21" s="23">
        <v>94.468224321125447</v>
      </c>
      <c r="C21" s="24">
        <v>86.793437862879586</v>
      </c>
    </row>
    <row r="22" spans="1:3" x14ac:dyDescent="0.4">
      <c r="A22" s="8" t="s">
        <v>14</v>
      </c>
      <c r="B22" s="23">
        <v>95.987212810893482</v>
      </c>
      <c r="C22" s="24">
        <v>40.315315315315317</v>
      </c>
    </row>
    <row r="23" spans="1:3" x14ac:dyDescent="0.4">
      <c r="A23" s="8" t="s">
        <v>13</v>
      </c>
      <c r="B23" s="23">
        <v>84.86575481256331</v>
      </c>
      <c r="C23" s="24">
        <v>226.76767676767682</v>
      </c>
    </row>
    <row r="24" spans="1:3" x14ac:dyDescent="0.4">
      <c r="A24" s="8" t="s">
        <v>12</v>
      </c>
      <c r="B24" s="23">
        <v>68.266812199115222</v>
      </c>
      <c r="C24" s="24">
        <v>109.26916221033871</v>
      </c>
    </row>
    <row r="25" spans="1:3" x14ac:dyDescent="0.4">
      <c r="A25" s="8" t="s">
        <v>11</v>
      </c>
      <c r="B25" s="23">
        <v>43.129932906884576</v>
      </c>
      <c r="C25" s="24">
        <v>122.17391304347827</v>
      </c>
    </row>
    <row r="26" spans="1:3" x14ac:dyDescent="0.4">
      <c r="A26" s="8" t="s">
        <v>10</v>
      </c>
      <c r="B26" s="23">
        <v>65.193525856465158</v>
      </c>
      <c r="C26" s="24">
        <v>111.39817629179329</v>
      </c>
    </row>
    <row r="27" spans="1:3" x14ac:dyDescent="0.4">
      <c r="A27" s="8" t="s">
        <v>9</v>
      </c>
      <c r="B27" s="23">
        <v>92.63223442856679</v>
      </c>
      <c r="C27" s="24">
        <v>210.54462260282483</v>
      </c>
    </row>
    <row r="28" spans="1:3" x14ac:dyDescent="0.4">
      <c r="A28" s="8" t="s">
        <v>7</v>
      </c>
      <c r="B28" s="23">
        <v>79.238938512671353</v>
      </c>
      <c r="C28" s="24">
        <v>11.359126984126984</v>
      </c>
    </row>
    <row r="29" spans="1:3" x14ac:dyDescent="0.4">
      <c r="A29" s="8" t="s">
        <v>6</v>
      </c>
      <c r="B29" s="23">
        <v>92.351237896801081</v>
      </c>
      <c r="C29" s="24">
        <v>76.81017612524461</v>
      </c>
    </row>
    <row r="30" spans="1:3" x14ac:dyDescent="0.4">
      <c r="A30" s="11" t="str">
        <f>E1</f>
        <v>COPA I/V</v>
      </c>
      <c r="B30" s="23">
        <f>VLOOKUP(A30,A3:C29,2,)</f>
        <v>99.156965951034138</v>
      </c>
      <c r="C30" s="24">
        <f>VLOOKUP(A30,A3:C29,3,)</f>
        <v>144.19889502762433</v>
      </c>
    </row>
  </sheetData>
  <phoneticPr fontId="1"/>
  <dataValidations count="1">
    <dataValidation type="list" allowBlank="1" showInputMessage="1" showErrorMessage="1" sqref="E1">
      <formula1>$A$3:$A$29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1D</vt:lpstr>
      <vt:lpstr>Fig. 2A-2D</vt:lpstr>
      <vt:lpstr>Fig. 4A 4B</vt:lpstr>
      <vt:lpstr>Supplemental Fig. S6A, S6B</vt:lpstr>
      <vt:lpstr>Supplemental Fig. S6C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Cruz</dc:creator>
  <cp:lastModifiedBy>Pedro Cruz</cp:lastModifiedBy>
  <dcterms:created xsi:type="dcterms:W3CDTF">2019-10-06T08:48:50Z</dcterms:created>
  <dcterms:modified xsi:type="dcterms:W3CDTF">2019-11-25T15:10:07Z</dcterms:modified>
</cp:coreProperties>
</file>