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4300" yWindow="7140" windowWidth="26560" windowHeight="10320" activeTab="1"/>
  </bookViews>
  <sheets>
    <sheet name="sRNAs" sheetId="1" r:id="rId1"/>
    <sheet name="mRNA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279" i="2" l="1"/>
  <c r="AC279" i="2"/>
  <c r="AD279" i="2"/>
  <c r="AB278" i="2"/>
  <c r="AC278" i="2"/>
  <c r="AD278" i="2"/>
  <c r="AB277" i="2"/>
  <c r="AC277" i="2"/>
  <c r="AD277" i="2"/>
  <c r="AB276" i="2"/>
  <c r="AC276" i="2"/>
  <c r="AD276" i="2"/>
  <c r="AB275" i="2"/>
  <c r="AC275" i="2"/>
  <c r="AD275" i="2"/>
  <c r="AB274" i="2"/>
  <c r="AC274" i="2"/>
  <c r="AD274" i="2"/>
  <c r="AB273" i="2"/>
  <c r="AC273" i="2"/>
  <c r="AD273" i="2"/>
  <c r="AB272" i="2"/>
  <c r="AC272" i="2"/>
  <c r="AD272" i="2"/>
  <c r="AB271" i="2"/>
  <c r="AC271" i="2"/>
  <c r="AD271" i="2"/>
  <c r="AB270" i="2"/>
  <c r="AC270" i="2"/>
  <c r="AD270" i="2"/>
  <c r="AB269" i="2"/>
  <c r="AC269" i="2"/>
  <c r="AD269" i="2"/>
  <c r="AB268" i="2"/>
  <c r="AC268" i="2"/>
  <c r="AD268" i="2"/>
  <c r="AB267" i="2"/>
  <c r="AC267" i="2"/>
  <c r="AD267" i="2"/>
  <c r="AB266" i="2"/>
  <c r="AC266" i="2"/>
  <c r="AD266" i="2"/>
  <c r="AB265" i="2"/>
  <c r="AC265" i="2"/>
  <c r="AD265" i="2"/>
  <c r="AB264" i="2"/>
  <c r="AC264" i="2"/>
  <c r="AD264" i="2"/>
  <c r="AB263" i="2"/>
  <c r="AC263" i="2"/>
  <c r="AD263" i="2"/>
  <c r="AB262" i="2"/>
  <c r="AC262" i="2"/>
  <c r="AD262" i="2"/>
  <c r="AB261" i="2"/>
  <c r="AC261" i="2"/>
  <c r="AD261" i="2"/>
  <c r="AB260" i="2"/>
  <c r="AC260" i="2"/>
  <c r="AD260" i="2"/>
  <c r="AB259" i="2"/>
  <c r="AC259" i="2"/>
  <c r="AD259" i="2"/>
  <c r="AB258" i="2"/>
  <c r="AC258" i="2"/>
  <c r="AD258" i="2"/>
  <c r="AB257" i="2"/>
  <c r="AC257" i="2"/>
  <c r="AD257" i="2"/>
  <c r="AB256" i="2"/>
  <c r="AC256" i="2"/>
  <c r="AD256" i="2"/>
  <c r="AB255" i="2"/>
  <c r="AC255" i="2"/>
  <c r="AD255" i="2"/>
  <c r="AB254" i="2"/>
  <c r="AC254" i="2"/>
  <c r="AD254" i="2"/>
  <c r="AB253" i="2"/>
  <c r="AC253" i="2"/>
  <c r="AD253" i="2"/>
  <c r="AB252" i="2"/>
  <c r="AC252" i="2"/>
  <c r="AD252" i="2"/>
  <c r="AB251" i="2"/>
  <c r="AC251" i="2"/>
  <c r="AD251" i="2"/>
  <c r="AB250" i="2"/>
  <c r="AC250" i="2"/>
  <c r="AD250" i="2"/>
  <c r="AB249" i="2"/>
  <c r="AC249" i="2"/>
  <c r="AD249" i="2"/>
  <c r="AB248" i="2"/>
  <c r="AC248" i="2"/>
  <c r="AD248" i="2"/>
  <c r="AB247" i="2"/>
  <c r="AC247" i="2"/>
  <c r="AD247" i="2"/>
  <c r="AB246" i="2"/>
  <c r="AC246" i="2"/>
  <c r="AD246" i="2"/>
  <c r="AB245" i="2"/>
  <c r="AC245" i="2"/>
  <c r="AD245" i="2"/>
  <c r="AB244" i="2"/>
  <c r="AC244" i="2"/>
  <c r="AD244" i="2"/>
  <c r="AB243" i="2"/>
  <c r="AC243" i="2"/>
  <c r="AD243" i="2"/>
  <c r="AB242" i="2"/>
  <c r="AC242" i="2"/>
  <c r="AD242" i="2"/>
  <c r="AB241" i="2"/>
  <c r="AC241" i="2"/>
  <c r="AD241" i="2"/>
  <c r="AB240" i="2"/>
  <c r="AC240" i="2"/>
  <c r="AD240" i="2"/>
  <c r="AB239" i="2"/>
  <c r="AC239" i="2"/>
  <c r="AD239" i="2"/>
  <c r="AB238" i="2"/>
  <c r="AC238" i="2"/>
  <c r="AD238" i="2"/>
  <c r="AB237" i="2"/>
  <c r="AC237" i="2"/>
  <c r="AD237" i="2"/>
  <c r="AB236" i="2"/>
  <c r="AC236" i="2"/>
  <c r="AD236" i="2"/>
  <c r="AB235" i="2"/>
  <c r="AC235" i="2"/>
  <c r="AD235" i="2"/>
  <c r="AB234" i="2"/>
  <c r="AC234" i="2"/>
  <c r="AD234" i="2"/>
  <c r="AB233" i="2"/>
  <c r="AC233" i="2"/>
  <c r="AD233" i="2"/>
  <c r="AB232" i="2"/>
  <c r="AC232" i="2"/>
  <c r="AD232" i="2"/>
  <c r="AB231" i="2"/>
  <c r="AC231" i="2"/>
  <c r="AD231" i="2"/>
  <c r="AB230" i="2"/>
  <c r="AC230" i="2"/>
  <c r="AD230" i="2"/>
  <c r="AB229" i="2"/>
  <c r="AC229" i="2"/>
  <c r="AD229" i="2"/>
  <c r="AB228" i="2"/>
  <c r="AC228" i="2"/>
  <c r="AD228" i="2"/>
  <c r="AB227" i="2"/>
  <c r="AC227" i="2"/>
  <c r="AD227" i="2"/>
  <c r="AB226" i="2"/>
  <c r="AC226" i="2"/>
  <c r="AD226" i="2"/>
  <c r="AB225" i="2"/>
  <c r="AC225" i="2"/>
  <c r="AD225" i="2"/>
  <c r="AB224" i="2"/>
  <c r="AC224" i="2"/>
  <c r="AD224" i="2"/>
  <c r="AB223" i="2"/>
  <c r="AC223" i="2"/>
  <c r="AD223" i="2"/>
  <c r="AB222" i="2"/>
  <c r="AC222" i="2"/>
  <c r="AD222" i="2"/>
  <c r="AB221" i="2"/>
  <c r="AC221" i="2"/>
  <c r="AD221" i="2"/>
  <c r="AB220" i="2"/>
  <c r="AC220" i="2"/>
  <c r="AD220" i="2"/>
  <c r="AB219" i="2"/>
  <c r="AC219" i="2"/>
  <c r="AD219" i="2"/>
  <c r="AB218" i="2"/>
  <c r="AC218" i="2"/>
  <c r="AD218" i="2"/>
  <c r="AB217" i="2"/>
  <c r="AC217" i="2"/>
  <c r="AD217" i="2"/>
  <c r="AB216" i="2"/>
  <c r="AC216" i="2"/>
  <c r="AD216" i="2"/>
  <c r="AB215" i="2"/>
  <c r="AC215" i="2"/>
  <c r="AD215" i="2"/>
  <c r="AB214" i="2"/>
  <c r="AC214" i="2"/>
  <c r="AD214" i="2"/>
  <c r="AB213" i="2"/>
  <c r="AC213" i="2"/>
  <c r="AD213" i="2"/>
  <c r="AB212" i="2"/>
  <c r="AC212" i="2"/>
  <c r="AD212" i="2"/>
  <c r="AB211" i="2"/>
  <c r="AC211" i="2"/>
  <c r="AD211" i="2"/>
  <c r="AB210" i="2"/>
  <c r="AC210" i="2"/>
  <c r="AD210" i="2"/>
  <c r="AB209" i="2"/>
  <c r="AC209" i="2"/>
  <c r="AD209" i="2"/>
  <c r="AB208" i="2"/>
  <c r="AC208" i="2"/>
  <c r="AD208" i="2"/>
  <c r="AB207" i="2"/>
  <c r="AC207" i="2"/>
  <c r="AD207" i="2"/>
  <c r="AB206" i="2"/>
  <c r="AC206" i="2"/>
  <c r="AD206" i="2"/>
  <c r="AB205" i="2"/>
  <c r="AC205" i="2"/>
  <c r="AD205" i="2"/>
  <c r="AB204" i="2"/>
  <c r="AC204" i="2"/>
  <c r="AD204" i="2"/>
  <c r="AB203" i="2"/>
  <c r="AC203" i="2"/>
  <c r="AD203" i="2"/>
  <c r="AB202" i="2"/>
  <c r="AC202" i="2"/>
  <c r="AD202" i="2"/>
  <c r="AB201" i="2"/>
  <c r="AC201" i="2"/>
  <c r="AD201" i="2"/>
  <c r="AB200" i="2"/>
  <c r="AC200" i="2"/>
  <c r="AD200" i="2"/>
  <c r="AB199" i="2"/>
  <c r="AC199" i="2"/>
  <c r="AD199" i="2"/>
  <c r="AB198" i="2"/>
  <c r="AC198" i="2"/>
  <c r="AD198" i="2"/>
  <c r="AB197" i="2"/>
  <c r="AC197" i="2"/>
  <c r="AD197" i="2"/>
  <c r="AB196" i="2"/>
  <c r="AC196" i="2"/>
  <c r="AD196" i="2"/>
  <c r="AB195" i="2"/>
  <c r="AC195" i="2"/>
  <c r="AD195" i="2"/>
  <c r="AB194" i="2"/>
  <c r="AC194" i="2"/>
  <c r="AD194" i="2"/>
  <c r="AB193" i="2"/>
  <c r="AC193" i="2"/>
  <c r="AD193" i="2"/>
  <c r="AB192" i="2"/>
  <c r="AC192" i="2"/>
  <c r="AD192" i="2"/>
  <c r="AB191" i="2"/>
  <c r="AC191" i="2"/>
  <c r="AD191" i="2"/>
  <c r="AB190" i="2"/>
  <c r="AC190" i="2"/>
  <c r="AD190" i="2"/>
  <c r="AB189" i="2"/>
  <c r="AC189" i="2"/>
  <c r="AD189" i="2"/>
  <c r="AB188" i="2"/>
  <c r="AC188" i="2"/>
  <c r="AD188" i="2"/>
  <c r="AB187" i="2"/>
  <c r="AC187" i="2"/>
  <c r="AD187" i="2"/>
  <c r="AB186" i="2"/>
  <c r="AC186" i="2"/>
  <c r="AD186" i="2"/>
  <c r="AB185" i="2"/>
  <c r="AC185" i="2"/>
  <c r="AD185" i="2"/>
  <c r="AB184" i="2"/>
  <c r="AC184" i="2"/>
  <c r="AD184" i="2"/>
  <c r="AB183" i="2"/>
  <c r="AC183" i="2"/>
  <c r="AD183" i="2"/>
  <c r="AB182" i="2"/>
  <c r="AC182" i="2"/>
  <c r="AD182" i="2"/>
  <c r="AB181" i="2"/>
  <c r="AC181" i="2"/>
  <c r="AD181" i="2"/>
  <c r="AB180" i="2"/>
  <c r="AC180" i="2"/>
  <c r="AD180" i="2"/>
  <c r="AB179" i="2"/>
  <c r="AC179" i="2"/>
  <c r="AD179" i="2"/>
  <c r="AB178" i="2"/>
  <c r="AC178" i="2"/>
  <c r="AD178" i="2"/>
  <c r="AB177" i="2"/>
  <c r="AC177" i="2"/>
  <c r="AD177" i="2"/>
  <c r="AB176" i="2"/>
  <c r="AC176" i="2"/>
  <c r="AD176" i="2"/>
  <c r="AB175" i="2"/>
  <c r="AC175" i="2"/>
  <c r="AD175" i="2"/>
  <c r="AB174" i="2"/>
  <c r="AC174" i="2"/>
  <c r="AD174" i="2"/>
  <c r="AB173" i="2"/>
  <c r="AC173" i="2"/>
  <c r="AD173" i="2"/>
  <c r="AB172" i="2"/>
  <c r="AC172" i="2"/>
  <c r="AD172" i="2"/>
  <c r="AB171" i="2"/>
  <c r="AC171" i="2"/>
  <c r="AD171" i="2"/>
  <c r="AB170" i="2"/>
  <c r="AC170" i="2"/>
  <c r="AD170" i="2"/>
  <c r="AB169" i="2"/>
  <c r="AC169" i="2"/>
  <c r="AD169" i="2"/>
  <c r="AB168" i="2"/>
  <c r="AC168" i="2"/>
  <c r="AD168" i="2"/>
  <c r="AB167" i="2"/>
  <c r="AC167" i="2"/>
  <c r="AD167" i="2"/>
  <c r="AB166" i="2"/>
  <c r="AC166" i="2"/>
  <c r="AD166" i="2"/>
  <c r="AB165" i="2"/>
  <c r="AC165" i="2"/>
  <c r="AD165" i="2"/>
  <c r="AB164" i="2"/>
  <c r="AC164" i="2"/>
  <c r="AD164" i="2"/>
  <c r="AB163" i="2"/>
  <c r="AC163" i="2"/>
  <c r="AD163" i="2"/>
  <c r="AB162" i="2"/>
  <c r="AC162" i="2"/>
  <c r="AD162" i="2"/>
  <c r="AB161" i="2"/>
  <c r="AC161" i="2"/>
  <c r="AD161" i="2"/>
  <c r="AB160" i="2"/>
  <c r="AC160" i="2"/>
  <c r="AD160" i="2"/>
  <c r="AB159" i="2"/>
  <c r="AC159" i="2"/>
  <c r="AD159" i="2"/>
  <c r="AB158" i="2"/>
  <c r="AC158" i="2"/>
  <c r="AD158" i="2"/>
  <c r="AB157" i="2"/>
  <c r="AC157" i="2"/>
  <c r="AD157" i="2"/>
  <c r="AB156" i="2"/>
  <c r="AC156" i="2"/>
  <c r="AD156" i="2"/>
  <c r="AB155" i="2"/>
  <c r="AC155" i="2"/>
  <c r="AD155" i="2"/>
  <c r="AB154" i="2"/>
  <c r="AC154" i="2"/>
  <c r="AD154" i="2"/>
  <c r="AB153" i="2"/>
  <c r="AC153" i="2"/>
  <c r="AD153" i="2"/>
  <c r="AB152" i="2"/>
  <c r="AC152" i="2"/>
  <c r="AD152" i="2"/>
  <c r="AB151" i="2"/>
  <c r="AC151" i="2"/>
  <c r="AD151" i="2"/>
  <c r="AB150" i="2"/>
  <c r="AC150" i="2"/>
  <c r="AD150" i="2"/>
  <c r="AB149" i="2"/>
  <c r="AC149" i="2"/>
  <c r="AD149" i="2"/>
  <c r="AB148" i="2"/>
  <c r="AC148" i="2"/>
  <c r="AD148" i="2"/>
  <c r="AB147" i="2"/>
  <c r="AC147" i="2"/>
  <c r="AD147" i="2"/>
  <c r="AB146" i="2"/>
  <c r="AC146" i="2"/>
  <c r="AD146" i="2"/>
  <c r="AB145" i="2"/>
  <c r="AC145" i="2"/>
  <c r="AD145" i="2"/>
  <c r="AB144" i="2"/>
  <c r="AC144" i="2"/>
  <c r="AD144" i="2"/>
  <c r="AB143" i="2"/>
  <c r="AC143" i="2"/>
  <c r="AD143" i="2"/>
  <c r="AB142" i="2"/>
  <c r="AC142" i="2"/>
  <c r="AD142" i="2"/>
  <c r="AB141" i="2"/>
  <c r="AC141" i="2"/>
  <c r="AD141" i="2"/>
  <c r="AB140" i="2"/>
  <c r="AC140" i="2"/>
  <c r="AD140" i="2"/>
  <c r="AB139" i="2"/>
  <c r="AC139" i="2"/>
  <c r="AD139" i="2"/>
  <c r="AB138" i="2"/>
  <c r="AC138" i="2"/>
  <c r="AD138" i="2"/>
  <c r="AB137" i="2"/>
  <c r="AC137" i="2"/>
  <c r="AD137" i="2"/>
  <c r="AB136" i="2"/>
  <c r="AC136" i="2"/>
  <c r="AD136" i="2"/>
  <c r="AB135" i="2"/>
  <c r="AC135" i="2"/>
  <c r="AD135" i="2"/>
  <c r="AB134" i="2"/>
  <c r="AC134" i="2"/>
  <c r="AD134" i="2"/>
  <c r="AB133" i="2"/>
  <c r="AC133" i="2"/>
  <c r="AD133" i="2"/>
  <c r="AB132" i="2"/>
  <c r="AC132" i="2"/>
  <c r="AD132" i="2"/>
  <c r="AB131" i="2"/>
  <c r="AC131" i="2"/>
  <c r="AD131" i="2"/>
  <c r="AB130" i="2"/>
  <c r="AC130" i="2"/>
  <c r="AD130" i="2"/>
  <c r="AB129" i="2"/>
  <c r="AC129" i="2"/>
  <c r="AD129" i="2"/>
  <c r="AB128" i="2"/>
  <c r="AC128" i="2"/>
  <c r="AD128" i="2"/>
  <c r="AB127" i="2"/>
  <c r="AC127" i="2"/>
  <c r="AD127" i="2"/>
  <c r="AB126" i="2"/>
  <c r="AC126" i="2"/>
  <c r="AD126" i="2"/>
  <c r="AB125" i="2"/>
  <c r="AC125" i="2"/>
  <c r="AD125" i="2"/>
  <c r="AB124" i="2"/>
  <c r="AC124" i="2"/>
  <c r="AD124" i="2"/>
  <c r="AB123" i="2"/>
  <c r="AC123" i="2"/>
  <c r="AD123" i="2"/>
  <c r="AB122" i="2"/>
  <c r="AC122" i="2"/>
  <c r="AD122" i="2"/>
  <c r="AB121" i="2"/>
  <c r="AC121" i="2"/>
  <c r="AD121" i="2"/>
  <c r="AB120" i="2"/>
  <c r="AC120" i="2"/>
  <c r="AD120" i="2"/>
  <c r="AB119" i="2"/>
  <c r="AC119" i="2"/>
  <c r="AD119" i="2"/>
  <c r="AB118" i="2"/>
  <c r="AC118" i="2"/>
  <c r="AD118" i="2"/>
  <c r="AB117" i="2"/>
  <c r="AC117" i="2"/>
  <c r="AD117" i="2"/>
  <c r="AB116" i="2"/>
  <c r="AC116" i="2"/>
  <c r="AD116" i="2"/>
  <c r="AB115" i="2"/>
  <c r="AC115" i="2"/>
  <c r="AD115" i="2"/>
  <c r="AB114" i="2"/>
  <c r="AC114" i="2"/>
  <c r="AD114" i="2"/>
  <c r="AB113" i="2"/>
  <c r="AC113" i="2"/>
  <c r="AD113" i="2"/>
  <c r="AB112" i="2"/>
  <c r="AC112" i="2"/>
  <c r="AD112" i="2"/>
  <c r="AB111" i="2"/>
  <c r="AC111" i="2"/>
  <c r="AD111" i="2"/>
  <c r="AB110" i="2"/>
  <c r="AC110" i="2"/>
  <c r="AD110" i="2"/>
  <c r="AB109" i="2"/>
  <c r="AC109" i="2"/>
  <c r="AD109" i="2"/>
  <c r="AB108" i="2"/>
  <c r="AC108" i="2"/>
  <c r="AD108" i="2"/>
  <c r="AB107" i="2"/>
  <c r="AC107" i="2"/>
  <c r="AD107" i="2"/>
  <c r="AB106" i="2"/>
  <c r="AC106" i="2"/>
  <c r="AD106" i="2"/>
  <c r="AB105" i="2"/>
  <c r="AC105" i="2"/>
  <c r="AD105" i="2"/>
  <c r="AB104" i="2"/>
  <c r="AC104" i="2"/>
  <c r="AD104" i="2"/>
  <c r="AB103" i="2"/>
  <c r="AC103" i="2"/>
  <c r="AD103" i="2"/>
  <c r="AB102" i="2"/>
  <c r="AC102" i="2"/>
  <c r="AD102" i="2"/>
  <c r="AB101" i="2"/>
  <c r="AC101" i="2"/>
  <c r="AD101" i="2"/>
  <c r="AB100" i="2"/>
  <c r="AC100" i="2"/>
  <c r="AD100" i="2"/>
  <c r="AB99" i="2"/>
  <c r="AC99" i="2"/>
  <c r="AD99" i="2"/>
  <c r="AB98" i="2"/>
  <c r="AC98" i="2"/>
  <c r="AD98" i="2"/>
  <c r="AB97" i="2"/>
  <c r="AC97" i="2"/>
  <c r="AD97" i="2"/>
  <c r="AB96" i="2"/>
  <c r="AC96" i="2"/>
  <c r="AD96" i="2"/>
  <c r="AB95" i="2"/>
  <c r="AC95" i="2"/>
  <c r="AD95" i="2"/>
  <c r="AB94" i="2"/>
  <c r="AC94" i="2"/>
  <c r="AD94" i="2"/>
  <c r="AB93" i="2"/>
  <c r="AC93" i="2"/>
  <c r="AD93" i="2"/>
  <c r="AB92" i="2"/>
  <c r="AC92" i="2"/>
  <c r="AD92" i="2"/>
  <c r="AB91" i="2"/>
  <c r="AC91" i="2"/>
  <c r="AD91" i="2"/>
  <c r="AB90" i="2"/>
  <c r="AC90" i="2"/>
  <c r="AD90" i="2"/>
  <c r="AB89" i="2"/>
  <c r="AC89" i="2"/>
  <c r="AD89" i="2"/>
  <c r="AB88" i="2"/>
  <c r="AC88" i="2"/>
  <c r="AD88" i="2"/>
  <c r="AB87" i="2"/>
  <c r="AC87" i="2"/>
  <c r="AD87" i="2"/>
  <c r="AB86" i="2"/>
  <c r="AC86" i="2"/>
  <c r="AD86" i="2"/>
  <c r="AB85" i="2"/>
  <c r="AC85" i="2"/>
  <c r="AD85" i="2"/>
  <c r="AB84" i="2"/>
  <c r="AC84" i="2"/>
  <c r="AD84" i="2"/>
  <c r="AB83" i="2"/>
  <c r="AC83" i="2"/>
  <c r="AD83" i="2"/>
  <c r="AB82" i="2"/>
  <c r="AC82" i="2"/>
  <c r="AD82" i="2"/>
  <c r="AB81" i="2"/>
  <c r="AC81" i="2"/>
  <c r="AD81" i="2"/>
  <c r="AB80" i="2"/>
  <c r="AC80" i="2"/>
  <c r="AD80" i="2"/>
  <c r="AB79" i="2"/>
  <c r="AC79" i="2"/>
  <c r="AD79" i="2"/>
  <c r="AB78" i="2"/>
  <c r="AC78" i="2"/>
  <c r="AD78" i="2"/>
  <c r="AB77" i="2"/>
  <c r="AC77" i="2"/>
  <c r="AD77" i="2"/>
  <c r="AB76" i="2"/>
  <c r="AC76" i="2"/>
  <c r="AD76" i="2"/>
  <c r="AB75" i="2"/>
  <c r="AC75" i="2"/>
  <c r="AD75" i="2"/>
  <c r="AB74" i="2"/>
  <c r="AC74" i="2"/>
  <c r="AD74" i="2"/>
  <c r="AB73" i="2"/>
  <c r="AC73" i="2"/>
  <c r="AD73" i="2"/>
  <c r="AB72" i="2"/>
  <c r="AC72" i="2"/>
  <c r="AD72" i="2"/>
  <c r="AB71" i="2"/>
  <c r="AC71" i="2"/>
  <c r="AD71" i="2"/>
  <c r="AB70" i="2"/>
  <c r="AC70" i="2"/>
  <c r="AD70" i="2"/>
  <c r="AB69" i="2"/>
  <c r="AC69" i="2"/>
  <c r="AD69" i="2"/>
  <c r="AB68" i="2"/>
  <c r="AC68" i="2"/>
  <c r="AD68" i="2"/>
  <c r="AB67" i="2"/>
  <c r="AC67" i="2"/>
  <c r="AD67" i="2"/>
  <c r="AB66" i="2"/>
  <c r="AC66" i="2"/>
  <c r="AD66" i="2"/>
  <c r="AB65" i="2"/>
  <c r="AC65" i="2"/>
  <c r="AD65" i="2"/>
  <c r="AB64" i="2"/>
  <c r="AC64" i="2"/>
  <c r="AD64" i="2"/>
  <c r="AB63" i="2"/>
  <c r="AC63" i="2"/>
  <c r="AD63" i="2"/>
  <c r="AB62" i="2"/>
  <c r="AC62" i="2"/>
  <c r="AD62" i="2"/>
  <c r="AB61" i="2"/>
  <c r="AC61" i="2"/>
  <c r="AD61" i="2"/>
  <c r="AB60" i="2"/>
  <c r="AC60" i="2"/>
  <c r="AD60" i="2"/>
  <c r="AB59" i="2"/>
  <c r="AC59" i="2"/>
  <c r="AD59" i="2"/>
  <c r="AB58" i="2"/>
  <c r="AC58" i="2"/>
  <c r="AD58" i="2"/>
  <c r="AB57" i="2"/>
  <c r="AC57" i="2"/>
  <c r="AD57" i="2"/>
  <c r="AB56" i="2"/>
  <c r="AC56" i="2"/>
  <c r="AD56" i="2"/>
  <c r="AB55" i="2"/>
  <c r="AC55" i="2"/>
  <c r="AD55" i="2"/>
  <c r="AB54" i="2"/>
  <c r="AC54" i="2"/>
  <c r="AD54" i="2"/>
  <c r="AB53" i="2"/>
  <c r="AC53" i="2"/>
  <c r="AD53" i="2"/>
  <c r="AB52" i="2"/>
  <c r="AC52" i="2"/>
  <c r="AD52" i="2"/>
  <c r="AB51" i="2"/>
  <c r="AC51" i="2"/>
  <c r="AD51" i="2"/>
  <c r="AB50" i="2"/>
  <c r="AC50" i="2"/>
  <c r="AD50" i="2"/>
  <c r="AB49" i="2"/>
  <c r="AC49" i="2"/>
  <c r="AD49" i="2"/>
  <c r="AB48" i="2"/>
  <c r="AC48" i="2"/>
  <c r="AD48" i="2"/>
  <c r="AB47" i="2"/>
  <c r="AC47" i="2"/>
  <c r="AD47" i="2"/>
  <c r="AB46" i="2"/>
  <c r="AC46" i="2"/>
  <c r="AD46" i="2"/>
  <c r="AB45" i="2"/>
  <c r="AC45" i="2"/>
  <c r="AD45" i="2"/>
  <c r="AB44" i="2"/>
  <c r="AC44" i="2"/>
  <c r="AD44" i="2"/>
  <c r="AB43" i="2"/>
  <c r="AC43" i="2"/>
  <c r="AD43" i="2"/>
  <c r="AB42" i="2"/>
  <c r="AC42" i="2"/>
  <c r="AD42" i="2"/>
  <c r="AB41" i="2"/>
  <c r="AC41" i="2"/>
  <c r="AD41" i="2"/>
  <c r="AB40" i="2"/>
  <c r="AC40" i="2"/>
  <c r="AD40" i="2"/>
  <c r="AB39" i="2"/>
  <c r="AC39" i="2"/>
  <c r="AD39" i="2"/>
  <c r="AB38" i="2"/>
  <c r="AC38" i="2"/>
  <c r="AD38" i="2"/>
  <c r="AB37" i="2"/>
  <c r="AC37" i="2"/>
  <c r="AD37" i="2"/>
  <c r="AB36" i="2"/>
  <c r="AC36" i="2"/>
  <c r="AD36" i="2"/>
  <c r="AB35" i="2"/>
  <c r="AC35" i="2"/>
  <c r="AD35" i="2"/>
  <c r="AB34" i="2"/>
  <c r="AC34" i="2"/>
  <c r="AD34" i="2"/>
  <c r="AB33" i="2"/>
  <c r="AC33" i="2"/>
  <c r="AD33" i="2"/>
  <c r="AB32" i="2"/>
  <c r="AC32" i="2"/>
  <c r="AD32" i="2"/>
  <c r="AB31" i="2"/>
  <c r="AC31" i="2"/>
  <c r="AD31" i="2"/>
  <c r="AB30" i="2"/>
  <c r="AC30" i="2"/>
  <c r="AD30" i="2"/>
  <c r="AB29" i="2"/>
  <c r="AC29" i="2"/>
  <c r="AD29" i="2"/>
  <c r="AB28" i="2"/>
  <c r="AC28" i="2"/>
  <c r="AD28" i="2"/>
  <c r="AB27" i="2"/>
  <c r="AC27" i="2"/>
  <c r="AD27" i="2"/>
  <c r="AB26" i="2"/>
  <c r="AC26" i="2"/>
  <c r="AD26" i="2"/>
  <c r="AB25" i="2"/>
  <c r="AC25" i="2"/>
  <c r="AD25" i="2"/>
  <c r="AB24" i="2"/>
  <c r="AC24" i="2"/>
  <c r="AD24" i="2"/>
  <c r="AB23" i="2"/>
  <c r="AC23" i="2"/>
  <c r="AD23" i="2"/>
  <c r="AB22" i="2"/>
  <c r="AC22" i="2"/>
  <c r="AD22" i="2"/>
  <c r="AB21" i="2"/>
  <c r="AC21" i="2"/>
  <c r="AD21" i="2"/>
  <c r="AB20" i="2"/>
  <c r="AC20" i="2"/>
  <c r="AD20" i="2"/>
  <c r="AB19" i="2"/>
  <c r="AC19" i="2"/>
  <c r="AD19" i="2"/>
  <c r="AB18" i="2"/>
  <c r="AC18" i="2"/>
  <c r="AD18" i="2"/>
  <c r="AB17" i="2"/>
  <c r="AC17" i="2"/>
  <c r="AD17" i="2"/>
  <c r="AB16" i="2"/>
  <c r="AC16" i="2"/>
  <c r="AD16" i="2"/>
  <c r="AB15" i="2"/>
  <c r="AC15" i="2"/>
  <c r="AD15" i="2"/>
  <c r="AB14" i="2"/>
  <c r="AC14" i="2"/>
  <c r="AD14" i="2"/>
  <c r="AB13" i="2"/>
  <c r="AC13" i="2"/>
  <c r="AD13" i="2"/>
  <c r="AB12" i="2"/>
  <c r="AC12" i="2"/>
  <c r="AD12" i="2"/>
  <c r="AB11" i="2"/>
  <c r="AC11" i="2"/>
  <c r="AD11" i="2"/>
  <c r="AB10" i="2"/>
  <c r="AC10" i="2"/>
  <c r="AD10" i="2"/>
  <c r="AB9" i="2"/>
  <c r="AC9" i="2"/>
  <c r="AD9" i="2"/>
  <c r="AB8" i="2"/>
  <c r="AC8" i="2"/>
  <c r="AD8" i="2"/>
  <c r="AB7" i="2"/>
  <c r="AC7" i="2"/>
  <c r="AD7" i="2"/>
  <c r="AB6" i="2"/>
  <c r="AC6" i="2"/>
  <c r="AD6" i="2"/>
  <c r="AB5" i="2"/>
  <c r="AC5" i="2"/>
  <c r="AD5" i="2"/>
  <c r="AB4" i="2"/>
  <c r="AC4" i="2"/>
  <c r="AD4" i="2"/>
  <c r="AB3" i="2"/>
  <c r="AC3" i="2"/>
  <c r="AD3" i="2"/>
  <c r="AB2" i="2"/>
  <c r="AC2" i="2"/>
  <c r="AD2" i="2"/>
  <c r="AD12" i="1"/>
  <c r="AC12" i="1"/>
  <c r="AB12" i="1"/>
  <c r="AD11" i="1"/>
  <c r="AC11" i="1"/>
  <c r="AB11" i="1"/>
  <c r="AD10" i="1"/>
  <c r="AC10" i="1"/>
  <c r="AB10" i="1"/>
  <c r="AD9" i="1"/>
  <c r="AC9" i="1"/>
  <c r="AB9" i="1"/>
  <c r="AD8" i="1"/>
  <c r="AC8" i="1"/>
  <c r="AB8" i="1"/>
  <c r="AD7" i="1"/>
  <c r="AC7" i="1"/>
  <c r="AB7" i="1"/>
  <c r="AD6" i="1"/>
  <c r="AC6" i="1"/>
  <c r="AB6" i="1"/>
  <c r="AD5" i="1"/>
  <c r="AC5" i="1"/>
  <c r="AB5" i="1"/>
  <c r="AD4" i="1"/>
  <c r="AC4" i="1"/>
  <c r="AB4" i="1"/>
  <c r="AD3" i="1"/>
  <c r="AC3" i="1"/>
  <c r="AB3" i="1"/>
  <c r="AD2" i="1"/>
  <c r="AC2" i="1"/>
  <c r="AB2" i="1"/>
  <c r="Q2" i="2"/>
  <c r="R2" i="2"/>
  <c r="S2" i="2"/>
  <c r="Q3" i="2"/>
  <c r="R3" i="2"/>
  <c r="S3" i="2"/>
  <c r="Q4" i="2"/>
  <c r="R4" i="2"/>
  <c r="S4" i="2"/>
  <c r="Q5" i="2"/>
  <c r="R5" i="2"/>
  <c r="S5" i="2"/>
  <c r="Q6" i="2"/>
  <c r="R6" i="2"/>
  <c r="S6" i="2"/>
  <c r="Q7" i="2"/>
  <c r="R7" i="2"/>
  <c r="S7" i="2"/>
  <c r="Q8" i="2"/>
  <c r="R8" i="2"/>
  <c r="S8" i="2"/>
  <c r="Q9" i="2"/>
  <c r="R9" i="2"/>
  <c r="S9" i="2"/>
  <c r="Q10" i="2"/>
  <c r="R10" i="2"/>
  <c r="S10" i="2"/>
  <c r="Q11" i="2"/>
  <c r="R11" i="2"/>
  <c r="S11" i="2"/>
  <c r="Q12" i="2"/>
  <c r="R12" i="2"/>
  <c r="S12" i="2"/>
  <c r="Q13" i="2"/>
  <c r="R13" i="2"/>
  <c r="S13" i="2"/>
  <c r="Q14" i="2"/>
  <c r="R14" i="2"/>
  <c r="S14" i="2"/>
  <c r="Q15" i="2"/>
  <c r="R15" i="2"/>
  <c r="S15" i="2"/>
  <c r="Q16" i="2"/>
  <c r="R16" i="2"/>
  <c r="S16" i="2"/>
  <c r="Q17" i="2"/>
  <c r="R17" i="2"/>
  <c r="S17" i="2"/>
  <c r="Q18" i="2"/>
  <c r="R18" i="2"/>
  <c r="S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Q35" i="2"/>
  <c r="R35" i="2"/>
  <c r="S35" i="2"/>
  <c r="Q36" i="2"/>
  <c r="R36" i="2"/>
  <c r="S36" i="2"/>
  <c r="Q37" i="2"/>
  <c r="R37" i="2"/>
  <c r="S37" i="2"/>
  <c r="Q38" i="2"/>
  <c r="R38" i="2"/>
  <c r="S38" i="2"/>
  <c r="Q39" i="2"/>
  <c r="R39" i="2"/>
  <c r="S39" i="2"/>
  <c r="Q40" i="2"/>
  <c r="R40" i="2"/>
  <c r="S40" i="2"/>
  <c r="Q41" i="2"/>
  <c r="R41" i="2"/>
  <c r="S41" i="2"/>
  <c r="Q42" i="2"/>
  <c r="R42" i="2"/>
  <c r="S42" i="2"/>
  <c r="Q43" i="2"/>
  <c r="R43" i="2"/>
  <c r="S43" i="2"/>
  <c r="Q44" i="2"/>
  <c r="R44" i="2"/>
  <c r="S44" i="2"/>
  <c r="Q45" i="2"/>
  <c r="R45" i="2"/>
  <c r="S45" i="2"/>
  <c r="Q46" i="2"/>
  <c r="R46" i="2"/>
  <c r="S46" i="2"/>
  <c r="Q47" i="2"/>
  <c r="R47" i="2"/>
  <c r="S47" i="2"/>
  <c r="Q48" i="2"/>
  <c r="R48" i="2"/>
  <c r="S48" i="2"/>
  <c r="Q49" i="2"/>
  <c r="R49" i="2"/>
  <c r="S49" i="2"/>
  <c r="Q50" i="2"/>
  <c r="R50" i="2"/>
  <c r="S50" i="2"/>
  <c r="Q51" i="2"/>
  <c r="R51" i="2"/>
  <c r="S51" i="2"/>
  <c r="Q52" i="2"/>
  <c r="R52" i="2"/>
  <c r="S52" i="2"/>
  <c r="Q53" i="2"/>
  <c r="R53" i="2"/>
  <c r="S53" i="2"/>
  <c r="Q54" i="2"/>
  <c r="R54" i="2"/>
  <c r="S54" i="2"/>
  <c r="Q55" i="2"/>
  <c r="R55" i="2"/>
  <c r="S55" i="2"/>
  <c r="Q56" i="2"/>
  <c r="R56" i="2"/>
  <c r="S56" i="2"/>
  <c r="Q57" i="2"/>
  <c r="R57" i="2"/>
  <c r="S57" i="2"/>
  <c r="Q58" i="2"/>
  <c r="R58" i="2"/>
  <c r="S58" i="2"/>
  <c r="Q59" i="2"/>
  <c r="R59" i="2"/>
  <c r="S59" i="2"/>
  <c r="Q60" i="2"/>
  <c r="R60" i="2"/>
  <c r="S60" i="2"/>
  <c r="Q61" i="2"/>
  <c r="R61" i="2"/>
  <c r="S61" i="2"/>
  <c r="Q62" i="2"/>
  <c r="R62" i="2"/>
  <c r="S62" i="2"/>
  <c r="Q63" i="2"/>
  <c r="R63" i="2"/>
  <c r="S63" i="2"/>
  <c r="Q64" i="2"/>
  <c r="R64" i="2"/>
  <c r="S64" i="2"/>
  <c r="Q65" i="2"/>
  <c r="R65" i="2"/>
  <c r="S65" i="2"/>
  <c r="Q66" i="2"/>
  <c r="R66" i="2"/>
  <c r="S66" i="2"/>
  <c r="Q67" i="2"/>
  <c r="R67" i="2"/>
  <c r="S67" i="2"/>
  <c r="Q68" i="2"/>
  <c r="R68" i="2"/>
  <c r="S68" i="2"/>
  <c r="Q69" i="2"/>
  <c r="R69" i="2"/>
  <c r="S69" i="2"/>
  <c r="Q70" i="2"/>
  <c r="R70" i="2"/>
  <c r="S70" i="2"/>
  <c r="Q71" i="2"/>
  <c r="R71" i="2"/>
  <c r="S71" i="2"/>
  <c r="Q72" i="2"/>
  <c r="R72" i="2"/>
  <c r="S72" i="2"/>
  <c r="Q73" i="2"/>
  <c r="R73" i="2"/>
  <c r="S73" i="2"/>
  <c r="Q74" i="2"/>
  <c r="R74" i="2"/>
  <c r="S74" i="2"/>
  <c r="Q75" i="2"/>
  <c r="R75" i="2"/>
  <c r="S75" i="2"/>
  <c r="Q76" i="2"/>
  <c r="R76" i="2"/>
  <c r="S76" i="2"/>
  <c r="Q77" i="2"/>
  <c r="R77" i="2"/>
  <c r="S77" i="2"/>
  <c r="Q78" i="2"/>
  <c r="R78" i="2"/>
  <c r="S78" i="2"/>
  <c r="Q79" i="2"/>
  <c r="R79" i="2"/>
  <c r="S79" i="2"/>
  <c r="Q80" i="2"/>
  <c r="R80" i="2"/>
  <c r="S80" i="2"/>
  <c r="Q81" i="2"/>
  <c r="R81" i="2"/>
  <c r="S81" i="2"/>
  <c r="Q82" i="2"/>
  <c r="R82" i="2"/>
  <c r="S82" i="2"/>
  <c r="Q83" i="2"/>
  <c r="R83" i="2"/>
  <c r="S83" i="2"/>
  <c r="Q84" i="2"/>
  <c r="R84" i="2"/>
  <c r="S84" i="2"/>
  <c r="Q85" i="2"/>
  <c r="R85" i="2"/>
  <c r="S85" i="2"/>
  <c r="Q86" i="2"/>
  <c r="R86" i="2"/>
  <c r="S86" i="2"/>
  <c r="Q87" i="2"/>
  <c r="R87" i="2"/>
  <c r="S87" i="2"/>
  <c r="Q88" i="2"/>
  <c r="R88" i="2"/>
  <c r="S88" i="2"/>
  <c r="Q89" i="2"/>
  <c r="R89" i="2"/>
  <c r="S89" i="2"/>
  <c r="Q90" i="2"/>
  <c r="R90" i="2"/>
  <c r="S90" i="2"/>
  <c r="Q91" i="2"/>
  <c r="R91" i="2"/>
  <c r="S91" i="2"/>
  <c r="Q92" i="2"/>
  <c r="R92" i="2"/>
  <c r="S92" i="2"/>
  <c r="Q93" i="2"/>
  <c r="R93" i="2"/>
  <c r="S93" i="2"/>
  <c r="Q94" i="2"/>
  <c r="R94" i="2"/>
  <c r="S94" i="2"/>
  <c r="Q95" i="2"/>
  <c r="R95" i="2"/>
  <c r="S95" i="2"/>
  <c r="Q96" i="2"/>
  <c r="R96" i="2"/>
  <c r="S96" i="2"/>
  <c r="Q97" i="2"/>
  <c r="R97" i="2"/>
  <c r="S97" i="2"/>
  <c r="Q98" i="2"/>
  <c r="R98" i="2"/>
  <c r="S98" i="2"/>
  <c r="Q99" i="2"/>
  <c r="R99" i="2"/>
  <c r="S99" i="2"/>
  <c r="Q100" i="2"/>
  <c r="R100" i="2"/>
  <c r="S100" i="2"/>
  <c r="Q101" i="2"/>
  <c r="R101" i="2"/>
  <c r="S101" i="2"/>
  <c r="Q102" i="2"/>
  <c r="R102" i="2"/>
  <c r="S102" i="2"/>
  <c r="Q103" i="2"/>
  <c r="R103" i="2"/>
  <c r="S103" i="2"/>
  <c r="Q104" i="2"/>
  <c r="R104" i="2"/>
  <c r="S104" i="2"/>
  <c r="Q105" i="2"/>
  <c r="R105" i="2"/>
  <c r="S105" i="2"/>
  <c r="Q106" i="2"/>
  <c r="R106" i="2"/>
  <c r="S106" i="2"/>
  <c r="Q107" i="2"/>
  <c r="R107" i="2"/>
  <c r="S107" i="2"/>
  <c r="Q108" i="2"/>
  <c r="R108" i="2"/>
  <c r="S108" i="2"/>
  <c r="Q109" i="2"/>
  <c r="R109" i="2"/>
  <c r="S109" i="2"/>
  <c r="Q110" i="2"/>
  <c r="R110" i="2"/>
  <c r="S110" i="2"/>
  <c r="Q111" i="2"/>
  <c r="R111" i="2"/>
  <c r="S111" i="2"/>
  <c r="Q112" i="2"/>
  <c r="R112" i="2"/>
  <c r="S112" i="2"/>
  <c r="Q113" i="2"/>
  <c r="R113" i="2"/>
  <c r="S113" i="2"/>
  <c r="Q114" i="2"/>
  <c r="R114" i="2"/>
  <c r="S114" i="2"/>
  <c r="Q115" i="2"/>
  <c r="R115" i="2"/>
  <c r="S115" i="2"/>
  <c r="Q116" i="2"/>
  <c r="R116" i="2"/>
  <c r="S116" i="2"/>
  <c r="Q117" i="2"/>
  <c r="R117" i="2"/>
  <c r="S117" i="2"/>
  <c r="Q118" i="2"/>
  <c r="R118" i="2"/>
  <c r="S118" i="2"/>
  <c r="Q119" i="2"/>
  <c r="R119" i="2"/>
  <c r="S119" i="2"/>
  <c r="Q120" i="2"/>
  <c r="R120" i="2"/>
  <c r="S120" i="2"/>
  <c r="Q121" i="2"/>
  <c r="R121" i="2"/>
  <c r="S121" i="2"/>
  <c r="Q122" i="2"/>
  <c r="R122" i="2"/>
  <c r="S122" i="2"/>
  <c r="Q123" i="2"/>
  <c r="R123" i="2"/>
  <c r="S123" i="2"/>
  <c r="Q124" i="2"/>
  <c r="R124" i="2"/>
  <c r="S124" i="2"/>
  <c r="Q125" i="2"/>
  <c r="R125" i="2"/>
  <c r="S125" i="2"/>
  <c r="Q126" i="2"/>
  <c r="R126" i="2"/>
  <c r="S126" i="2"/>
  <c r="Q127" i="2"/>
  <c r="R127" i="2"/>
  <c r="S127" i="2"/>
  <c r="Q128" i="2"/>
  <c r="R128" i="2"/>
  <c r="S128" i="2"/>
  <c r="Q129" i="2"/>
  <c r="R129" i="2"/>
  <c r="S129" i="2"/>
  <c r="Q130" i="2"/>
  <c r="R130" i="2"/>
  <c r="S130" i="2"/>
  <c r="Q131" i="2"/>
  <c r="R131" i="2"/>
  <c r="S131" i="2"/>
  <c r="Q132" i="2"/>
  <c r="R132" i="2"/>
  <c r="S132" i="2"/>
  <c r="Q133" i="2"/>
  <c r="R133" i="2"/>
  <c r="S133" i="2"/>
  <c r="Q134" i="2"/>
  <c r="R134" i="2"/>
  <c r="S134" i="2"/>
  <c r="Q135" i="2"/>
  <c r="R135" i="2"/>
  <c r="S135" i="2"/>
  <c r="Q136" i="2"/>
  <c r="R136" i="2"/>
  <c r="S136" i="2"/>
  <c r="Q137" i="2"/>
  <c r="R137" i="2"/>
  <c r="S137" i="2"/>
  <c r="Q138" i="2"/>
  <c r="R138" i="2"/>
  <c r="S138" i="2"/>
  <c r="Q139" i="2"/>
  <c r="R139" i="2"/>
  <c r="S139" i="2"/>
  <c r="Q140" i="2"/>
  <c r="R140" i="2"/>
  <c r="S140" i="2"/>
  <c r="Q141" i="2"/>
  <c r="R141" i="2"/>
  <c r="S141" i="2"/>
  <c r="Q142" i="2"/>
  <c r="R142" i="2"/>
  <c r="S142" i="2"/>
  <c r="Q143" i="2"/>
  <c r="R143" i="2"/>
  <c r="S143" i="2"/>
  <c r="Q144" i="2"/>
  <c r="R144" i="2"/>
  <c r="S144" i="2"/>
  <c r="Q145" i="2"/>
  <c r="R145" i="2"/>
  <c r="S145" i="2"/>
  <c r="Q146" i="2"/>
  <c r="R146" i="2"/>
  <c r="S146" i="2"/>
  <c r="Q147" i="2"/>
  <c r="R147" i="2"/>
  <c r="S147" i="2"/>
  <c r="Q148" i="2"/>
  <c r="R148" i="2"/>
  <c r="S148" i="2"/>
  <c r="Q149" i="2"/>
  <c r="R149" i="2"/>
  <c r="S149" i="2"/>
  <c r="Q150" i="2"/>
  <c r="R150" i="2"/>
  <c r="S150" i="2"/>
  <c r="Q151" i="2"/>
  <c r="R151" i="2"/>
  <c r="S151" i="2"/>
  <c r="Q152" i="2"/>
  <c r="R152" i="2"/>
  <c r="S152" i="2"/>
  <c r="Q153" i="2"/>
  <c r="R153" i="2"/>
  <c r="S153" i="2"/>
  <c r="Q154" i="2"/>
  <c r="R154" i="2"/>
  <c r="S154" i="2"/>
  <c r="Q155" i="2"/>
  <c r="R155" i="2"/>
  <c r="S155" i="2"/>
  <c r="Q156" i="2"/>
  <c r="R156" i="2"/>
  <c r="S156" i="2"/>
  <c r="Q157" i="2"/>
  <c r="R157" i="2"/>
  <c r="S157" i="2"/>
  <c r="Q158" i="2"/>
  <c r="R158" i="2"/>
  <c r="S158" i="2"/>
  <c r="Q159" i="2"/>
  <c r="R159" i="2"/>
  <c r="S159" i="2"/>
  <c r="Q160" i="2"/>
  <c r="R160" i="2"/>
  <c r="S160" i="2"/>
  <c r="Q161" i="2"/>
  <c r="R161" i="2"/>
  <c r="S161" i="2"/>
  <c r="Q162" i="2"/>
  <c r="R162" i="2"/>
  <c r="S162" i="2"/>
  <c r="Q163" i="2"/>
  <c r="R163" i="2"/>
  <c r="S163" i="2"/>
  <c r="Q164" i="2"/>
  <c r="R164" i="2"/>
  <c r="S164" i="2"/>
  <c r="Q165" i="2"/>
  <c r="R165" i="2"/>
  <c r="S165" i="2"/>
  <c r="Q166" i="2"/>
  <c r="R166" i="2"/>
  <c r="S166" i="2"/>
  <c r="Q167" i="2"/>
  <c r="R167" i="2"/>
  <c r="S167" i="2"/>
  <c r="Q168" i="2"/>
  <c r="R168" i="2"/>
  <c r="S168" i="2"/>
  <c r="Q169" i="2"/>
  <c r="R169" i="2"/>
  <c r="S169" i="2"/>
  <c r="Q170" i="2"/>
  <c r="R170" i="2"/>
  <c r="S170" i="2"/>
  <c r="Q171" i="2"/>
  <c r="R171" i="2"/>
  <c r="S171" i="2"/>
  <c r="Q172" i="2"/>
  <c r="R172" i="2"/>
  <c r="S172" i="2"/>
  <c r="Q173" i="2"/>
  <c r="R173" i="2"/>
  <c r="S173" i="2"/>
  <c r="Q174" i="2"/>
  <c r="R174" i="2"/>
  <c r="S174" i="2"/>
  <c r="Q175" i="2"/>
  <c r="R175" i="2"/>
  <c r="S175" i="2"/>
  <c r="Q176" i="2"/>
  <c r="R176" i="2"/>
  <c r="S176" i="2"/>
  <c r="Q177" i="2"/>
  <c r="R177" i="2"/>
  <c r="S177" i="2"/>
  <c r="Q178" i="2"/>
  <c r="R178" i="2"/>
  <c r="S178" i="2"/>
  <c r="Q179" i="2"/>
  <c r="R179" i="2"/>
  <c r="S179" i="2"/>
  <c r="Q180" i="2"/>
  <c r="R180" i="2"/>
  <c r="S180" i="2"/>
  <c r="Q181" i="2"/>
  <c r="R181" i="2"/>
  <c r="S181" i="2"/>
  <c r="Q182" i="2"/>
  <c r="R182" i="2"/>
  <c r="S182" i="2"/>
  <c r="Q183" i="2"/>
  <c r="R183" i="2"/>
  <c r="S183" i="2"/>
  <c r="Q184" i="2"/>
  <c r="R184" i="2"/>
  <c r="S184" i="2"/>
  <c r="Q185" i="2"/>
  <c r="R185" i="2"/>
  <c r="S185" i="2"/>
  <c r="Q186" i="2"/>
  <c r="R186" i="2"/>
  <c r="S186" i="2"/>
  <c r="Q187" i="2"/>
  <c r="R187" i="2"/>
  <c r="S187" i="2"/>
  <c r="Q188" i="2"/>
  <c r="R188" i="2"/>
  <c r="S188" i="2"/>
  <c r="Q189" i="2"/>
  <c r="R189" i="2"/>
  <c r="S189" i="2"/>
  <c r="Q190" i="2"/>
  <c r="R190" i="2"/>
  <c r="S190" i="2"/>
  <c r="Q191" i="2"/>
  <c r="R191" i="2"/>
  <c r="S191" i="2"/>
  <c r="Q192" i="2"/>
  <c r="R192" i="2"/>
  <c r="S192" i="2"/>
  <c r="Q193" i="2"/>
  <c r="R193" i="2"/>
  <c r="S193" i="2"/>
  <c r="Q194" i="2"/>
  <c r="R194" i="2"/>
  <c r="S194" i="2"/>
  <c r="Q195" i="2"/>
  <c r="R195" i="2"/>
  <c r="S195" i="2"/>
  <c r="Q196" i="2"/>
  <c r="R196" i="2"/>
  <c r="S196" i="2"/>
  <c r="Q197" i="2"/>
  <c r="R197" i="2"/>
  <c r="S197" i="2"/>
  <c r="Q198" i="2"/>
  <c r="R198" i="2"/>
  <c r="S198" i="2"/>
  <c r="Q199" i="2"/>
  <c r="R199" i="2"/>
  <c r="S199" i="2"/>
  <c r="Q200" i="2"/>
  <c r="R200" i="2"/>
  <c r="S200" i="2"/>
  <c r="Q201" i="2"/>
  <c r="R201" i="2"/>
  <c r="S201" i="2"/>
  <c r="Q202" i="2"/>
  <c r="R202" i="2"/>
  <c r="S202" i="2"/>
  <c r="Q203" i="2"/>
  <c r="R203" i="2"/>
  <c r="S203" i="2"/>
  <c r="Q204" i="2"/>
  <c r="R204" i="2"/>
  <c r="S204" i="2"/>
  <c r="Q205" i="2"/>
  <c r="R205" i="2"/>
  <c r="S205" i="2"/>
  <c r="Q206" i="2"/>
  <c r="R206" i="2"/>
  <c r="S206" i="2"/>
  <c r="Q207" i="2"/>
  <c r="R207" i="2"/>
  <c r="S207" i="2"/>
  <c r="Q208" i="2"/>
  <c r="R208" i="2"/>
  <c r="S208" i="2"/>
  <c r="Q209" i="2"/>
  <c r="R209" i="2"/>
  <c r="S209" i="2"/>
  <c r="Q210" i="2"/>
  <c r="R210" i="2"/>
  <c r="S210" i="2"/>
  <c r="Q211" i="2"/>
  <c r="R211" i="2"/>
  <c r="S211" i="2"/>
  <c r="Q212" i="2"/>
  <c r="R212" i="2"/>
  <c r="S212" i="2"/>
  <c r="Q213" i="2"/>
  <c r="R213" i="2"/>
  <c r="S213" i="2"/>
  <c r="Q214" i="2"/>
  <c r="R214" i="2"/>
  <c r="S214" i="2"/>
  <c r="Q215" i="2"/>
  <c r="R215" i="2"/>
  <c r="S215" i="2"/>
  <c r="Q216" i="2"/>
  <c r="R216" i="2"/>
  <c r="S216" i="2"/>
  <c r="Q217" i="2"/>
  <c r="R217" i="2"/>
  <c r="S217" i="2"/>
  <c r="Q218" i="2"/>
  <c r="R218" i="2"/>
  <c r="S218" i="2"/>
  <c r="Q219" i="2"/>
  <c r="R219" i="2"/>
  <c r="S219" i="2"/>
  <c r="Q220" i="2"/>
  <c r="R220" i="2"/>
  <c r="S220" i="2"/>
  <c r="Q221" i="2"/>
  <c r="R221" i="2"/>
  <c r="S221" i="2"/>
  <c r="Q222" i="2"/>
  <c r="R222" i="2"/>
  <c r="S222" i="2"/>
  <c r="Q223" i="2"/>
  <c r="R223" i="2"/>
  <c r="S223" i="2"/>
  <c r="Q224" i="2"/>
  <c r="R224" i="2"/>
  <c r="S224" i="2"/>
  <c r="Q225" i="2"/>
  <c r="R225" i="2"/>
  <c r="S225" i="2"/>
  <c r="Q226" i="2"/>
  <c r="R226" i="2"/>
  <c r="S226" i="2"/>
  <c r="Q227" i="2"/>
  <c r="R227" i="2"/>
  <c r="S227" i="2"/>
  <c r="Q228" i="2"/>
  <c r="R228" i="2"/>
  <c r="S228" i="2"/>
  <c r="Q229" i="2"/>
  <c r="R229" i="2"/>
  <c r="S229" i="2"/>
  <c r="Q230" i="2"/>
  <c r="R230" i="2"/>
  <c r="S230" i="2"/>
  <c r="Q231" i="2"/>
  <c r="R231" i="2"/>
  <c r="S231" i="2"/>
  <c r="Q232" i="2"/>
  <c r="R232" i="2"/>
  <c r="S232" i="2"/>
  <c r="Q233" i="2"/>
  <c r="R233" i="2"/>
  <c r="S233" i="2"/>
  <c r="Q234" i="2"/>
  <c r="R234" i="2"/>
  <c r="S234" i="2"/>
  <c r="Q235" i="2"/>
  <c r="R235" i="2"/>
  <c r="S235" i="2"/>
  <c r="Q236" i="2"/>
  <c r="R236" i="2"/>
  <c r="S236" i="2"/>
  <c r="Q237" i="2"/>
  <c r="R237" i="2"/>
  <c r="S237" i="2"/>
  <c r="Q238" i="2"/>
  <c r="R238" i="2"/>
  <c r="S238" i="2"/>
  <c r="Q239" i="2"/>
  <c r="R239" i="2"/>
  <c r="S239" i="2"/>
  <c r="Q240" i="2"/>
  <c r="R240" i="2"/>
  <c r="S240" i="2"/>
  <c r="Q241" i="2"/>
  <c r="R241" i="2"/>
  <c r="S241" i="2"/>
  <c r="Q242" i="2"/>
  <c r="R242" i="2"/>
  <c r="S242" i="2"/>
  <c r="Q243" i="2"/>
  <c r="R243" i="2"/>
  <c r="S243" i="2"/>
  <c r="Q244" i="2"/>
  <c r="R244" i="2"/>
  <c r="S244" i="2"/>
  <c r="Q245" i="2"/>
  <c r="R245" i="2"/>
  <c r="S245" i="2"/>
  <c r="Q246" i="2"/>
  <c r="R246" i="2"/>
  <c r="S246" i="2"/>
  <c r="Q247" i="2"/>
  <c r="R247" i="2"/>
  <c r="S247" i="2"/>
  <c r="Q248" i="2"/>
  <c r="R248" i="2"/>
  <c r="S248" i="2"/>
  <c r="Q249" i="2"/>
  <c r="R249" i="2"/>
  <c r="S249" i="2"/>
  <c r="Q250" i="2"/>
  <c r="R250" i="2"/>
  <c r="S250" i="2"/>
  <c r="Q251" i="2"/>
  <c r="R251" i="2"/>
  <c r="S251" i="2"/>
  <c r="Q252" i="2"/>
  <c r="R252" i="2"/>
  <c r="S252" i="2"/>
  <c r="Q253" i="2"/>
  <c r="R253" i="2"/>
  <c r="S253" i="2"/>
  <c r="Q254" i="2"/>
  <c r="R254" i="2"/>
  <c r="S254" i="2"/>
  <c r="Q255" i="2"/>
  <c r="R255" i="2"/>
  <c r="S255" i="2"/>
  <c r="Q256" i="2"/>
  <c r="R256" i="2"/>
  <c r="S256" i="2"/>
  <c r="Q257" i="2"/>
  <c r="R257" i="2"/>
  <c r="S257" i="2"/>
  <c r="Q258" i="2"/>
  <c r="R258" i="2"/>
  <c r="S258" i="2"/>
  <c r="Q259" i="2"/>
  <c r="R259" i="2"/>
  <c r="S259" i="2"/>
  <c r="Q260" i="2"/>
  <c r="R260" i="2"/>
  <c r="S260" i="2"/>
  <c r="Q261" i="2"/>
  <c r="R261" i="2"/>
  <c r="S261" i="2"/>
  <c r="Q262" i="2"/>
  <c r="R262" i="2"/>
  <c r="S262" i="2"/>
  <c r="Q263" i="2"/>
  <c r="R263" i="2"/>
  <c r="S263" i="2"/>
  <c r="Q264" i="2"/>
  <c r="R264" i="2"/>
  <c r="S264" i="2"/>
  <c r="Q265" i="2"/>
  <c r="R265" i="2"/>
  <c r="S265" i="2"/>
  <c r="Q266" i="2"/>
  <c r="R266" i="2"/>
  <c r="S266" i="2"/>
  <c r="Q267" i="2"/>
  <c r="R267" i="2"/>
  <c r="S267" i="2"/>
  <c r="Q268" i="2"/>
  <c r="R268" i="2"/>
  <c r="S268" i="2"/>
  <c r="Q269" i="2"/>
  <c r="R269" i="2"/>
  <c r="S269" i="2"/>
  <c r="Q270" i="2"/>
  <c r="R270" i="2"/>
  <c r="S270" i="2"/>
  <c r="Q271" i="2"/>
  <c r="R271" i="2"/>
  <c r="S271" i="2"/>
  <c r="Q272" i="2"/>
  <c r="R272" i="2"/>
  <c r="S272" i="2"/>
  <c r="Q273" i="2"/>
  <c r="R273" i="2"/>
  <c r="S273" i="2"/>
  <c r="Q274" i="2"/>
  <c r="R274" i="2"/>
  <c r="S274" i="2"/>
  <c r="Q275" i="2"/>
  <c r="R275" i="2"/>
  <c r="S275" i="2"/>
  <c r="Q276" i="2"/>
  <c r="R276" i="2"/>
  <c r="S276" i="2"/>
  <c r="Q277" i="2"/>
  <c r="R277" i="2"/>
  <c r="S277" i="2"/>
  <c r="Q278" i="2"/>
  <c r="R278" i="2"/>
  <c r="S278" i="2"/>
  <c r="Q279" i="2"/>
  <c r="R279" i="2"/>
  <c r="S279" i="2"/>
  <c r="S3" i="1"/>
  <c r="S2" i="1"/>
  <c r="S9" i="1"/>
  <c r="S11" i="1"/>
  <c r="S4" i="1"/>
  <c r="S10" i="1"/>
  <c r="S8" i="1"/>
  <c r="S6" i="1"/>
  <c r="S12" i="1"/>
  <c r="S5" i="1"/>
  <c r="S7" i="1"/>
  <c r="R7" i="1"/>
  <c r="R5" i="1"/>
  <c r="R12" i="1"/>
  <c r="R3" i="1"/>
  <c r="R10" i="1"/>
  <c r="R8" i="1"/>
  <c r="R4" i="1"/>
  <c r="R6" i="1"/>
  <c r="R11" i="1"/>
  <c r="R2" i="1"/>
  <c r="R9" i="1"/>
  <c r="Q7" i="1"/>
  <c r="Q5" i="1"/>
  <c r="Q12" i="1"/>
  <c r="Q3" i="1"/>
  <c r="Q10" i="1"/>
  <c r="Q8" i="1"/>
  <c r="Q4" i="1"/>
  <c r="Q6" i="1"/>
  <c r="Q11" i="1"/>
  <c r="Q2" i="1"/>
  <c r="Q9" i="1"/>
</calcChain>
</file>

<file path=xl/sharedStrings.xml><?xml version="1.0" encoding="utf-8"?>
<sst xmlns="http://schemas.openxmlformats.org/spreadsheetml/2006/main" count="1505" uniqueCount="1154">
  <si>
    <t>gene</t>
  </si>
  <si>
    <t>chr</t>
  </si>
  <si>
    <t>start</t>
  </si>
  <si>
    <t>end</t>
  </si>
  <si>
    <t>locus_tag</t>
  </si>
  <si>
    <t>GeneID</t>
  </si>
  <si>
    <t>product</t>
  </si>
  <si>
    <t>1243-input-1_readCount</t>
  </si>
  <si>
    <t>1243-input-1_RPKM</t>
  </si>
  <si>
    <t>1243-input-2_readCount</t>
  </si>
  <si>
    <t>1243-input-2_RPKM</t>
  </si>
  <si>
    <t>1243-output-1_readCount</t>
  </si>
  <si>
    <t>1243-output-1_RPKM</t>
  </si>
  <si>
    <t>1243-output-2_readCount</t>
  </si>
  <si>
    <t>1243-output-2_RPKM</t>
  </si>
  <si>
    <t>NC_000913.3</t>
  </si>
  <si>
    <t>rna162</t>
  </si>
  <si>
    <t>b4691</t>
  </si>
  <si>
    <t>rna153</t>
  </si>
  <si>
    <t>b4458</t>
  </si>
  <si>
    <t>rna151</t>
  </si>
  <si>
    <t>b3864</t>
  </si>
  <si>
    <t>rna1</t>
  </si>
  <si>
    <t>b4577</t>
  </si>
  <si>
    <t>rna99</t>
  </si>
  <si>
    <t>b4443</t>
  </si>
  <si>
    <t>rna103</t>
  </si>
  <si>
    <t>b4444</t>
  </si>
  <si>
    <t>rna69</t>
  </si>
  <si>
    <t>b4438</t>
  </si>
  <si>
    <t>rna144</t>
  </si>
  <si>
    <t>b4456</t>
  </si>
  <si>
    <t>rna49</t>
  </si>
  <si>
    <t>b1574</t>
  </si>
  <si>
    <t>rna43</t>
  </si>
  <si>
    <t>b4426</t>
  </si>
  <si>
    <t>motility and biofilm regulator sRNA</t>
  </si>
  <si>
    <t>rna44</t>
  </si>
  <si>
    <t>b4699</t>
  </si>
  <si>
    <t>Gene name</t>
  </si>
  <si>
    <t>sroH</t>
  </si>
  <si>
    <t>oxyS</t>
  </si>
  <si>
    <t>spot42</t>
  </si>
  <si>
    <t>sgrS</t>
  </si>
  <si>
    <t>putative transporter</t>
  </si>
  <si>
    <t>uncharacterized protein</t>
  </si>
  <si>
    <t>cds30</t>
  </si>
  <si>
    <t>b0032</t>
  </si>
  <si>
    <t>putative oxidoreductase</t>
  </si>
  <si>
    <t>cds72</t>
  </si>
  <si>
    <t>b0074</t>
  </si>
  <si>
    <t>2-isopropylmalate synthase</t>
  </si>
  <si>
    <t>cds108</t>
  </si>
  <si>
    <t>b0113</t>
  </si>
  <si>
    <t>cds130</t>
  </si>
  <si>
    <t>b0135</t>
  </si>
  <si>
    <t>putative fimbrial-like adhesin protein</t>
  </si>
  <si>
    <t>cds131</t>
  </si>
  <si>
    <t>b0136</t>
  </si>
  <si>
    <t>cds132</t>
  </si>
  <si>
    <t>b0137</t>
  </si>
  <si>
    <t>cds133</t>
  </si>
  <si>
    <t>b0138</t>
  </si>
  <si>
    <t>putative periplasmic pilin chaperone</t>
  </si>
  <si>
    <t>cds186</t>
  </si>
  <si>
    <t>b0191</t>
  </si>
  <si>
    <t>cds205</t>
  </si>
  <si>
    <t>b0217</t>
  </si>
  <si>
    <t>lipoprotein</t>
  </si>
  <si>
    <t>cds261</t>
  </si>
  <si>
    <t>b0267</t>
  </si>
  <si>
    <t>cds266</t>
  </si>
  <si>
    <t>b0272</t>
  </si>
  <si>
    <t>cds274</t>
  </si>
  <si>
    <t>b0279</t>
  </si>
  <si>
    <t>cds281</t>
  </si>
  <si>
    <t>b0285</t>
  </si>
  <si>
    <t>cds282</t>
  </si>
  <si>
    <t>b0286</t>
  </si>
  <si>
    <t>IS3 transposase A</t>
  </si>
  <si>
    <t>cds305</t>
  </si>
  <si>
    <t>b0306</t>
  </si>
  <si>
    <t>putative inner membrane protein</t>
  </si>
  <si>
    <t>cds324</t>
  </si>
  <si>
    <t>b0327</t>
  </si>
  <si>
    <t>cds325</t>
  </si>
  <si>
    <t>b0328</t>
  </si>
  <si>
    <t>cds339</t>
  </si>
  <si>
    <t>b0343</t>
  </si>
  <si>
    <t>lactose permease</t>
  </si>
  <si>
    <t>putative transcriptional regulator</t>
  </si>
  <si>
    <t>cds369</t>
  </si>
  <si>
    <t>b0376</t>
  </si>
  <si>
    <t>cds379</t>
  </si>
  <si>
    <t>b0386</t>
  </si>
  <si>
    <t>cds387</t>
  </si>
  <si>
    <t>b0394</t>
  </si>
  <si>
    <t>cds389</t>
  </si>
  <si>
    <t>b0397</t>
  </si>
  <si>
    <t>cds390</t>
  </si>
  <si>
    <t>b0398</t>
  </si>
  <si>
    <t>cds406</t>
  </si>
  <si>
    <t>b0414</t>
  </si>
  <si>
    <t>putative ABC superfamily transporter periplasmic-binding protein</t>
  </si>
  <si>
    <t>putative DNA-binding transcriptional regulator</t>
  </si>
  <si>
    <t>cds444</t>
  </si>
  <si>
    <t>b0452</t>
  </si>
  <si>
    <t>acyl-CoA thioesterase 2</t>
  </si>
  <si>
    <t>putative membrane-anchored cyclic-di-GMP phosphodiesterase</t>
  </si>
  <si>
    <t>cds461</t>
  </si>
  <si>
    <t>b0470</t>
  </si>
  <si>
    <t>cds562</t>
  </si>
  <si>
    <t>b0567</t>
  </si>
  <si>
    <t>PRK09936 family protein</t>
  </si>
  <si>
    <t>cds563</t>
  </si>
  <si>
    <t>b0568</t>
  </si>
  <si>
    <t>cds599</t>
  </si>
  <si>
    <t>b0601</t>
  </si>
  <si>
    <t>cds649</t>
  </si>
  <si>
    <t>b0653</t>
  </si>
  <si>
    <t>cds651</t>
  </si>
  <si>
    <t>b0655</t>
  </si>
  <si>
    <t>cds666</t>
  </si>
  <si>
    <t>b0681</t>
  </si>
  <si>
    <t>cds670</t>
  </si>
  <si>
    <t>b0684</t>
  </si>
  <si>
    <t>flavodoxin 1</t>
  </si>
  <si>
    <t>cds691</t>
  </si>
  <si>
    <t>b0704</t>
  </si>
  <si>
    <t>putative periplasmic protein</t>
  </si>
  <si>
    <t>H repeat-associated putative transposase</t>
  </si>
  <si>
    <t>cds707</t>
  </si>
  <si>
    <t>b0719</t>
  </si>
  <si>
    <t>cds756</t>
  </si>
  <si>
    <t>b0775</t>
  </si>
  <si>
    <t>biotin synthase</t>
  </si>
  <si>
    <t>inner membrane protein</t>
  </si>
  <si>
    <t>ATP-dependent RNA helicase</t>
  </si>
  <si>
    <t>cds780</t>
  </si>
  <si>
    <t>b0799</t>
  </si>
  <si>
    <t>ATP-dependent DNA helicase</t>
  </si>
  <si>
    <t>cds783</t>
  </si>
  <si>
    <t>b0802</t>
  </si>
  <si>
    <t>DUF1471 family putative periplasmic protein</t>
  </si>
  <si>
    <t>cds795</t>
  </si>
  <si>
    <t>b0814</t>
  </si>
  <si>
    <t>outer membrane protein X</t>
  </si>
  <si>
    <t>cds855</t>
  </si>
  <si>
    <t>b0874</t>
  </si>
  <si>
    <t>cds882</t>
  </si>
  <si>
    <t>b0902</t>
  </si>
  <si>
    <t>cds918</t>
  </si>
  <si>
    <t>b0938</t>
  </si>
  <si>
    <t>laminin-binding fimbrin subunit</t>
  </si>
  <si>
    <t>cds919</t>
  </si>
  <si>
    <t>b0939</t>
  </si>
  <si>
    <t>cds923</t>
  </si>
  <si>
    <t>b0943</t>
  </si>
  <si>
    <t>cds925</t>
  </si>
  <si>
    <t>b0945</t>
  </si>
  <si>
    <t>putative peptidase</t>
  </si>
  <si>
    <t>cds944</t>
  </si>
  <si>
    <t>b0964</t>
  </si>
  <si>
    <t>UPF0319 family protein</t>
  </si>
  <si>
    <t>cds962</t>
  </si>
  <si>
    <t>b0982</t>
  </si>
  <si>
    <t>cds963</t>
  </si>
  <si>
    <t>b0983</t>
  </si>
  <si>
    <t>putative O-antigen capsule outer membrane auxillary protein export channel</t>
  </si>
  <si>
    <t>cds994</t>
  </si>
  <si>
    <t>b1012</t>
  </si>
  <si>
    <t>cds1003</t>
  </si>
  <si>
    <t>b1022</t>
  </si>
  <si>
    <t>cds1026</t>
  </si>
  <si>
    <t>b1048</t>
  </si>
  <si>
    <t>cds1036</t>
  </si>
  <si>
    <t>b1059</t>
  </si>
  <si>
    <t>cds1046</t>
  </si>
  <si>
    <t>b1069</t>
  </si>
  <si>
    <t>putative peptidoglycan lipid II flippase</t>
  </si>
  <si>
    <t>cds1047</t>
  </si>
  <si>
    <t>b1070</t>
  </si>
  <si>
    <t>export chaperone for FlgK and FlgL</t>
  </si>
  <si>
    <t>cds1048</t>
  </si>
  <si>
    <t>b1071</t>
  </si>
  <si>
    <t>cds1049</t>
  </si>
  <si>
    <t>b1072</t>
  </si>
  <si>
    <t>assembly protein for flagellar basal-body periplasmic P ring</t>
  </si>
  <si>
    <t>cds1062</t>
  </si>
  <si>
    <t>b1085</t>
  </si>
  <si>
    <t>cds1086</t>
  </si>
  <si>
    <t>b1109</t>
  </si>
  <si>
    <t>cds1089</t>
  </si>
  <si>
    <t>b1112</t>
  </si>
  <si>
    <t>cds1111</t>
  </si>
  <si>
    <t>b1134</t>
  </si>
  <si>
    <t>cds1112</t>
  </si>
  <si>
    <t>b1135</t>
  </si>
  <si>
    <t>cds1114</t>
  </si>
  <si>
    <t>b1137</t>
  </si>
  <si>
    <t>cds1165</t>
  </si>
  <si>
    <t>b1185</t>
  </si>
  <si>
    <t>oxidoreductase that catalyzes reoxidation of DsbA protein disulfide isomerase I</t>
  </si>
  <si>
    <t>cds1172</t>
  </si>
  <si>
    <t>b1192</t>
  </si>
  <si>
    <t>cds1176</t>
  </si>
  <si>
    <t>b1196</t>
  </si>
  <si>
    <t>cds1221</t>
  </si>
  <si>
    <t>b1242</t>
  </si>
  <si>
    <t>UPF0056 family inner membrane protein</t>
  </si>
  <si>
    <t>cds1230</t>
  </si>
  <si>
    <t>b1250</t>
  </si>
  <si>
    <t>voltage-gated potassium channel</t>
  </si>
  <si>
    <t>cds1237</t>
  </si>
  <si>
    <t>b1257</t>
  </si>
  <si>
    <t>cds1238</t>
  </si>
  <si>
    <t>b1258</t>
  </si>
  <si>
    <t>cds1244</t>
  </si>
  <si>
    <t>b1264</t>
  </si>
  <si>
    <t>component I of anthranilate synthase</t>
  </si>
  <si>
    <t>inner membrane putative ABC superfamily sugar transporter permease</t>
  </si>
  <si>
    <t>cds1304</t>
  </si>
  <si>
    <t>b1320</t>
  </si>
  <si>
    <t>LacI family putative transcriptional repressor</t>
  </si>
  <si>
    <t>cds1323</t>
  </si>
  <si>
    <t>b1337</t>
  </si>
  <si>
    <t>cds1333</t>
  </si>
  <si>
    <t>b1347</t>
  </si>
  <si>
    <t>cds1337</t>
  </si>
  <si>
    <t>b1351</t>
  </si>
  <si>
    <t>cds1345</t>
  </si>
  <si>
    <t>b1358</t>
  </si>
  <si>
    <t>cds1358</t>
  </si>
  <si>
    <t>b1373</t>
  </si>
  <si>
    <t>cds1359</t>
  </si>
  <si>
    <t>b1374</t>
  </si>
  <si>
    <t>cds1374</t>
  </si>
  <si>
    <t>b1387</t>
  </si>
  <si>
    <t>cds1442</t>
  </si>
  <si>
    <t>b1454</t>
  </si>
  <si>
    <t>glutathione S-transferase homolog</t>
  </si>
  <si>
    <t>cds1446</t>
  </si>
  <si>
    <t>b1459</t>
  </si>
  <si>
    <t>cds1447</t>
  </si>
  <si>
    <t>b1460</t>
  </si>
  <si>
    <t>D-ala-D-ala transporter subunit</t>
  </si>
  <si>
    <t>cds1472</t>
  </si>
  <si>
    <t>b1486</t>
  </si>
  <si>
    <t>cds1515</t>
  </si>
  <si>
    <t>b1530</t>
  </si>
  <si>
    <t>transcriptional repressor of multiple antibiotic resistance</t>
  </si>
  <si>
    <t>cds1516</t>
  </si>
  <si>
    <t>b1531</t>
  </si>
  <si>
    <t>multiple antibiotic resistance transcriptional regulator</t>
  </si>
  <si>
    <t>cds1517</t>
  </si>
  <si>
    <t>b1532</t>
  </si>
  <si>
    <t>cds1524</t>
  </si>
  <si>
    <t>b1538</t>
  </si>
  <si>
    <t>dipeptidyl carboxypeptidase II</t>
  </si>
  <si>
    <t>cds1532</t>
  </si>
  <si>
    <t>b1546</t>
  </si>
  <si>
    <t>cds1554</t>
  </si>
  <si>
    <t>b1566</t>
  </si>
  <si>
    <t>cds1584</t>
  </si>
  <si>
    <t>b1597</t>
  </si>
  <si>
    <t>acid shock-inducible periplasmic protein</t>
  </si>
  <si>
    <t>cds1595</t>
  </si>
  <si>
    <t>b1607</t>
  </si>
  <si>
    <t>GlpM family inner membrane protein</t>
  </si>
  <si>
    <t>cds1614</t>
  </si>
  <si>
    <t>b1625</t>
  </si>
  <si>
    <t>cds1618</t>
  </si>
  <si>
    <t>b1629</t>
  </si>
  <si>
    <t>cds1636</t>
  </si>
  <si>
    <t>b1647</t>
  </si>
  <si>
    <t>cds1644</t>
  </si>
  <si>
    <t>b1655</t>
  </si>
  <si>
    <t>cds1657</t>
  </si>
  <si>
    <t>b1669</t>
  </si>
  <si>
    <t>cds1661</t>
  </si>
  <si>
    <t>b1673</t>
  </si>
  <si>
    <t>putative oxidoreductase subunit</t>
  </si>
  <si>
    <t>cds1662</t>
  </si>
  <si>
    <t>b1674</t>
  </si>
  <si>
    <t>cds1698</t>
  </si>
  <si>
    <t>b1710</t>
  </si>
  <si>
    <t>glutathione peroxidase</t>
  </si>
  <si>
    <t>cds1725</t>
  </si>
  <si>
    <t>b1737</t>
  </si>
  <si>
    <t>cds1740</t>
  </si>
  <si>
    <t>b1752</t>
  </si>
  <si>
    <t>cds1741</t>
  </si>
  <si>
    <t>b1753</t>
  </si>
  <si>
    <t>carboxymuconolactone decarboxylase family protein</t>
  </si>
  <si>
    <t>cds1757</t>
  </si>
  <si>
    <t>b1769</t>
  </si>
  <si>
    <t>cds1790</t>
  </si>
  <si>
    <t>b1800</t>
  </si>
  <si>
    <t>cds1831</t>
  </si>
  <si>
    <t>b1840</t>
  </si>
  <si>
    <t>cds1832</t>
  </si>
  <si>
    <t>b1841</t>
  </si>
  <si>
    <t>CopC family protein</t>
  </si>
  <si>
    <t>cds1877</t>
  </si>
  <si>
    <t>b1885</t>
  </si>
  <si>
    <t>methyl-accepting protein IV</t>
  </si>
  <si>
    <t>cds1878</t>
  </si>
  <si>
    <t>b1886</t>
  </si>
  <si>
    <t>methyl-accepting chemotaxis protein II</t>
  </si>
  <si>
    <t>cds1914</t>
  </si>
  <si>
    <t>b1925</t>
  </si>
  <si>
    <t>flagellar protein potentiates polymerization</t>
  </si>
  <si>
    <t>cds1915</t>
  </si>
  <si>
    <t>b1926</t>
  </si>
  <si>
    <t>putative flagellar synthesis and assembly chaperone</t>
  </si>
  <si>
    <t>putative acyl transferase</t>
  </si>
  <si>
    <t>cds1962</t>
  </si>
  <si>
    <t>b1981</t>
  </si>
  <si>
    <t>shikimate transporter</t>
  </si>
  <si>
    <t>cds1985</t>
  </si>
  <si>
    <t>b2005</t>
  </si>
  <si>
    <t>cds1993</t>
  </si>
  <si>
    <t>b2011</t>
  </si>
  <si>
    <t>cds2002</t>
  </si>
  <si>
    <t>b2018</t>
  </si>
  <si>
    <t>his operon leader peptide</t>
  </si>
  <si>
    <t>cds2007</t>
  </si>
  <si>
    <t>b2023</t>
  </si>
  <si>
    <t>cds2025</t>
  </si>
  <si>
    <t>b2041</t>
  </si>
  <si>
    <t>cds2026</t>
  </si>
  <si>
    <t>b2042</t>
  </si>
  <si>
    <t>putative regulatory subunit for GalU</t>
  </si>
  <si>
    <t>putative glycosyl transferase</t>
  </si>
  <si>
    <t>cds2033</t>
  </si>
  <si>
    <t>b2049</t>
  </si>
  <si>
    <t>mannose-1-phosphate guanyltransferase</t>
  </si>
  <si>
    <t>cds2034</t>
  </si>
  <si>
    <t>b2050</t>
  </si>
  <si>
    <t>cds2040</t>
  </si>
  <si>
    <t>b2056</t>
  </si>
  <si>
    <t>putative colanic acid polymerase</t>
  </si>
  <si>
    <t>cds2041</t>
  </si>
  <si>
    <t>b2057</t>
  </si>
  <si>
    <t>cds2042</t>
  </si>
  <si>
    <t>b2058</t>
  </si>
  <si>
    <t>cds2043</t>
  </si>
  <si>
    <t>b2059</t>
  </si>
  <si>
    <t>cds2069</t>
  </si>
  <si>
    <t>b2083</t>
  </si>
  <si>
    <t>cds2071</t>
  </si>
  <si>
    <t>b2086</t>
  </si>
  <si>
    <t>cds2073</t>
  </si>
  <si>
    <t>b2088</t>
  </si>
  <si>
    <t>cds2115</t>
  </si>
  <si>
    <t>b2131</t>
  </si>
  <si>
    <t>cds2130</t>
  </si>
  <si>
    <t>b2146</t>
  </si>
  <si>
    <t>cds2131</t>
  </si>
  <si>
    <t>b2147</t>
  </si>
  <si>
    <t>cds2146</t>
  </si>
  <si>
    <t>b2162</t>
  </si>
  <si>
    <t>ribonucleoside hydrolase 2</t>
  </si>
  <si>
    <t>cds2147</t>
  </si>
  <si>
    <t>b2163</t>
  </si>
  <si>
    <t>cds2180</t>
  </si>
  <si>
    <t>b2197</t>
  </si>
  <si>
    <t>periplasmic heme chaperone</t>
  </si>
  <si>
    <t>cds2190</t>
  </si>
  <si>
    <t>b2207</t>
  </si>
  <si>
    <t>assembly protein for periplasmic nitrate reductase</t>
  </si>
  <si>
    <t>cds2191</t>
  </si>
  <si>
    <t>b2208</t>
  </si>
  <si>
    <t>cds2197</t>
  </si>
  <si>
    <t>b2214</t>
  </si>
  <si>
    <t>putative thiamine-synthetic flavin transferase lipoprotein</t>
  </si>
  <si>
    <t>cds2217</t>
  </si>
  <si>
    <t>b2235</t>
  </si>
  <si>
    <t>cds2237</t>
  </si>
  <si>
    <t>b2254</t>
  </si>
  <si>
    <t>undecaprenyl phosphate-L-Ara4FN transferase</t>
  </si>
  <si>
    <t>cds2254</t>
  </si>
  <si>
    <t>b2270</t>
  </si>
  <si>
    <t>Von Willebrand factor domain putative lipoprotein</t>
  </si>
  <si>
    <t>cds2255</t>
  </si>
  <si>
    <t>b2271</t>
  </si>
  <si>
    <t>cds2312</t>
  </si>
  <si>
    <t>b2328</t>
  </si>
  <si>
    <t>murein DD-endopeptidase</t>
  </si>
  <si>
    <t>cds2314</t>
  </si>
  <si>
    <t>b2330</t>
  </si>
  <si>
    <t>N5-glutamine methyltransferase</t>
  </si>
  <si>
    <t>cds2315</t>
  </si>
  <si>
    <t>b2331</t>
  </si>
  <si>
    <t>putative DNA endonuclease</t>
  </si>
  <si>
    <t>cds2329</t>
  </si>
  <si>
    <t>b2346</t>
  </si>
  <si>
    <t>cds2330</t>
  </si>
  <si>
    <t>b2347</t>
  </si>
  <si>
    <t>cds2401</t>
  </si>
  <si>
    <t>b2422</t>
  </si>
  <si>
    <t>cds2470</t>
  </si>
  <si>
    <t>b2489</t>
  </si>
  <si>
    <t>cds2473</t>
  </si>
  <si>
    <t>b2492</t>
  </si>
  <si>
    <t>putative formate transporter</t>
  </si>
  <si>
    <t>cds2474</t>
  </si>
  <si>
    <t>b2493</t>
  </si>
  <si>
    <t>putative UPF0118 family inner membrane permease</t>
  </si>
  <si>
    <t>cds2514</t>
  </si>
  <si>
    <t>b2533</t>
  </si>
  <si>
    <t>inositol monophosphatase</t>
  </si>
  <si>
    <t>cds2516</t>
  </si>
  <si>
    <t>b2535</t>
  </si>
  <si>
    <t>stationary phase inducible protein</t>
  </si>
  <si>
    <t>cds2517</t>
  </si>
  <si>
    <t>b2536</t>
  </si>
  <si>
    <t>putative 3-phenylpropionic transporter</t>
  </si>
  <si>
    <t>cds2528</t>
  </si>
  <si>
    <t>b2546</t>
  </si>
  <si>
    <t>cds2534</t>
  </si>
  <si>
    <t>b2552</t>
  </si>
  <si>
    <t>cds2559</t>
  </si>
  <si>
    <t>b2576</t>
  </si>
  <si>
    <t>cds2566</t>
  </si>
  <si>
    <t>b2583</t>
  </si>
  <si>
    <t>DTW domain protein</t>
  </si>
  <si>
    <t>cds2597</t>
  </si>
  <si>
    <t>b2620</t>
  </si>
  <si>
    <t>trans-translation protein</t>
  </si>
  <si>
    <t>cds2616</t>
  </si>
  <si>
    <t>b2642</t>
  </si>
  <si>
    <t>cds2637</t>
  </si>
  <si>
    <t>b2669</t>
  </si>
  <si>
    <t>cds2649</t>
  </si>
  <si>
    <t>b2682</t>
  </si>
  <si>
    <t>cds2695</t>
  </si>
  <si>
    <t>b2733</t>
  </si>
  <si>
    <t>methyl-directed mismatch repair protein</t>
  </si>
  <si>
    <t>cds2715</t>
  </si>
  <si>
    <t>b2753</t>
  </si>
  <si>
    <t>aminopeptidase in alkaline phosphatase isozyme conversion</t>
  </si>
  <si>
    <t>cds2725</t>
  </si>
  <si>
    <t>b2763</t>
  </si>
  <si>
    <t>cds2726</t>
  </si>
  <si>
    <t>b2764</t>
  </si>
  <si>
    <t>cds2753</t>
  </si>
  <si>
    <t>b2791</t>
  </si>
  <si>
    <t>cds2754</t>
  </si>
  <si>
    <t>b2792</t>
  </si>
  <si>
    <t>DUF446 family protein</t>
  </si>
  <si>
    <t>cds2764</t>
  </si>
  <si>
    <t>b2802</t>
  </si>
  <si>
    <t>L-fucose isomerase</t>
  </si>
  <si>
    <t>cds2770</t>
  </si>
  <si>
    <t>b2808</t>
  </si>
  <si>
    <t>cds2889</t>
  </si>
  <si>
    <t>b2934</t>
  </si>
  <si>
    <t>putative mannitol-specific enzyme IIA component of PTS</t>
  </si>
  <si>
    <t>cds2924</t>
  </si>
  <si>
    <t>b2971</t>
  </si>
  <si>
    <t>cds2932</t>
  </si>
  <si>
    <t>b2979</t>
  </si>
  <si>
    <t>cds2936</t>
  </si>
  <si>
    <t>b2983</t>
  </si>
  <si>
    <t>putative inner membrane polysaccharide flippase</t>
  </si>
  <si>
    <t>acyl CoA esterase</t>
  </si>
  <si>
    <t>cds2992</t>
  </si>
  <si>
    <t>b3046</t>
  </si>
  <si>
    <t>cds3003</t>
  </si>
  <si>
    <t>b3053</t>
  </si>
  <si>
    <t>cds3016</t>
  </si>
  <si>
    <t>b3066</t>
  </si>
  <si>
    <t>DNA primase</t>
  </si>
  <si>
    <t>cds3031</t>
  </si>
  <si>
    <t>b3082</t>
  </si>
  <si>
    <t>antitoxinof the HigB-HigA toxin-antitoxin system</t>
  </si>
  <si>
    <t>cds3077</t>
  </si>
  <si>
    <t>b3132</t>
  </si>
  <si>
    <t>cds3078</t>
  </si>
  <si>
    <t>b3133</t>
  </si>
  <si>
    <t>N-acetylgalactosamine-specific enzyme IIB component of PTS</t>
  </si>
  <si>
    <t>cds3079</t>
  </si>
  <si>
    <t>b3134</t>
  </si>
  <si>
    <t>cds3084</t>
  </si>
  <si>
    <t>b3139</t>
  </si>
  <si>
    <t>N-acetylgalactosamine-specific enzyme IIC component of PTS</t>
  </si>
  <si>
    <t>cds3144</t>
  </si>
  <si>
    <t>b3200</t>
  </si>
  <si>
    <t>periplasmic LPS-binding protein</t>
  </si>
  <si>
    <t>cds3145</t>
  </si>
  <si>
    <t>b3201</t>
  </si>
  <si>
    <t>lipopolysaccharide export ABC transporter ATP-binding protein of the LptBFGC export complex</t>
  </si>
  <si>
    <t>cds3182</t>
  </si>
  <si>
    <t>b3238</t>
  </si>
  <si>
    <t>cds3201</t>
  </si>
  <si>
    <t>b3257</t>
  </si>
  <si>
    <t>DUF997 family putative inner membrane protein</t>
  </si>
  <si>
    <t>cds3224</t>
  </si>
  <si>
    <t>b3288</t>
  </si>
  <si>
    <t>cds3345</t>
  </si>
  <si>
    <t>b3408</t>
  </si>
  <si>
    <t>cds3346</t>
  </si>
  <si>
    <t>b3409</t>
  </si>
  <si>
    <t>cds3357</t>
  </si>
  <si>
    <t>b3421</t>
  </si>
  <si>
    <t>RNA-splicing ligase</t>
  </si>
  <si>
    <t>cds3376</t>
  </si>
  <si>
    <t>b3441</t>
  </si>
  <si>
    <t>putative acetyltransferase</t>
  </si>
  <si>
    <t>nickel transporter subunit</t>
  </si>
  <si>
    <t>cds3413</t>
  </si>
  <si>
    <t>b3478</t>
  </si>
  <si>
    <t>cds3415</t>
  </si>
  <si>
    <t>b3480</t>
  </si>
  <si>
    <t>cds3420</t>
  </si>
  <si>
    <t>b3484</t>
  </si>
  <si>
    <t>putative transposase</t>
  </si>
  <si>
    <t>cds3471</t>
  </si>
  <si>
    <t>b3535</t>
  </si>
  <si>
    <t>DUF2629 family protein</t>
  </si>
  <si>
    <t>cds3473</t>
  </si>
  <si>
    <t>b3537</t>
  </si>
  <si>
    <t>DUF2636 family small membrane protein associated with cellulose production</t>
  </si>
  <si>
    <t>cds3482</t>
  </si>
  <si>
    <t>b3546</t>
  </si>
  <si>
    <t>cds3498</t>
  </si>
  <si>
    <t>b3560</t>
  </si>
  <si>
    <t>cds3513</t>
  </si>
  <si>
    <t>b3574</t>
  </si>
  <si>
    <t>transcriptional repressor of yiaK-S operon</t>
  </si>
  <si>
    <t>cds3514</t>
  </si>
  <si>
    <t>b3575</t>
  </si>
  <si>
    <t>cds3537</t>
  </si>
  <si>
    <t>b3596</t>
  </si>
  <si>
    <t>TPR-like repeat protein</t>
  </si>
  <si>
    <t>cds3548</t>
  </si>
  <si>
    <t>b3602</t>
  </si>
  <si>
    <t>ribosome-associated DUF2810 family protein</t>
  </si>
  <si>
    <t>cds3564</t>
  </si>
  <si>
    <t>b3618</t>
  </si>
  <si>
    <t>cds3569</t>
  </si>
  <si>
    <t>b3623</t>
  </si>
  <si>
    <t>lipopolysaccharide core biosynthesis</t>
  </si>
  <si>
    <t>cds3570</t>
  </si>
  <si>
    <t>b3624</t>
  </si>
  <si>
    <t>lipopolysaccharide core biosynthesis protein</t>
  </si>
  <si>
    <t>cds3571</t>
  </si>
  <si>
    <t>b3625</t>
  </si>
  <si>
    <t>cds3572</t>
  </si>
  <si>
    <t>b3626</t>
  </si>
  <si>
    <t>cds3573</t>
  </si>
  <si>
    <t>b3627</t>
  </si>
  <si>
    <t>cds3575</t>
  </si>
  <si>
    <t>b3629</t>
  </si>
  <si>
    <t>cds3585</t>
  </si>
  <si>
    <t>b3639</t>
  </si>
  <si>
    <t>heat shock chaperone</t>
  </si>
  <si>
    <t>cds3634</t>
  </si>
  <si>
    <t>b3687</t>
  </si>
  <si>
    <t>cds3635</t>
  </si>
  <si>
    <t>b3688</t>
  </si>
  <si>
    <t>DUF1375 family outer membrane protein</t>
  </si>
  <si>
    <t>cds3667</t>
  </si>
  <si>
    <t>b3719</t>
  </si>
  <si>
    <t>putative xylanase</t>
  </si>
  <si>
    <t>potassium transporter</t>
  </si>
  <si>
    <t>cds3707</t>
  </si>
  <si>
    <t>b3766</t>
  </si>
  <si>
    <t>ilvG operon leader peptide</t>
  </si>
  <si>
    <t>cds3716</t>
  </si>
  <si>
    <t>b3775</t>
  </si>
  <si>
    <t>cds3733</t>
  </si>
  <si>
    <t>b3793</t>
  </si>
  <si>
    <t>putative ECA polysaccharide chain elongation protein</t>
  </si>
  <si>
    <t>cds3734</t>
  </si>
  <si>
    <t>b3794</t>
  </si>
  <si>
    <t>UDP-N-acetyl-D-mannosaminuronic acid transferase</t>
  </si>
  <si>
    <t>cds3754</t>
  </si>
  <si>
    <t>b3819</t>
  </si>
  <si>
    <t>putative chloramphenical resistance permease</t>
  </si>
  <si>
    <t>cds3760</t>
  </si>
  <si>
    <t>b3825</t>
  </si>
  <si>
    <t>lysophospholipase L2</t>
  </si>
  <si>
    <t>cds3761</t>
  </si>
  <si>
    <t>b3826</t>
  </si>
  <si>
    <t>pyridoxal phosphate phosphatase</t>
  </si>
  <si>
    <t>cds3782</t>
  </si>
  <si>
    <t>b3849</t>
  </si>
  <si>
    <t>cds3783</t>
  </si>
  <si>
    <t>b3850</t>
  </si>
  <si>
    <t>cds3797</t>
  </si>
  <si>
    <t>b3869</t>
  </si>
  <si>
    <t>sensory histidine kinase in two-component regulatory system with GlnG</t>
  </si>
  <si>
    <t>cds3800</t>
  </si>
  <si>
    <t>b3872</t>
  </si>
  <si>
    <t>cds3804</t>
  </si>
  <si>
    <t>b3876</t>
  </si>
  <si>
    <t>cds3814</t>
  </si>
  <si>
    <t>b3886</t>
  </si>
  <si>
    <t>cds3815</t>
  </si>
  <si>
    <t>b3887</t>
  </si>
  <si>
    <t>cds3816</t>
  </si>
  <si>
    <t>b3888</t>
  </si>
  <si>
    <t>cds3844</t>
  </si>
  <si>
    <t>b3917</t>
  </si>
  <si>
    <t>sulfate transporter subunit</t>
  </si>
  <si>
    <t>cds3847</t>
  </si>
  <si>
    <t>b3920</t>
  </si>
  <si>
    <t>DUF1454 family putative periplasmic protein</t>
  </si>
  <si>
    <t>cds3852</t>
  </si>
  <si>
    <t>b3925</t>
  </si>
  <si>
    <t>cds3853</t>
  </si>
  <si>
    <t>b3926</t>
  </si>
  <si>
    <t>glycerol kinase</t>
  </si>
  <si>
    <t>cds3866</t>
  </si>
  <si>
    <t>b3939</t>
  </si>
  <si>
    <t>cds3871</t>
  </si>
  <si>
    <t>b3944</t>
  </si>
  <si>
    <t>DUF1287 family protein</t>
  </si>
  <si>
    <t>cds3914</t>
  </si>
  <si>
    <t>b3996</t>
  </si>
  <si>
    <t>NADH pyrophosphatase</t>
  </si>
  <si>
    <t>cds3941</t>
  </si>
  <si>
    <t>b4027</t>
  </si>
  <si>
    <t>extracellular polysaccharide production lipoprotein</t>
  </si>
  <si>
    <t>cds3942</t>
  </si>
  <si>
    <t>b4028</t>
  </si>
  <si>
    <t>extracellular polysaccharide export OMA protein</t>
  </si>
  <si>
    <t>cds3952</t>
  </si>
  <si>
    <t>b4037</t>
  </si>
  <si>
    <t>maltose regulon periplasmic protein</t>
  </si>
  <si>
    <t>cds3977</t>
  </si>
  <si>
    <t>b4061</t>
  </si>
  <si>
    <t>cds3990</t>
  </si>
  <si>
    <t>b4074</t>
  </si>
  <si>
    <t>cds4010</t>
  </si>
  <si>
    <t>b4093</t>
  </si>
  <si>
    <t>aminoalkylphosphonate N-acetyltransferase</t>
  </si>
  <si>
    <t>cds4035</t>
  </si>
  <si>
    <t>b4118</t>
  </si>
  <si>
    <t>cds4090</t>
  </si>
  <si>
    <t>b4172</t>
  </si>
  <si>
    <t>cds4108</t>
  </si>
  <si>
    <t>b4190</t>
  </si>
  <si>
    <t>cds4117</t>
  </si>
  <si>
    <t>b4199</t>
  </si>
  <si>
    <t>cds4133</t>
  </si>
  <si>
    <t>b4215</t>
  </si>
  <si>
    <t>cds4144</t>
  </si>
  <si>
    <t>b4227</t>
  </si>
  <si>
    <t>galactofuranose binding proteint: periplasmic-binding component of ABC superfamily</t>
  </si>
  <si>
    <t>cds4163</t>
  </si>
  <si>
    <t>b4246</t>
  </si>
  <si>
    <t>pyrBI operon leader peptide</t>
  </si>
  <si>
    <t>cds4168</t>
  </si>
  <si>
    <t>b4253</t>
  </si>
  <si>
    <t>cds4179</t>
  </si>
  <si>
    <t>b4264</t>
  </si>
  <si>
    <t>cds4211</t>
  </si>
  <si>
    <t>b4297</t>
  </si>
  <si>
    <t>putative dehydratase</t>
  </si>
  <si>
    <t>cds4212</t>
  </si>
  <si>
    <t>b4298</t>
  </si>
  <si>
    <t>cds4213</t>
  </si>
  <si>
    <t>b4299</t>
  </si>
  <si>
    <t>cds4235</t>
  </si>
  <si>
    <t>b4317</t>
  </si>
  <si>
    <t>cds4239</t>
  </si>
  <si>
    <t>b4321</t>
  </si>
  <si>
    <t>fructuronate transporter</t>
  </si>
  <si>
    <t>cds4259</t>
  </si>
  <si>
    <t>b4342</t>
  </si>
  <si>
    <t>cds4261</t>
  </si>
  <si>
    <t>b4345</t>
  </si>
  <si>
    <t>cds4262</t>
  </si>
  <si>
    <t>b4346</t>
  </si>
  <si>
    <t>cds4264</t>
  </si>
  <si>
    <t>b4348</t>
  </si>
  <si>
    <t>specificity determinant for hsdM and hsdR</t>
  </si>
  <si>
    <t>cds4265</t>
  </si>
  <si>
    <t>b4349</t>
  </si>
  <si>
    <t>DNA methyltransferase M</t>
  </si>
  <si>
    <t>cds4274</t>
  </si>
  <si>
    <t>b4358</t>
  </si>
  <si>
    <t>L-galactonate oxidoreductase</t>
  </si>
  <si>
    <t>cds4314</t>
  </si>
  <si>
    <t>b4399</t>
  </si>
  <si>
    <t>cds1613</t>
  </si>
  <si>
    <t>b4409</t>
  </si>
  <si>
    <t>cds2734</t>
  </si>
  <si>
    <t>b4463</t>
  </si>
  <si>
    <t>putative FAD-containing dehydrogenase</t>
  </si>
  <si>
    <t>cds2930</t>
  </si>
  <si>
    <t>b4467</t>
  </si>
  <si>
    <t>glycolate oxidase 4Fe-4S iron-sulfur cluster subunit</t>
  </si>
  <si>
    <t>cds2931</t>
  </si>
  <si>
    <t>b4468</t>
  </si>
  <si>
    <t>glycolate oxidase FAD binding subunit</t>
  </si>
  <si>
    <t>cds3059</t>
  </si>
  <si>
    <t>b4471</t>
  </si>
  <si>
    <t>cds4145</t>
  </si>
  <si>
    <t>b4485</t>
  </si>
  <si>
    <t>putative ABC superfamily sugar transporter ATP-binding subunit</t>
  </si>
  <si>
    <t>cds1256</t>
  </si>
  <si>
    <t>b4522</t>
  </si>
  <si>
    <t>cds1257</t>
  </si>
  <si>
    <t>b4523</t>
  </si>
  <si>
    <t>cds2620</t>
  </si>
  <si>
    <t>b4548</t>
  </si>
  <si>
    <t>cds3419</t>
  </si>
  <si>
    <t>b4552</t>
  </si>
  <si>
    <t>cds3499</t>
  </si>
  <si>
    <t>b4553</t>
  </si>
  <si>
    <t>cds3161</t>
  </si>
  <si>
    <t>b4569</t>
  </si>
  <si>
    <t>cds248</t>
  </si>
  <si>
    <t>b4587</t>
  </si>
  <si>
    <t>cds2450</t>
  </si>
  <si>
    <t>b4606</t>
  </si>
  <si>
    <t>stress-induced small enterobacterial protein</t>
  </si>
  <si>
    <t>cds4196</t>
  </si>
  <si>
    <t>b4623</t>
  </si>
  <si>
    <t>cds243</t>
  </si>
  <si>
    <t>b4627</t>
  </si>
  <si>
    <t>cds1361</t>
  </si>
  <si>
    <t>b4638</t>
  </si>
  <si>
    <t>cds3198</t>
  </si>
  <si>
    <t>b4646</t>
  </si>
  <si>
    <t>cds67</t>
  </si>
  <si>
    <t>b4662</t>
  </si>
  <si>
    <t>inhibitor of glucose uptake</t>
  </si>
  <si>
    <t>cds2519</t>
  </si>
  <si>
    <t>b4706</t>
  </si>
  <si>
    <t>3-hydroxypropionic acid resistance peptide</t>
  </si>
  <si>
    <t>gcvB</t>
  </si>
  <si>
    <t>omrA</t>
  </si>
  <si>
    <t>cyaR</t>
  </si>
  <si>
    <t>glmZ</t>
  </si>
  <si>
    <t>dicF</t>
  </si>
  <si>
    <t>mcaS</t>
  </si>
  <si>
    <t>fnrS</t>
  </si>
  <si>
    <t>1243 output1/input1</t>
  </si>
  <si>
    <t>1243 output2/input2</t>
  </si>
  <si>
    <t>Average enrichment</t>
  </si>
  <si>
    <t>carA</t>
  </si>
  <si>
    <t>leuA</t>
  </si>
  <si>
    <t>pdhR</t>
  </si>
  <si>
    <t>yadC</t>
  </si>
  <si>
    <t>yadK</t>
  </si>
  <si>
    <t>yadL</t>
  </si>
  <si>
    <t>yadM</t>
  </si>
  <si>
    <t>yafT</t>
  </si>
  <si>
    <t>yagA</t>
  </si>
  <si>
    <t>yagI</t>
  </si>
  <si>
    <t>yagM</t>
  </si>
  <si>
    <t>ykgE</t>
  </si>
  <si>
    <t>yahM</t>
  </si>
  <si>
    <t>yahN</t>
  </si>
  <si>
    <t>lacY</t>
  </si>
  <si>
    <t>ampH</t>
  </si>
  <si>
    <t>proC</t>
  </si>
  <si>
    <t>mak</t>
  </si>
  <si>
    <t>sbcC</t>
  </si>
  <si>
    <t>sbcD</t>
  </si>
  <si>
    <t>ribD</t>
  </si>
  <si>
    <t>tesB</t>
  </si>
  <si>
    <t>dnaX</t>
  </si>
  <si>
    <t>ybcH</t>
  </si>
  <si>
    <t>nfrA</t>
  </si>
  <si>
    <t>ybdM</t>
  </si>
  <si>
    <t>gltK</t>
  </si>
  <si>
    <t>gltI</t>
  </si>
  <si>
    <t>fldA</t>
  </si>
  <si>
    <t>ybfC</t>
  </si>
  <si>
    <t>ybgD</t>
  </si>
  <si>
    <t>bioB</t>
  </si>
  <si>
    <t>dinG</t>
  </si>
  <si>
    <t>ybiJ</t>
  </si>
  <si>
    <t>ompX</t>
  </si>
  <si>
    <t>ybjE</t>
  </si>
  <si>
    <t>pflA</t>
  </si>
  <si>
    <t>ycbV</t>
  </si>
  <si>
    <t>pyrD</t>
  </si>
  <si>
    <t>yccT</t>
  </si>
  <si>
    <t>etp</t>
  </si>
  <si>
    <t>solA</t>
  </si>
  <si>
    <t>flgN</t>
  </si>
  <si>
    <t>flgM</t>
  </si>
  <si>
    <t>flgA</t>
  </si>
  <si>
    <t>yceQ</t>
  </si>
  <si>
    <t>ndh</t>
  </si>
  <si>
    <t>ymfD</t>
  </si>
  <si>
    <t>dsbB</t>
  </si>
  <si>
    <t>ldcA</t>
  </si>
  <si>
    <t>ycgY</t>
  </si>
  <si>
    <t>ychE</t>
  </si>
  <si>
    <t>kch</t>
  </si>
  <si>
    <t>yciE</t>
  </si>
  <si>
    <t>yciF</t>
  </si>
  <si>
    <t>trpE</t>
  </si>
  <si>
    <t>ycjW</t>
  </si>
  <si>
    <t>abgB</t>
  </si>
  <si>
    <t>racC</t>
  </si>
  <si>
    <t>ydaT</t>
  </si>
  <si>
    <t>tfaR</t>
  </si>
  <si>
    <t>pinR</t>
  </si>
  <si>
    <t>yncG</t>
  </si>
  <si>
    <t>ydcC</t>
  </si>
  <si>
    <t>ddpB</t>
  </si>
  <si>
    <t>marR</t>
  </si>
  <si>
    <t>marA</t>
  </si>
  <si>
    <t>marB</t>
  </si>
  <si>
    <t>dcp</t>
  </si>
  <si>
    <t>tfaQ</t>
  </si>
  <si>
    <t>flxA</t>
  </si>
  <si>
    <t>asr</t>
  </si>
  <si>
    <t>ydgC</t>
  </si>
  <si>
    <t>rsxC</t>
  </si>
  <si>
    <t>ydhF</t>
  </si>
  <si>
    <t>ydhT</t>
  </si>
  <si>
    <t>ydhV</t>
  </si>
  <si>
    <t>ydhY</t>
  </si>
  <si>
    <t>btuE</t>
  </si>
  <si>
    <t>chbC</t>
  </si>
  <si>
    <t>ydjZ</t>
  </si>
  <si>
    <t>ynjA</t>
  </si>
  <si>
    <t>ydjE</t>
  </si>
  <si>
    <t>yebZ</t>
  </si>
  <si>
    <t>yobA</t>
  </si>
  <si>
    <t>tap</t>
  </si>
  <si>
    <t>tar</t>
  </si>
  <si>
    <t>fliS</t>
  </si>
  <si>
    <t>fliT</t>
  </si>
  <si>
    <t>shiA</t>
  </si>
  <si>
    <t>sbcB</t>
  </si>
  <si>
    <t>hisL</t>
  </si>
  <si>
    <t>hisH</t>
  </si>
  <si>
    <t>rfbB</t>
  </si>
  <si>
    <t>cpsB</t>
  </si>
  <si>
    <t>wcaI</t>
  </si>
  <si>
    <t>wcaD</t>
  </si>
  <si>
    <t>wcaC</t>
  </si>
  <si>
    <t>wcaB</t>
  </si>
  <si>
    <t>wcaA</t>
  </si>
  <si>
    <t>yegR</t>
  </si>
  <si>
    <t>rihB</t>
  </si>
  <si>
    <t>yeiL</t>
  </si>
  <si>
    <t>ccmE</t>
  </si>
  <si>
    <t>napD</t>
  </si>
  <si>
    <t>napF</t>
  </si>
  <si>
    <t>nrdB</t>
  </si>
  <si>
    <t>rbn</t>
  </si>
  <si>
    <t>yfbK</t>
  </si>
  <si>
    <t>yfbL</t>
  </si>
  <si>
    <t>mepA</t>
  </si>
  <si>
    <t>prmB</t>
  </si>
  <si>
    <t>yfdC</t>
  </si>
  <si>
    <t>cysA</t>
  </si>
  <si>
    <t>hyfI</t>
  </si>
  <si>
    <t>focB</t>
  </si>
  <si>
    <t>yfgO</t>
  </si>
  <si>
    <t>suhB</t>
  </si>
  <si>
    <t>csiE</t>
  </si>
  <si>
    <t>hcaT</t>
  </si>
  <si>
    <t>yphD</t>
  </si>
  <si>
    <t>hmp</t>
  </si>
  <si>
    <t>srmB</t>
  </si>
  <si>
    <t>yfiP</t>
  </si>
  <si>
    <t>smpB</t>
  </si>
  <si>
    <t>yfjW</t>
  </si>
  <si>
    <t>stpA</t>
  </si>
  <si>
    <t>ygaZ</t>
  </si>
  <si>
    <t>mutS</t>
  </si>
  <si>
    <t>iap</t>
  </si>
  <si>
    <t>cysI</t>
  </si>
  <si>
    <t>cysJ</t>
  </si>
  <si>
    <t>yqcC</t>
  </si>
  <si>
    <t>fucI</t>
  </si>
  <si>
    <t>gcvA</t>
  </si>
  <si>
    <t>cmtB</t>
  </si>
  <si>
    <t>yghG</t>
  </si>
  <si>
    <t>glcD</t>
  </si>
  <si>
    <t>yghQ</t>
  </si>
  <si>
    <t>glnE</t>
  </si>
  <si>
    <t>dnaG</t>
  </si>
  <si>
    <t>kbaZ</t>
  </si>
  <si>
    <t>agaV</t>
  </si>
  <si>
    <t>agaC</t>
  </si>
  <si>
    <t>yhcN</t>
  </si>
  <si>
    <t>yhdT</t>
  </si>
  <si>
    <t>fmt</t>
  </si>
  <si>
    <t>feoA</t>
  </si>
  <si>
    <t>feoB</t>
  </si>
  <si>
    <t>rtcB</t>
  </si>
  <si>
    <t>yhhY</t>
  </si>
  <si>
    <t>nikC</t>
  </si>
  <si>
    <t>nikE</t>
  </si>
  <si>
    <t>yhhI</t>
  </si>
  <si>
    <t>yhjR</t>
  </si>
  <si>
    <t>bcsF</t>
  </si>
  <si>
    <t>eptB</t>
  </si>
  <si>
    <t>glyQ</t>
  </si>
  <si>
    <t>yiaJ</t>
  </si>
  <si>
    <t>yiaK</t>
  </si>
  <si>
    <t>yibG</t>
  </si>
  <si>
    <t>yibL</t>
  </si>
  <si>
    <t>dfp</t>
  </si>
  <si>
    <t>ibpA</t>
  </si>
  <si>
    <t>yidQ</t>
  </si>
  <si>
    <t>yieL</t>
  </si>
  <si>
    <t>ilvL</t>
  </si>
  <si>
    <t>ppiC</t>
  </si>
  <si>
    <t>wzyE</t>
  </si>
  <si>
    <t>rarD</t>
  </si>
  <si>
    <t>pldB</t>
  </si>
  <si>
    <t>yigL</t>
  </si>
  <si>
    <t>trkH</t>
  </si>
  <si>
    <t>hemG</t>
  </si>
  <si>
    <t>glnL</t>
  </si>
  <si>
    <t>yihL</t>
  </si>
  <si>
    <t>yihO</t>
  </si>
  <si>
    <t>dtd</t>
  </si>
  <si>
    <t>yiiD</t>
  </si>
  <si>
    <t>sbp</t>
  </si>
  <si>
    <t>yiiQ</t>
  </si>
  <si>
    <t>glpX</t>
  </si>
  <si>
    <t>glpK</t>
  </si>
  <si>
    <t>metB</t>
  </si>
  <si>
    <t>yijF</t>
  </si>
  <si>
    <t>nudC</t>
  </si>
  <si>
    <t>yjbF</t>
  </si>
  <si>
    <t>yjbG</t>
  </si>
  <si>
    <t>malM</t>
  </si>
  <si>
    <t>yjcC</t>
  </si>
  <si>
    <t>nrfE</t>
  </si>
  <si>
    <t>phnO</t>
  </si>
  <si>
    <t>melR</t>
  </si>
  <si>
    <t>hfq</t>
  </si>
  <si>
    <t>yjfP</t>
  </si>
  <si>
    <t>yjfY</t>
  </si>
  <si>
    <t>ytfI</t>
  </si>
  <si>
    <t>ytfQ</t>
  </si>
  <si>
    <t>pyrL</t>
  </si>
  <si>
    <t>yjgL</t>
  </si>
  <si>
    <t>idnR</t>
  </si>
  <si>
    <t>yjhG</t>
  </si>
  <si>
    <t>yjhH</t>
  </si>
  <si>
    <t>yjhI</t>
  </si>
  <si>
    <t>fimD</t>
  </si>
  <si>
    <t>gntP</t>
  </si>
  <si>
    <t>mcrC</t>
  </si>
  <si>
    <t>mcrB</t>
  </si>
  <si>
    <t>hsdS</t>
  </si>
  <si>
    <t>hsdM</t>
  </si>
  <si>
    <t>yjjN</t>
  </si>
  <si>
    <t>creC</t>
  </si>
  <si>
    <t>blr</t>
  </si>
  <si>
    <t>ygcU</t>
  </si>
  <si>
    <t>glcF</t>
  </si>
  <si>
    <t>glcE</t>
  </si>
  <si>
    <t>tdcG</t>
  </si>
  <si>
    <t>ytfR</t>
  </si>
  <si>
    <t>ymiA</t>
  </si>
  <si>
    <t>yciX</t>
  </si>
  <si>
    <t>ypjJ</t>
  </si>
  <si>
    <t>ysaB</t>
  </si>
  <si>
    <t>ypfM</t>
  </si>
  <si>
    <t>yaeJ</t>
  </si>
  <si>
    <t>yagS</t>
  </si>
  <si>
    <t>yagT</t>
  </si>
  <si>
    <t>insE</t>
  </si>
  <si>
    <t>ybfM</t>
  </si>
  <si>
    <t>ycbQ</t>
  </si>
  <si>
    <t>ycbR</t>
  </si>
  <si>
    <t>yccZ</t>
  </si>
  <si>
    <t>ycdM</t>
  </si>
  <si>
    <t>ycdQ</t>
  </si>
  <si>
    <t>mdoG</t>
  </si>
  <si>
    <t>mviN</t>
  </si>
  <si>
    <t>ycfR</t>
  </si>
  <si>
    <t>ymfB</t>
  </si>
  <si>
    <t>ymfC</t>
  </si>
  <si>
    <t>ydaC</t>
  </si>
  <si>
    <t>maoC</t>
  </si>
  <si>
    <t>yncI</t>
  </si>
  <si>
    <t>ydgT</t>
  </si>
  <si>
    <t>ydhO</t>
  </si>
  <si>
    <t>yeaU</t>
  </si>
  <si>
    <t>yeeV</t>
  </si>
  <si>
    <t>galF</t>
  </si>
  <si>
    <t>gatR</t>
  </si>
  <si>
    <t>yehZ</t>
  </si>
  <si>
    <t>yeiT</t>
  </si>
  <si>
    <t>yeiA</t>
  </si>
  <si>
    <t>yojL</t>
  </si>
  <si>
    <t>yfbF</t>
  </si>
  <si>
    <t>yfcN</t>
  </si>
  <si>
    <t>vacJ</t>
  </si>
  <si>
    <t>yqcB</t>
  </si>
  <si>
    <t>yqiG</t>
  </si>
  <si>
    <t>ygjM</t>
  </si>
  <si>
    <t>agaW</t>
  </si>
  <si>
    <t>yhbN</t>
  </si>
  <si>
    <t>yhbG</t>
  </si>
  <si>
    <t>htrL</t>
  </si>
  <si>
    <t>rfaK</t>
  </si>
  <si>
    <t>rfaZ</t>
  </si>
  <si>
    <t>rfaY</t>
  </si>
  <si>
    <t>rfaJ</t>
  </si>
  <si>
    <t>rfaI</t>
  </si>
  <si>
    <t>rfaS</t>
  </si>
  <si>
    <t>rffM</t>
  </si>
  <si>
    <t>yjiT</t>
  </si>
  <si>
    <t>yrhC</t>
  </si>
  <si>
    <t>sgrT</t>
  </si>
  <si>
    <t>yrdE</t>
  </si>
  <si>
    <t>ttcC</t>
  </si>
  <si>
    <t>insO</t>
  </si>
  <si>
    <t>iroK</t>
  </si>
  <si>
    <t>insN</t>
  </si>
  <si>
    <t>yfkL</t>
  </si>
  <si>
    <t>yhcE</t>
  </si>
  <si>
    <t>glycine tRNA synthetase, alpha subunit</t>
  </si>
  <si>
    <t>exonuclease, dsDNA, ATP-dependent</t>
  </si>
  <si>
    <t>ABC transporter maintaining OM lipid asymmetry, OM lipoprotein component</t>
  </si>
  <si>
    <t>imidazole glycerol phosphate synthase, glutamine amidotransferase subunit with HisF</t>
  </si>
  <si>
    <t>PaoABC aldehyde oxidoreductase, 2Fe-2S subunit</t>
  </si>
  <si>
    <t>hydrogenase 4, Fe-S subunit</t>
  </si>
  <si>
    <t>ferredoxin-type protein, role in electron transfer to periplasmic nitrate reductase NapA</t>
  </si>
  <si>
    <t>ribonucleoside-diphosphate reductase 1, beta subunit, ferritin-like protein</t>
  </si>
  <si>
    <t>fructose 1,6-bisphosphatase II</t>
  </si>
  <si>
    <t>putative L-valine exporter, norvaline resistance protein</t>
  </si>
  <si>
    <t>pyrimidine oxygenase, FMN-dependent</t>
  </si>
  <si>
    <t>bacteriophage N4 receptor, outer membrane subunit</t>
  </si>
  <si>
    <t>tagatose 6-phosphate aldolase 1, kbaZ subunit</t>
  </si>
  <si>
    <t>dihydropyrimidine dehydrogenase, NADH-dependent, subunit C</t>
  </si>
  <si>
    <t>2,3-diketo-L-gulonate reductase, NADH-dependent</t>
  </si>
  <si>
    <t>sensory histidine kinase in two-component regulatory system with CreB or PhoB, regulator of the CreBC regulon</t>
  </si>
  <si>
    <t>cystathionine gamma-synthase, PLP-dependent</t>
  </si>
  <si>
    <t>sulfite reductase, alpha subunit, flavoprotein</t>
  </si>
  <si>
    <t>glycolate oxidase subunit, FAD-linked</t>
  </si>
  <si>
    <t>carbamoyl phosphate synthetase small subunit, glutamine amidotransferase</t>
  </si>
  <si>
    <t>p-aminobenzoyl-glutamate hydrolase, B subunit</t>
  </si>
  <si>
    <t>PaoABC aldehyde oxidoreductase, FAD-containing subunit</t>
  </si>
  <si>
    <t>glutamate, aspartate ABC transporter permease subunit</t>
  </si>
  <si>
    <t>dihydropyrimidine dehydrogenase, NADH-dependent, subunit N</t>
  </si>
  <si>
    <t>transcriptional repressor, 5-gluconate-binding</t>
  </si>
  <si>
    <t>phosphatidylglycerol kinase, metal-dependent</t>
  </si>
  <si>
    <t>Spo0J family protein, ParB-like nuclease domain</t>
  </si>
  <si>
    <t>N-methyltryptophan oxidase, FAD-binding</t>
  </si>
  <si>
    <t>BrkB family putative transporter, inner membrane protein</t>
  </si>
  <si>
    <t>DNA binding protein, nucleoid-associated</t>
  </si>
  <si>
    <t>murein DD-endopeptidase, space-maker hydrolase</t>
  </si>
  <si>
    <t>double-strand break reduction protein, Rac prophage</t>
  </si>
  <si>
    <t>amino acid exporter for proline, lysine, glutamate, homoserine</t>
  </si>
  <si>
    <t>L-serine dehydratase 3, anaerobic</t>
  </si>
  <si>
    <t>protoporphyrin oxidase, flavoprotein</t>
  </si>
  <si>
    <t>chitoporin, uptake of chitosugars</t>
  </si>
  <si>
    <t>5-methylcytosine-specific restriction enzyme McrBC, subunit McrB</t>
  </si>
  <si>
    <t>dihydro-orotate oxidase, FMN-linked</t>
  </si>
  <si>
    <t>YibB family protein, function unknown</t>
  </si>
  <si>
    <t>YhcN family protein, periplasmic</t>
  </si>
  <si>
    <t>cadmium and peroxide resistance protein, stress-induced</t>
  </si>
  <si>
    <t>biofilm, cell surface and signaling protein</t>
  </si>
  <si>
    <t>mar operon regulator, periplasmic</t>
  </si>
  <si>
    <t>ferrous iron transporter, protein A</t>
  </si>
  <si>
    <t>5-methylcytosine-specific restriction enzyme McrBC, subunit McrC</t>
  </si>
  <si>
    <t>cysteine-rich LutA family protein;  putative electron transport chain YkgEFG component</t>
  </si>
  <si>
    <t>CP4-44 prophage;  toxin of the YeeV-YeeU toxin-antitoxin system</t>
  </si>
  <si>
    <t>CP4-6 prophage;  putative DNA-binding transcriptional regulator</t>
  </si>
  <si>
    <t>glutamate, aspartate binding protein, periplasmic;  part of GltJKLI ABC transporter</t>
  </si>
  <si>
    <t>beta-lactam resistance membrane protein;  divisome-associated protein</t>
  </si>
  <si>
    <t>SoxR iron-sulfur cluster reduction factor component;  putative membrane-associated NADH oxidoreductase of electron transport complex</t>
  </si>
  <si>
    <t>pyruvate dehydrogenase complex repressor;  autorepressor</t>
  </si>
  <si>
    <t>fimbrial usher outer membrane porin protein;  FimCD chaperone-usher</t>
  </si>
  <si>
    <t>D-malate oxidase, NAD-dependent;  putative tartrate dehydrogenase</t>
  </si>
  <si>
    <t>Rac prophage;  putative site-specific recombinase</t>
  </si>
  <si>
    <t>exodeoxyribonuclease I;  exonuclease I</t>
  </si>
  <si>
    <t>Rac prophage;  uncharacterized protein</t>
  </si>
  <si>
    <t>alternative stalled-ribosome rescue factor B;  peptidyl-tRNA hydrolase, ribosome-attached</t>
  </si>
  <si>
    <t>Qin prophage;  putative tail fiber assembly protein</t>
  </si>
  <si>
    <t>murein tetrapeptide carboxypeptidase;  LD-carboxypeptidase A</t>
  </si>
  <si>
    <t>Qin prophage;  uncharacterized protein</t>
  </si>
  <si>
    <t>CP4-6 prophage;  uncharacterized protein</t>
  </si>
  <si>
    <t>glycine cleavage system transcriptional activator;  autorepressor</t>
  </si>
  <si>
    <t>Protein-tyrosine-phosphatase, role in O-antigen capsule formation;  dephosphorylates Etk-P</t>
  </si>
  <si>
    <t>biofilm PGA synthase PgaCD, catalytic subunit;  poly-beta-1,6-N-acetyl-D-glucosamine synthase;  c-di-GMP-stimulated activity and dimerization</t>
  </si>
  <si>
    <t>e14 prophage;  putative SAM-dependent methyltransferase</t>
  </si>
  <si>
    <t>FNR, Nar, NarP-regulated protein;  putative subunit of YdhYVWXUT oxidoreductase complex</t>
  </si>
  <si>
    <t>global sRNA chaperone;  HF-I, host factor for RNA phage Q beta replication</t>
  </si>
  <si>
    <t>putative 4Fe-4S ferridoxin-type protein;  FNR, Nar, NarP-regulated protein;  putative subunit of YdhYVWXUT oxidoreductase complex</t>
  </si>
  <si>
    <t>melibiose operon transcriptional regulator;  autoregulator</t>
  </si>
  <si>
    <t>Rac prophage;  putative tail fiber assembly protein</t>
  </si>
  <si>
    <t>CP4-57 prophage;  putative inner membrane protein</t>
  </si>
  <si>
    <t>nucleoid-associated oriC-binding protein;  H-NS and StpA stabilizing factor</t>
  </si>
  <si>
    <t>fused oxepin-CoA hydrolase/3-oxo-5,6-dehydrosuberyl-CoA semialdehyde dehydrogenase</t>
  </si>
  <si>
    <t>respiratory NADH dehydrogenase 2/cupric reductase</t>
  </si>
  <si>
    <t>fused deadenylyltransferase/adenylyltransferase for glutamine synthetase</t>
  </si>
  <si>
    <t>fused ferrous iron transporter, protein B: GTP-binding protein/membrane protein</t>
  </si>
  <si>
    <t>bifunctional thiamine pyrimidine pyrophosphate hydrolase/ thiamine pyrophosphate hydrolase</t>
  </si>
  <si>
    <t>sulfate/thiosulfate transporter subunit</t>
  </si>
  <si>
    <t>TVP38/TMEM64 family inner membrane protein</t>
  </si>
  <si>
    <t>putative lyase/synthase</t>
  </si>
  <si>
    <t>fused nitric oxide dioxygenase/dihydropteridine reductase 2</t>
  </si>
  <si>
    <t>putative rubrerythrin/ferritin-like metal-binding protein</t>
  </si>
  <si>
    <t>DNA polymerase III/DNA elongation factor III, tau and gamma subunits</t>
  </si>
  <si>
    <t>D-alanyl-D-alanine-carboxypeptidase/endopeptidase;  penicillin-binding protein;  weak beta-lactamase</t>
  </si>
  <si>
    <t>10-formyltetrahydrofolate:L-methionyl-tRNA(fMet) N-formyltransferase</t>
  </si>
  <si>
    <t>heme lyase (NrfEFG) for insertion of heme into c552, subunit NrfE</t>
  </si>
  <si>
    <t>manno(fructo)kinase</t>
  </si>
  <si>
    <t>fused diaminohydroxyphosphoribosylaminopyrimidine deaminase and 5-amino-6-(5-phosphoribosylamino) uracil reductase</t>
  </si>
  <si>
    <t>dTDP-glucose 4,6 dehydratase, NAD(P)-binding</t>
  </si>
  <si>
    <t>tRNA(Ile1,Asp) pseudouridine(65) synthase</t>
  </si>
  <si>
    <t>secretin (GspDbeta) OM localization lipoprotein pilotin</t>
  </si>
  <si>
    <t>peptidyl-prolyl cis-trans isomerase C (rotamase C)</t>
  </si>
  <si>
    <t>sulfite reductase, beta subunit, NAD(P)-binding, heme-binding</t>
  </si>
  <si>
    <t>pyrroline-5-carboxylate reductase, NAD(P)-binding</t>
  </si>
  <si>
    <t>D-tyr-tRNA(Tyr) deacylase</t>
  </si>
  <si>
    <t>osmoregulated periplasmic glucan (OPG) biosynthesis periplasmic protein</t>
  </si>
  <si>
    <t>anti-sigma factor for FliA (sigma 28)</t>
  </si>
  <si>
    <t>23S rRNA pseudouridine(2457) synthase</t>
  </si>
  <si>
    <t>UDP-D-galactose:(glucosyl)lipopolysaccharide-alpha-1,3-D-galactosyltransferase</t>
  </si>
  <si>
    <t>UDP-D-glucose:(galactosyl)lipopolysaccharide glucosyltransferase</t>
  </si>
  <si>
    <t>N,N'-diacetylchitobiose-specific enzyme IIC component of PTS</t>
  </si>
  <si>
    <t>fused 4'-phosphopantothenoylcysteine decarboxylase/phosphopantothenoylcysteine synthetase, FMN-binding</t>
  </si>
  <si>
    <t>KDO phosphoethanolamine transferase, Ca(2+)-inducible</t>
  </si>
  <si>
    <t>pyruvate formate-lyase 1-activating enzyme</t>
  </si>
  <si>
    <t>pseudogene</t>
  </si>
  <si>
    <t>predicted protein</t>
  </si>
  <si>
    <t xml:space="preserve"> N-acetyl-D-galactosamine PTS permease (cryptic)</t>
  </si>
  <si>
    <t>conserved protein</t>
  </si>
  <si>
    <t>predicted outer membrane usher protein</t>
  </si>
  <si>
    <t>sRNA antisense regulator of ompX mRNA instability, Hfq-dependent, cAMP-induced</t>
  </si>
  <si>
    <t>sRNA antisense regulator activates genes that detoxify oxidative damage, Hfq-dependent</t>
  </si>
  <si>
    <t>sRNA antisense activator of glmS mRNA, Hfq-dependent</t>
  </si>
  <si>
    <t>novel sRNA, function unknown</t>
  </si>
  <si>
    <t>sRNA antisense regulator represses oppA, dppA, gltI and livJ expression, Hfq-dependent</t>
  </si>
  <si>
    <t>Spot 42 sRNA antisense regulator of galK translation, Hfq-dependent</t>
  </si>
  <si>
    <t>sRNA antisense regulator, inhibits ftsZ, Hfq-dependent; Qin prophage</t>
  </si>
  <si>
    <t>sRNA antisense regulator destabilzes ptsG mRNA, Hfq-dependent; regulated by sgrR</t>
  </si>
  <si>
    <t>FNR-activated anaerobic sRNA antisense regulator down regulates cydDC, metE, sodA, sodB, Hfq-dependent; mediates negative FNR regulation</t>
  </si>
  <si>
    <t>sRNA antisense regulator downregulates OM proteins and curli; positively regulated by OmpR-EnvZ, Hfq-dependent</t>
  </si>
  <si>
    <t>WO4-input-1_readCount</t>
  </si>
  <si>
    <t>WO4-input-1_RPKM</t>
  </si>
  <si>
    <t>WO4-input-2_readCount</t>
  </si>
  <si>
    <t>WO4-input-2_RPKM</t>
  </si>
  <si>
    <t>WO4-output-1_readCount</t>
  </si>
  <si>
    <t>WO4-output-1_RPKM</t>
  </si>
  <si>
    <t>WO4-output-2_readCount</t>
  </si>
  <si>
    <t>WO4-output-2_RPKM</t>
  </si>
  <si>
    <t>WO4 output 1/input 1</t>
  </si>
  <si>
    <t>WO4 output 2/input 2</t>
  </si>
  <si>
    <t>WO4 avg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</si>
</sst>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9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  <font>
      <u/>
      <sz val="11"/>
      <color theme="11"/>
      <name val="Calibri"/>
      <family val="2"/>
      <charset val="129"/>
      <scheme val="minor"/>
    </font>
    <font>
      <sz val="11"/>
      <name val="Calibri"/>
      <scheme val="minor"/>
    </font>
    <font>
      <sz val="11"/>
      <color indexed="8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0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0" fillId="0" borderId="0" xfId="0" applyAlignment="1"/>
    <xf numFmtId="0" fontId="25" fillId="0" borderId="0" xfId="0" applyFont="1" applyAlignment="1"/>
    <xf numFmtId="0" fontId="25" fillId="0" borderId="0" xfId="0" applyFont="1" applyBorder="1" applyAlignment="1"/>
    <xf numFmtId="0" fontId="21" fillId="0" borderId="0" xfId="0" applyFont="1" applyAlignment="1">
      <alignment vertical="center"/>
    </xf>
    <xf numFmtId="164" fontId="16" fillId="33" borderId="10" xfId="0" applyNumberFormat="1" applyFont="1" applyFill="1" applyBorder="1" applyAlignment="1">
      <alignment horizontal="center" vertical="center"/>
    </xf>
    <xf numFmtId="164" fontId="21" fillId="0" borderId="0" xfId="0" applyNumberFormat="1" applyFont="1">
      <alignment vertical="center"/>
    </xf>
    <xf numFmtId="164" fontId="21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64" fontId="24" fillId="0" borderId="0" xfId="0" applyNumberFormat="1" applyFont="1" applyFill="1">
      <alignment vertical="center"/>
    </xf>
    <xf numFmtId="164" fontId="0" fillId="0" borderId="0" xfId="0" applyNumberFormat="1">
      <alignment vertical="center"/>
    </xf>
    <xf numFmtId="164" fontId="19" fillId="33" borderId="10" xfId="0" applyNumberFormat="1" applyFont="1" applyFill="1" applyBorder="1" applyAlignment="1">
      <alignment horizontal="center" vertical="center"/>
    </xf>
    <xf numFmtId="164" fontId="20" fillId="33" borderId="10" xfId="0" applyNumberFormat="1" applyFont="1" applyFill="1" applyBorder="1" applyAlignment="1">
      <alignment horizontal="center" vertical="center"/>
    </xf>
    <xf numFmtId="0" fontId="21" fillId="0" borderId="0" xfId="0" applyFont="1" applyFill="1">
      <alignment vertical="center"/>
    </xf>
    <xf numFmtId="164" fontId="16" fillId="33" borderId="11" xfId="0" applyNumberFormat="1" applyFont="1" applyFill="1" applyBorder="1" applyAlignment="1">
      <alignment horizontal="center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164" fontId="24" fillId="0" borderId="0" xfId="0" applyNumberFormat="1" applyFont="1" applyFill="1" applyBorder="1">
      <alignment vertical="center"/>
    </xf>
    <xf numFmtId="164" fontId="0" fillId="0" borderId="0" xfId="0" applyNumberFormat="1" applyFill="1" applyBorder="1">
      <alignment vertical="center"/>
    </xf>
  </cellXfs>
  <cellStyles count="20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3"/>
  <sheetViews>
    <sheetView workbookViewId="0">
      <selection activeCell="V7" sqref="V7"/>
    </sheetView>
  </sheetViews>
  <sheetFormatPr baseColWidth="10" defaultColWidth="8.83203125" defaultRowHeight="14" x14ac:dyDescent="0"/>
  <cols>
    <col min="1" max="1" width="7.1640625" bestFit="1" customWidth="1"/>
    <col min="2" max="2" width="12.5" bestFit="1" customWidth="1"/>
    <col min="3" max="4" width="8.5" bestFit="1" customWidth="1"/>
    <col min="5" max="6" width="9.5" bestFit="1" customWidth="1"/>
    <col min="7" max="7" width="9.5" customWidth="1"/>
    <col min="8" max="8" width="109.1640625" customWidth="1"/>
    <col min="9" max="9" width="23.6640625" bestFit="1" customWidth="1"/>
    <col min="10" max="10" width="19.1640625" style="14" bestFit="1" customWidth="1"/>
    <col min="11" max="11" width="23.6640625" bestFit="1" customWidth="1"/>
    <col min="12" max="12" width="19.1640625" style="14" bestFit="1" customWidth="1"/>
    <col min="13" max="13" width="25" bestFit="1" customWidth="1"/>
    <col min="14" max="14" width="20.6640625" style="14" bestFit="1" customWidth="1"/>
    <col min="15" max="15" width="25" bestFit="1" customWidth="1"/>
    <col min="16" max="16" width="20.6640625" style="14" bestFit="1" customWidth="1"/>
    <col min="17" max="19" width="20.6640625" style="14" customWidth="1"/>
    <col min="20" max="20" width="23.83203125" bestFit="1" customWidth="1"/>
    <col min="21" max="21" width="19.5" style="14" bestFit="1" customWidth="1"/>
    <col min="22" max="22" width="23.83203125" bestFit="1" customWidth="1"/>
    <col min="23" max="23" width="19.5" style="14" bestFit="1" customWidth="1"/>
    <col min="24" max="24" width="25.1640625" bestFit="1" customWidth="1"/>
    <col min="25" max="25" width="21" style="14" bestFit="1" customWidth="1"/>
    <col min="26" max="26" width="25.1640625" bestFit="1" customWidth="1"/>
    <col min="27" max="27" width="21" style="14" bestFit="1" customWidth="1"/>
    <col min="28" max="28" width="18.83203125" style="14" customWidth="1"/>
    <col min="29" max="29" width="18.5" style="14" customWidth="1"/>
    <col min="30" max="30" width="17.1640625" style="14" customWidth="1"/>
    <col min="31" max="31" width="25.33203125" style="22" customWidth="1"/>
    <col min="32" max="32" width="8.83203125" style="14"/>
  </cols>
  <sheetData>
    <row r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39</v>
      </c>
      <c r="H1" s="1" t="s">
        <v>6</v>
      </c>
      <c r="I1" s="1" t="s">
        <v>7</v>
      </c>
      <c r="J1" s="15" t="s">
        <v>8</v>
      </c>
      <c r="K1" s="1" t="s">
        <v>9</v>
      </c>
      <c r="L1" s="15" t="s">
        <v>10</v>
      </c>
      <c r="M1" s="1" t="s">
        <v>11</v>
      </c>
      <c r="N1" s="15" t="s">
        <v>12</v>
      </c>
      <c r="O1" s="1" t="s">
        <v>13</v>
      </c>
      <c r="P1" s="15" t="s">
        <v>14</v>
      </c>
      <c r="Q1" s="9" t="s">
        <v>742</v>
      </c>
      <c r="R1" s="9" t="s">
        <v>743</v>
      </c>
      <c r="S1" s="18" t="s">
        <v>744</v>
      </c>
      <c r="T1" s="2" t="s">
        <v>1143</v>
      </c>
      <c r="U1" s="9" t="s">
        <v>1144</v>
      </c>
      <c r="V1" s="2" t="s">
        <v>1145</v>
      </c>
      <c r="W1" s="9" t="s">
        <v>1146</v>
      </c>
      <c r="X1" s="2" t="s">
        <v>1147</v>
      </c>
      <c r="Y1" s="9" t="s">
        <v>1148</v>
      </c>
      <c r="Z1" s="2" t="s">
        <v>1149</v>
      </c>
      <c r="AA1" s="9" t="s">
        <v>1150</v>
      </c>
      <c r="AB1" s="9" t="s">
        <v>1151</v>
      </c>
      <c r="AC1" s="9" t="s">
        <v>1152</v>
      </c>
      <c r="AD1" s="9" t="s">
        <v>1153</v>
      </c>
      <c r="AE1" s="20"/>
      <c r="AF1" s="19"/>
    </row>
    <row r="2" spans="1:32" s="12" customFormat="1">
      <c r="A2" s="12" t="s">
        <v>34</v>
      </c>
      <c r="B2" s="12" t="s">
        <v>15</v>
      </c>
      <c r="C2" s="12">
        <v>1405656</v>
      </c>
      <c r="D2" s="12">
        <v>1405751</v>
      </c>
      <c r="E2" s="12" t="s">
        <v>35</v>
      </c>
      <c r="F2" s="12">
        <v>2847751</v>
      </c>
      <c r="G2" s="12" t="s">
        <v>740</v>
      </c>
      <c r="H2" s="12" t="s">
        <v>36</v>
      </c>
      <c r="I2" s="12">
        <v>18</v>
      </c>
      <c r="J2" s="13">
        <v>14.120124000000001</v>
      </c>
      <c r="K2" s="12">
        <v>4</v>
      </c>
      <c r="L2" s="13">
        <v>4.0711729999999999</v>
      </c>
      <c r="M2" s="12">
        <v>32</v>
      </c>
      <c r="N2" s="13">
        <v>29.440935</v>
      </c>
      <c r="O2" s="12">
        <v>14</v>
      </c>
      <c r="P2" s="13">
        <v>10.956274000000001</v>
      </c>
      <c r="Q2" s="13">
        <f t="shared" ref="Q2:Q12" si="0">N2/J2</f>
        <v>2.0850337433297326</v>
      </c>
      <c r="R2" s="13">
        <f t="shared" ref="R2:R12" si="1">P2/L2</f>
        <v>2.6911835974545912</v>
      </c>
      <c r="S2" s="13">
        <f t="shared" ref="S2:S12" si="2">(N2+P2)/(J2+L2)</f>
        <v>2.2206887722189355</v>
      </c>
      <c r="T2" s="12">
        <v>16</v>
      </c>
      <c r="U2" s="13">
        <v>13.356552000000001</v>
      </c>
      <c r="V2" s="12">
        <v>22</v>
      </c>
      <c r="W2" s="13">
        <v>16.697030000000002</v>
      </c>
      <c r="X2" s="12">
        <v>22</v>
      </c>
      <c r="Y2" s="13">
        <v>17.293921999999998</v>
      </c>
      <c r="Z2" s="12">
        <v>24</v>
      </c>
      <c r="AA2" s="13">
        <v>19.961376999999999</v>
      </c>
      <c r="AB2" s="13">
        <f t="shared" ref="AB2:AB12" si="3">Y2/U2</f>
        <v>1.2947894037323404</v>
      </c>
      <c r="AC2" s="13">
        <f t="shared" ref="AC2:AC12" si="4">AA2/W2</f>
        <v>1.1955046496293051</v>
      </c>
      <c r="AD2" s="13">
        <f t="shared" ref="AD2:AD12" si="5">(Y2+AA2)/(U2+W2)</f>
        <v>1.2396292395362387</v>
      </c>
      <c r="AE2" s="21"/>
      <c r="AF2" s="13"/>
    </row>
    <row r="3" spans="1:32" s="12" customFormat="1">
      <c r="A3" s="12" t="s">
        <v>22</v>
      </c>
      <c r="B3" s="12" t="s">
        <v>15</v>
      </c>
      <c r="C3" s="12">
        <v>77367</v>
      </c>
      <c r="D3" s="12">
        <v>77593</v>
      </c>
      <c r="E3" s="12" t="s">
        <v>23</v>
      </c>
      <c r="F3" s="12">
        <v>4056038</v>
      </c>
      <c r="G3" s="12" t="s">
        <v>43</v>
      </c>
      <c r="H3" s="12" t="s">
        <v>1140</v>
      </c>
      <c r="I3" s="12">
        <v>244</v>
      </c>
      <c r="J3" s="13">
        <v>80.947085000000001</v>
      </c>
      <c r="K3" s="12">
        <v>158</v>
      </c>
      <c r="L3" s="13">
        <v>68.008320999999995</v>
      </c>
      <c r="M3" s="12">
        <v>430</v>
      </c>
      <c r="N3" s="13">
        <v>167.30751900000001</v>
      </c>
      <c r="O3" s="12">
        <v>514</v>
      </c>
      <c r="P3" s="13">
        <v>170.11528999999999</v>
      </c>
      <c r="Q3" s="13">
        <f t="shared" si="0"/>
        <v>2.0668751567768009</v>
      </c>
      <c r="R3" s="13">
        <f t="shared" si="1"/>
        <v>2.5013893520470827</v>
      </c>
      <c r="S3" s="13">
        <f t="shared" si="2"/>
        <v>2.2652605773838115</v>
      </c>
      <c r="T3" s="12">
        <v>138</v>
      </c>
      <c r="U3" s="13">
        <v>48.719054</v>
      </c>
      <c r="V3" s="12">
        <v>208</v>
      </c>
      <c r="W3" s="13">
        <v>66.761371999999994</v>
      </c>
      <c r="X3" s="12">
        <v>370</v>
      </c>
      <c r="Y3" s="13">
        <v>123.003623</v>
      </c>
      <c r="Z3" s="12">
        <v>384</v>
      </c>
      <c r="AA3" s="13">
        <v>135.06905399999999</v>
      </c>
      <c r="AB3" s="13">
        <f t="shared" si="3"/>
        <v>2.5247539289248104</v>
      </c>
      <c r="AC3" s="13">
        <f t="shared" si="4"/>
        <v>2.0231617468856093</v>
      </c>
      <c r="AD3" s="13">
        <f t="shared" si="5"/>
        <v>2.2347742032056583</v>
      </c>
      <c r="AE3" s="21"/>
      <c r="AF3" s="13"/>
    </row>
    <row r="4" spans="1:32" s="12" customFormat="1">
      <c r="A4" s="12" t="s">
        <v>28</v>
      </c>
      <c r="B4" s="12" t="s">
        <v>15</v>
      </c>
      <c r="C4" s="12">
        <v>2167114</v>
      </c>
      <c r="D4" s="12">
        <v>2167200</v>
      </c>
      <c r="E4" s="12" t="s">
        <v>29</v>
      </c>
      <c r="F4" s="12">
        <v>2847769</v>
      </c>
      <c r="G4" s="12" t="s">
        <v>737</v>
      </c>
      <c r="H4" s="12" t="s">
        <v>1133</v>
      </c>
      <c r="I4" s="12">
        <v>52</v>
      </c>
      <c r="J4" s="13">
        <v>45.011277</v>
      </c>
      <c r="K4" s="12">
        <v>20</v>
      </c>
      <c r="L4" s="13">
        <v>22.461645000000001</v>
      </c>
      <c r="M4" s="12">
        <v>92</v>
      </c>
      <c r="N4" s="13">
        <v>93.398830000000004</v>
      </c>
      <c r="O4" s="12">
        <v>74</v>
      </c>
      <c r="P4" s="13">
        <v>63.902603999999997</v>
      </c>
      <c r="Q4" s="13">
        <f t="shared" si="0"/>
        <v>2.0750095581602808</v>
      </c>
      <c r="R4" s="13">
        <f t="shared" si="1"/>
        <v>2.8449654511056512</v>
      </c>
      <c r="S4" s="13">
        <f t="shared" si="2"/>
        <v>2.3313268395283075</v>
      </c>
      <c r="T4" s="12">
        <v>64</v>
      </c>
      <c r="U4" s="13">
        <v>58.953059000000003</v>
      </c>
      <c r="V4" s="12">
        <v>64</v>
      </c>
      <c r="W4" s="13">
        <v>53.597988999999998</v>
      </c>
      <c r="X4" s="12">
        <v>130</v>
      </c>
      <c r="Y4" s="13">
        <v>112.762874</v>
      </c>
      <c r="Z4" s="12">
        <v>90</v>
      </c>
      <c r="AA4" s="13">
        <v>82.598802000000006</v>
      </c>
      <c r="AB4" s="13">
        <f t="shared" si="3"/>
        <v>1.9127569614326543</v>
      </c>
      <c r="AC4" s="13">
        <f t="shared" si="4"/>
        <v>1.5410802446338054</v>
      </c>
      <c r="AD4" s="13">
        <f t="shared" si="5"/>
        <v>1.7357606123756393</v>
      </c>
      <c r="AE4" s="21"/>
      <c r="AF4" s="13"/>
    </row>
    <row r="5" spans="1:32" s="12" customFormat="1">
      <c r="A5" s="12" t="s">
        <v>18</v>
      </c>
      <c r="B5" s="12" t="s">
        <v>15</v>
      </c>
      <c r="C5" s="12">
        <v>4158285</v>
      </c>
      <c r="D5" s="12">
        <v>4158394</v>
      </c>
      <c r="E5" s="12" t="s">
        <v>19</v>
      </c>
      <c r="F5" s="12">
        <v>2847701</v>
      </c>
      <c r="G5" s="12" t="s">
        <v>41</v>
      </c>
      <c r="H5" s="12" t="s">
        <v>1134</v>
      </c>
      <c r="I5" s="12">
        <v>4</v>
      </c>
      <c r="J5" s="13">
        <v>2.738448</v>
      </c>
      <c r="K5" s="12">
        <v>2</v>
      </c>
      <c r="L5" s="13">
        <v>1.7765120000000001</v>
      </c>
      <c r="M5" s="12">
        <v>8</v>
      </c>
      <c r="N5" s="13">
        <v>6.4234770000000001</v>
      </c>
      <c r="O5" s="12">
        <v>14</v>
      </c>
      <c r="P5" s="13">
        <v>9.5618390000000009</v>
      </c>
      <c r="Q5" s="13">
        <f t="shared" si="0"/>
        <v>2.3456633100208584</v>
      </c>
      <c r="R5" s="13">
        <f t="shared" si="1"/>
        <v>5.3823666825779961</v>
      </c>
      <c r="S5" s="13">
        <f t="shared" si="2"/>
        <v>3.5405221751687721</v>
      </c>
      <c r="T5" s="12">
        <v>4</v>
      </c>
      <c r="U5" s="13">
        <v>2.9141569999999999</v>
      </c>
      <c r="V5" s="12">
        <v>8</v>
      </c>
      <c r="W5" s="13">
        <v>5.2988920000000004</v>
      </c>
      <c r="X5" s="12">
        <v>20</v>
      </c>
      <c r="Y5" s="13">
        <v>13.720796999999999</v>
      </c>
      <c r="Z5" s="12">
        <v>14</v>
      </c>
      <c r="AA5" s="13">
        <v>10.162156</v>
      </c>
      <c r="AB5" s="13">
        <f t="shared" si="3"/>
        <v>4.7083245686488411</v>
      </c>
      <c r="AC5" s="13">
        <f t="shared" si="4"/>
        <v>1.9177888509522365</v>
      </c>
      <c r="AD5" s="13">
        <f t="shared" si="5"/>
        <v>2.9079277379204727</v>
      </c>
      <c r="AE5" s="21"/>
      <c r="AF5" s="13"/>
    </row>
    <row r="6" spans="1:32" s="12" customFormat="1">
      <c r="A6" s="12" t="s">
        <v>30</v>
      </c>
      <c r="B6" s="12" t="s">
        <v>15</v>
      </c>
      <c r="C6" s="12">
        <v>3986432</v>
      </c>
      <c r="D6" s="12">
        <v>3986638</v>
      </c>
      <c r="E6" s="12" t="s">
        <v>31</v>
      </c>
      <c r="F6" s="12">
        <v>2847678</v>
      </c>
      <c r="G6" s="12" t="s">
        <v>738</v>
      </c>
      <c r="H6" s="12" t="s">
        <v>1135</v>
      </c>
      <c r="I6" s="12">
        <v>2954</v>
      </c>
      <c r="J6" s="13">
        <v>1074.675606</v>
      </c>
      <c r="K6" s="12">
        <v>212</v>
      </c>
      <c r="L6" s="13">
        <v>100.068258</v>
      </c>
      <c r="M6" s="12">
        <v>6336</v>
      </c>
      <c r="N6" s="13">
        <v>2703.445901</v>
      </c>
      <c r="O6" s="12">
        <v>6460</v>
      </c>
      <c r="P6" s="13">
        <v>2344.597295</v>
      </c>
      <c r="Q6" s="13">
        <f t="shared" si="0"/>
        <v>2.5155925061538991</v>
      </c>
      <c r="R6" s="13">
        <f t="shared" si="1"/>
        <v>23.429980114173667</v>
      </c>
      <c r="S6" s="13">
        <f t="shared" si="2"/>
        <v>4.2971437014460543</v>
      </c>
      <c r="T6" s="12">
        <v>2826</v>
      </c>
      <c r="U6" s="13">
        <v>1094.075855</v>
      </c>
      <c r="V6" s="12">
        <v>3258</v>
      </c>
      <c r="W6" s="13">
        <v>1146.749364</v>
      </c>
      <c r="X6" s="12">
        <v>5106</v>
      </c>
      <c r="Y6" s="13">
        <v>1861.454835</v>
      </c>
      <c r="Z6" s="12">
        <v>4818</v>
      </c>
      <c r="AA6" s="13">
        <v>1858.4331400000001</v>
      </c>
      <c r="AB6" s="13">
        <f t="shared" si="3"/>
        <v>1.7013946761488488</v>
      </c>
      <c r="AC6" s="13">
        <f t="shared" si="4"/>
        <v>1.6206096975868913</v>
      </c>
      <c r="AD6" s="13">
        <f t="shared" si="5"/>
        <v>1.6600527089123231</v>
      </c>
      <c r="AE6" s="21"/>
      <c r="AF6" s="13"/>
    </row>
    <row r="7" spans="1:32" s="12" customFormat="1">
      <c r="A7" s="12" t="s">
        <v>16</v>
      </c>
      <c r="B7" s="12" t="s">
        <v>15</v>
      </c>
      <c r="C7" s="12">
        <v>4190327</v>
      </c>
      <c r="D7" s="12">
        <v>4190487</v>
      </c>
      <c r="E7" s="12" t="s">
        <v>17</v>
      </c>
      <c r="F7" s="12">
        <v>7751646</v>
      </c>
      <c r="G7" s="12" t="s">
        <v>40</v>
      </c>
      <c r="H7" s="12" t="s">
        <v>1136</v>
      </c>
      <c r="I7" s="12">
        <v>36</v>
      </c>
      <c r="J7" s="13">
        <v>16.838906000000001</v>
      </c>
      <c r="K7" s="12">
        <v>22</v>
      </c>
      <c r="L7" s="13">
        <v>13.351425000000001</v>
      </c>
      <c r="M7" s="12">
        <v>156</v>
      </c>
      <c r="N7" s="13">
        <v>85.579862000000006</v>
      </c>
      <c r="O7" s="12">
        <v>126</v>
      </c>
      <c r="P7" s="13">
        <v>58.796402999999998</v>
      </c>
      <c r="Q7" s="13">
        <f t="shared" si="0"/>
        <v>5.0822697151465777</v>
      </c>
      <c r="R7" s="13">
        <f t="shared" si="1"/>
        <v>4.4037548800970683</v>
      </c>
      <c r="S7" s="13">
        <f t="shared" si="2"/>
        <v>4.78220212292472</v>
      </c>
      <c r="T7" s="12">
        <v>50</v>
      </c>
      <c r="U7" s="13">
        <v>24.887986000000001</v>
      </c>
      <c r="V7" s="12">
        <v>68</v>
      </c>
      <c r="W7" s="13">
        <v>30.773069</v>
      </c>
      <c r="X7" s="12">
        <v>256</v>
      </c>
      <c r="Y7" s="13">
        <v>119.99306</v>
      </c>
      <c r="Z7" s="12">
        <v>122</v>
      </c>
      <c r="AA7" s="13">
        <v>60.504049999999999</v>
      </c>
      <c r="AB7" s="13">
        <f t="shared" si="3"/>
        <v>4.8213246343034744</v>
      </c>
      <c r="AC7" s="13">
        <f t="shared" si="4"/>
        <v>1.9661363642345844</v>
      </c>
      <c r="AD7" s="13">
        <f t="shared" si="5"/>
        <v>3.2427899543046745</v>
      </c>
      <c r="AE7" s="21"/>
      <c r="AF7" s="13"/>
    </row>
    <row r="8" spans="1:32" s="12" customFormat="1">
      <c r="A8" s="12" t="s">
        <v>26</v>
      </c>
      <c r="B8" s="12" t="s">
        <v>15</v>
      </c>
      <c r="C8" s="12">
        <v>2976102</v>
      </c>
      <c r="D8" s="12">
        <v>2976189</v>
      </c>
      <c r="E8" s="12" t="s">
        <v>27</v>
      </c>
      <c r="F8" s="12">
        <v>2847746</v>
      </c>
      <c r="G8" s="12" t="s">
        <v>736</v>
      </c>
      <c r="H8" s="12" t="s">
        <v>1142</v>
      </c>
      <c r="I8" s="12">
        <v>4</v>
      </c>
      <c r="J8" s="13">
        <v>3.42306</v>
      </c>
      <c r="K8" s="12">
        <v>8</v>
      </c>
      <c r="L8" s="13">
        <v>8.8825599999999998</v>
      </c>
      <c r="M8" s="12">
        <v>24</v>
      </c>
      <c r="N8" s="13">
        <v>24.088038000000001</v>
      </c>
      <c r="O8" s="12">
        <v>42</v>
      </c>
      <c r="P8" s="13">
        <v>35.856896999999996</v>
      </c>
      <c r="Q8" s="13">
        <f t="shared" si="0"/>
        <v>7.036989710960369</v>
      </c>
      <c r="R8" s="13">
        <f t="shared" si="1"/>
        <v>4.036775096368614</v>
      </c>
      <c r="S8" s="13">
        <f t="shared" si="2"/>
        <v>4.8713461816633377</v>
      </c>
      <c r="T8" s="12">
        <v>12</v>
      </c>
      <c r="U8" s="13">
        <v>10.928088000000001</v>
      </c>
      <c r="V8" s="12">
        <v>10</v>
      </c>
      <c r="W8" s="13">
        <v>8.2795190000000005</v>
      </c>
      <c r="X8" s="12">
        <v>20</v>
      </c>
      <c r="Y8" s="13">
        <v>17.150997</v>
      </c>
      <c r="Z8" s="12">
        <v>42</v>
      </c>
      <c r="AA8" s="13">
        <v>38.108083999999998</v>
      </c>
      <c r="AB8" s="13">
        <f t="shared" si="3"/>
        <v>1.5694416992249696</v>
      </c>
      <c r="AC8" s="13">
        <f t="shared" si="4"/>
        <v>4.6026929825271248</v>
      </c>
      <c r="AD8" s="13">
        <f t="shared" si="5"/>
        <v>2.87693729885248</v>
      </c>
      <c r="AE8" s="21"/>
      <c r="AF8" s="13"/>
    </row>
    <row r="9" spans="1:32" s="12" customFormat="1">
      <c r="A9" s="12" t="s">
        <v>37</v>
      </c>
      <c r="B9" s="12" t="s">
        <v>15</v>
      </c>
      <c r="C9" s="12">
        <v>1409129</v>
      </c>
      <c r="D9" s="12">
        <v>1409250</v>
      </c>
      <c r="E9" s="12" t="s">
        <v>38</v>
      </c>
      <c r="F9" s="12">
        <v>8764968</v>
      </c>
      <c r="G9" s="12" t="s">
        <v>741</v>
      </c>
      <c r="H9" s="12" t="s">
        <v>1141</v>
      </c>
      <c r="I9" s="12">
        <v>40</v>
      </c>
      <c r="J9" s="13">
        <v>24.690928</v>
      </c>
      <c r="K9" s="12">
        <v>20</v>
      </c>
      <c r="L9" s="13">
        <v>16.017731000000001</v>
      </c>
      <c r="M9" s="12">
        <v>146</v>
      </c>
      <c r="N9" s="13">
        <v>105.697785</v>
      </c>
      <c r="O9" s="12">
        <v>174</v>
      </c>
      <c r="P9" s="13">
        <v>107.15082099999999</v>
      </c>
      <c r="Q9" s="13">
        <f t="shared" si="0"/>
        <v>4.2808348475197047</v>
      </c>
      <c r="R9" s="13">
        <f t="shared" si="1"/>
        <v>6.6895130777261764</v>
      </c>
      <c r="S9" s="13">
        <f t="shared" si="2"/>
        <v>5.2285830884284348</v>
      </c>
      <c r="T9" s="12">
        <v>52</v>
      </c>
      <c r="U9" s="13">
        <v>34.157739999999997</v>
      </c>
      <c r="V9" s="12">
        <v>46</v>
      </c>
      <c r="W9" s="13">
        <v>27.471715</v>
      </c>
      <c r="X9" s="12">
        <v>152</v>
      </c>
      <c r="Y9" s="13">
        <v>94.021201000000005</v>
      </c>
      <c r="Z9" s="12">
        <v>122</v>
      </c>
      <c r="AA9" s="13">
        <v>79.845509000000007</v>
      </c>
      <c r="AB9" s="13">
        <f t="shared" si="3"/>
        <v>2.7525591857072516</v>
      </c>
      <c r="AC9" s="13">
        <f t="shared" si="4"/>
        <v>2.9064624833214818</v>
      </c>
      <c r="AD9" s="13">
        <f t="shared" si="5"/>
        <v>2.8211625431378557</v>
      </c>
      <c r="AE9" s="21"/>
      <c r="AF9" s="13"/>
    </row>
    <row r="10" spans="1:32" s="12" customFormat="1">
      <c r="A10" s="12" t="s">
        <v>24</v>
      </c>
      <c r="B10" s="12" t="s">
        <v>15</v>
      </c>
      <c r="C10" s="12">
        <v>2942696</v>
      </c>
      <c r="D10" s="12">
        <v>2942901</v>
      </c>
      <c r="E10" s="12" t="s">
        <v>25</v>
      </c>
      <c r="F10" s="12">
        <v>2847720</v>
      </c>
      <c r="G10" s="12" t="s">
        <v>735</v>
      </c>
      <c r="H10" s="12" t="s">
        <v>1137</v>
      </c>
      <c r="I10" s="12">
        <v>28048</v>
      </c>
      <c r="J10" s="13">
        <v>10253.494999</v>
      </c>
      <c r="K10" s="12">
        <v>5112</v>
      </c>
      <c r="L10" s="13">
        <v>2424.6801019999998</v>
      </c>
      <c r="M10" s="12">
        <v>91910</v>
      </c>
      <c r="N10" s="13">
        <v>39406.549219</v>
      </c>
      <c r="O10" s="12">
        <v>90290</v>
      </c>
      <c r="P10" s="13">
        <v>32928.998301</v>
      </c>
      <c r="Q10" s="13">
        <f t="shared" si="0"/>
        <v>3.8432309395814039</v>
      </c>
      <c r="R10" s="13">
        <f t="shared" si="1"/>
        <v>13.580759900589971</v>
      </c>
      <c r="S10" s="13">
        <f t="shared" si="2"/>
        <v>5.705517311737907</v>
      </c>
      <c r="T10" s="12">
        <v>29130</v>
      </c>
      <c r="U10" s="13">
        <v>11332.321467</v>
      </c>
      <c r="V10" s="12">
        <v>28850</v>
      </c>
      <c r="W10" s="13">
        <v>10203.904152999999</v>
      </c>
      <c r="X10" s="12">
        <v>110296</v>
      </c>
      <c r="Y10" s="13">
        <v>40404.950623999997</v>
      </c>
      <c r="Z10" s="12">
        <v>89290</v>
      </c>
      <c r="AA10" s="13">
        <v>34608.764348999997</v>
      </c>
      <c r="AB10" s="13">
        <f t="shared" si="3"/>
        <v>3.5654610347632842</v>
      </c>
      <c r="AC10" s="13">
        <f t="shared" si="4"/>
        <v>3.3917178983717564</v>
      </c>
      <c r="AD10" s="13">
        <f t="shared" si="5"/>
        <v>3.4831412103770485</v>
      </c>
      <c r="AE10" s="21"/>
      <c r="AF10" s="13"/>
    </row>
    <row r="11" spans="1:32" s="12" customFormat="1">
      <c r="A11" s="12" t="s">
        <v>32</v>
      </c>
      <c r="B11" s="12" t="s">
        <v>15</v>
      </c>
      <c r="C11" s="12">
        <v>1649382</v>
      </c>
      <c r="D11" s="12">
        <v>1649434</v>
      </c>
      <c r="E11" s="12" t="s">
        <v>33</v>
      </c>
      <c r="F11" s="12">
        <v>946140</v>
      </c>
      <c r="G11" s="12" t="s">
        <v>739</v>
      </c>
      <c r="H11" s="12" t="s">
        <v>1139</v>
      </c>
      <c r="I11" s="12">
        <v>18</v>
      </c>
      <c r="J11" s="13">
        <v>25.576073999999998</v>
      </c>
      <c r="K11" s="12">
        <v>14</v>
      </c>
      <c r="L11" s="13">
        <v>25.809702000000001</v>
      </c>
      <c r="M11" s="12">
        <v>100</v>
      </c>
      <c r="N11" s="13">
        <v>166.646805</v>
      </c>
      <c r="O11" s="12">
        <v>124</v>
      </c>
      <c r="P11" s="13">
        <v>175.77289400000001</v>
      </c>
      <c r="Q11" s="13">
        <f t="shared" si="0"/>
        <v>6.5157304831069851</v>
      </c>
      <c r="R11" s="13">
        <f t="shared" si="1"/>
        <v>6.8103418629165109</v>
      </c>
      <c r="S11" s="13">
        <f t="shared" si="2"/>
        <v>6.66370590569655</v>
      </c>
      <c r="T11" s="12">
        <v>8</v>
      </c>
      <c r="U11" s="13">
        <v>12.096500000000001</v>
      </c>
      <c r="V11" s="12">
        <v>22</v>
      </c>
      <c r="W11" s="13">
        <v>30.243677000000002</v>
      </c>
      <c r="X11" s="12">
        <v>48</v>
      </c>
      <c r="Y11" s="13">
        <v>68.345104000000006</v>
      </c>
      <c r="Z11" s="12">
        <v>52</v>
      </c>
      <c r="AA11" s="13">
        <v>78.338988999999998</v>
      </c>
      <c r="AB11" s="13">
        <f t="shared" si="3"/>
        <v>5.6499899971066014</v>
      </c>
      <c r="AC11" s="13">
        <f t="shared" si="4"/>
        <v>2.590260073204723</v>
      </c>
      <c r="AD11" s="13">
        <f t="shared" si="5"/>
        <v>3.4644185119963011</v>
      </c>
      <c r="AE11" s="21"/>
      <c r="AF11" s="13"/>
    </row>
    <row r="12" spans="1:32" s="12" customFormat="1">
      <c r="A12" s="12" t="s">
        <v>20</v>
      </c>
      <c r="B12" s="12" t="s">
        <v>15</v>
      </c>
      <c r="C12" s="12">
        <v>4049899</v>
      </c>
      <c r="D12" s="12">
        <v>4050007</v>
      </c>
      <c r="E12" s="12" t="s">
        <v>21</v>
      </c>
      <c r="F12" s="12">
        <v>948354</v>
      </c>
      <c r="G12" s="12" t="s">
        <v>42</v>
      </c>
      <c r="H12" s="12" t="s">
        <v>1138</v>
      </c>
      <c r="I12" s="12">
        <v>160</v>
      </c>
      <c r="J12" s="13">
        <v>110.542869</v>
      </c>
      <c r="K12" s="12">
        <v>24</v>
      </c>
      <c r="L12" s="13">
        <v>21.513722999999999</v>
      </c>
      <c r="M12" s="12">
        <v>658</v>
      </c>
      <c r="N12" s="13">
        <v>533.178043</v>
      </c>
      <c r="O12" s="12">
        <v>796</v>
      </c>
      <c r="P12" s="13">
        <v>548.64655500000003</v>
      </c>
      <c r="Q12" s="13">
        <f t="shared" si="0"/>
        <v>4.8232694503342408</v>
      </c>
      <c r="R12" s="13">
        <f t="shared" si="1"/>
        <v>25.502166919226397</v>
      </c>
      <c r="S12" s="13">
        <f t="shared" si="2"/>
        <v>8.1921287049418954</v>
      </c>
      <c r="T12" s="12">
        <v>128</v>
      </c>
      <c r="U12" s="13">
        <v>94.108552000000003</v>
      </c>
      <c r="V12" s="12">
        <v>124</v>
      </c>
      <c r="W12" s="13">
        <v>82.886340000000004</v>
      </c>
      <c r="X12" s="12">
        <v>564</v>
      </c>
      <c r="Y12" s="13">
        <v>390.476268</v>
      </c>
      <c r="Z12" s="12">
        <v>534</v>
      </c>
      <c r="AA12" s="13">
        <v>391.16973899999999</v>
      </c>
      <c r="AB12" s="13">
        <f t="shared" si="3"/>
        <v>4.1492113065346068</v>
      </c>
      <c r="AC12" s="13">
        <f t="shared" si="4"/>
        <v>4.7193510896970476</v>
      </c>
      <c r="AD12" s="13">
        <f t="shared" si="5"/>
        <v>4.4162065818261018</v>
      </c>
      <c r="AE12" s="21"/>
      <c r="AF12" s="13"/>
    </row>
    <row r="13" spans="1:32" s="12" customFormat="1">
      <c r="J13" s="13"/>
      <c r="L13" s="13"/>
      <c r="N13" s="13"/>
      <c r="P13" s="13"/>
      <c r="Q13" s="13"/>
      <c r="R13" s="13"/>
      <c r="S13" s="13"/>
      <c r="U13" s="13"/>
      <c r="W13" s="13"/>
      <c r="Y13" s="13"/>
      <c r="AA13" s="13"/>
      <c r="AB13" s="13"/>
      <c r="AC13" s="13"/>
      <c r="AD13" s="13"/>
      <c r="AE13" s="21"/>
      <c r="AF13" s="13"/>
    </row>
    <row r="14" spans="1:32" s="12" customFormat="1">
      <c r="J14" s="13"/>
      <c r="L14" s="13"/>
      <c r="N14" s="13"/>
      <c r="P14" s="13"/>
      <c r="Q14" s="13"/>
      <c r="R14" s="13"/>
      <c r="S14" s="13"/>
      <c r="U14" s="13"/>
      <c r="W14" s="13"/>
      <c r="Y14" s="13"/>
      <c r="AA14" s="13"/>
      <c r="AB14" s="13"/>
      <c r="AC14" s="13"/>
      <c r="AD14" s="13"/>
      <c r="AE14" s="21"/>
      <c r="AF14" s="13"/>
    </row>
    <row r="15" spans="1:32" s="12" customFormat="1">
      <c r="J15" s="13"/>
      <c r="L15" s="13"/>
      <c r="N15" s="13"/>
      <c r="P15" s="13"/>
      <c r="Q15" s="13"/>
      <c r="R15" s="13"/>
      <c r="S15" s="13"/>
      <c r="U15" s="13"/>
      <c r="W15" s="13"/>
      <c r="Y15" s="13"/>
      <c r="AA15" s="13"/>
      <c r="AB15" s="13"/>
      <c r="AC15" s="13"/>
      <c r="AD15" s="13"/>
      <c r="AE15" s="21"/>
      <c r="AF15" s="13"/>
    </row>
    <row r="16" spans="1:32" s="12" customFormat="1">
      <c r="J16" s="13"/>
      <c r="L16" s="13"/>
      <c r="N16" s="13"/>
      <c r="P16" s="13"/>
      <c r="Q16" s="13"/>
      <c r="R16" s="13"/>
      <c r="S16" s="13"/>
      <c r="U16" s="13"/>
      <c r="W16" s="13"/>
      <c r="Y16" s="13"/>
      <c r="AA16" s="13"/>
      <c r="AB16" s="13"/>
      <c r="AC16" s="13"/>
      <c r="AD16" s="13"/>
      <c r="AE16" s="21"/>
      <c r="AF16" s="13"/>
    </row>
    <row r="17" spans="10:32" s="12" customFormat="1">
      <c r="J17" s="13"/>
      <c r="L17" s="13"/>
      <c r="N17" s="13"/>
      <c r="P17" s="13"/>
      <c r="Q17" s="13"/>
      <c r="R17" s="13"/>
      <c r="S17" s="13"/>
      <c r="U17" s="13"/>
      <c r="W17" s="13"/>
      <c r="Y17" s="13"/>
      <c r="AA17" s="13"/>
      <c r="AB17" s="13"/>
      <c r="AC17" s="13"/>
      <c r="AD17" s="13"/>
      <c r="AE17" s="21"/>
      <c r="AF17" s="13"/>
    </row>
    <row r="18" spans="10:32" s="12" customFormat="1">
      <c r="J18" s="13"/>
      <c r="L18" s="13"/>
      <c r="N18" s="13"/>
      <c r="P18" s="13"/>
      <c r="Q18" s="13"/>
      <c r="R18" s="13"/>
      <c r="S18" s="13"/>
      <c r="U18" s="13"/>
      <c r="W18" s="13"/>
      <c r="Y18" s="13"/>
      <c r="AA18" s="13"/>
      <c r="AB18" s="13"/>
      <c r="AC18" s="13"/>
      <c r="AD18" s="13"/>
      <c r="AE18" s="21"/>
      <c r="AF18" s="13"/>
    </row>
    <row r="19" spans="10:32" s="12" customFormat="1">
      <c r="J19" s="13"/>
      <c r="L19" s="13"/>
      <c r="N19" s="13"/>
      <c r="P19" s="13"/>
      <c r="Q19" s="13"/>
      <c r="R19" s="13"/>
      <c r="S19" s="13"/>
      <c r="U19" s="13"/>
      <c r="W19" s="13"/>
      <c r="Y19" s="13"/>
      <c r="AA19" s="13"/>
      <c r="AB19" s="13"/>
      <c r="AC19" s="13"/>
      <c r="AD19" s="13"/>
      <c r="AE19" s="21"/>
      <c r="AF19" s="13"/>
    </row>
    <row r="20" spans="10:32" s="12" customFormat="1">
      <c r="J20" s="13"/>
      <c r="L20" s="13"/>
      <c r="N20" s="13"/>
      <c r="P20" s="13"/>
      <c r="Q20" s="13"/>
      <c r="R20" s="13"/>
      <c r="S20" s="13"/>
      <c r="U20" s="13"/>
      <c r="W20" s="13"/>
      <c r="Y20" s="13"/>
      <c r="AA20" s="13"/>
      <c r="AB20" s="13"/>
      <c r="AC20" s="13"/>
      <c r="AD20" s="13"/>
      <c r="AE20" s="21"/>
      <c r="AF20" s="13"/>
    </row>
    <row r="21" spans="10:32" s="12" customFormat="1">
      <c r="J21" s="13"/>
      <c r="L21" s="13"/>
      <c r="N21" s="13"/>
      <c r="P21" s="13"/>
      <c r="Q21" s="13"/>
      <c r="R21" s="13"/>
      <c r="S21" s="13"/>
      <c r="U21" s="13"/>
      <c r="W21" s="13"/>
      <c r="Y21" s="13"/>
      <c r="AA21" s="13"/>
      <c r="AB21" s="13"/>
      <c r="AC21" s="13"/>
      <c r="AD21" s="13"/>
      <c r="AE21" s="21"/>
      <c r="AF21" s="13"/>
    </row>
    <row r="22" spans="10:32" s="12" customFormat="1">
      <c r="J22" s="13"/>
      <c r="L22" s="13"/>
      <c r="N22" s="13"/>
      <c r="P22" s="13"/>
      <c r="Q22" s="13"/>
      <c r="R22" s="13"/>
      <c r="S22" s="13"/>
      <c r="U22" s="13"/>
      <c r="W22" s="13"/>
      <c r="Y22" s="13"/>
      <c r="AA22" s="13"/>
      <c r="AB22" s="13"/>
      <c r="AC22" s="13"/>
      <c r="AD22" s="13"/>
      <c r="AE22" s="21"/>
      <c r="AF22" s="13"/>
    </row>
    <row r="23" spans="10:32" s="12" customFormat="1">
      <c r="J23" s="13"/>
      <c r="L23" s="13"/>
      <c r="N23" s="13"/>
      <c r="P23" s="13"/>
      <c r="Q23" s="13"/>
      <c r="R23" s="13"/>
      <c r="S23" s="13"/>
      <c r="U23" s="13"/>
      <c r="W23" s="13"/>
      <c r="Y23" s="13"/>
      <c r="AA23" s="13"/>
      <c r="AB23" s="13"/>
      <c r="AC23" s="13"/>
      <c r="AD23" s="13"/>
      <c r="AE23" s="21"/>
      <c r="AF23" s="13"/>
    </row>
    <row r="24" spans="10:32" s="12" customFormat="1">
      <c r="J24" s="13"/>
      <c r="L24" s="13"/>
      <c r="N24" s="13"/>
      <c r="P24" s="13"/>
      <c r="Q24" s="13"/>
      <c r="R24" s="13"/>
      <c r="S24" s="13"/>
      <c r="U24" s="13"/>
      <c r="W24" s="13"/>
      <c r="Y24" s="13"/>
      <c r="AA24" s="13"/>
      <c r="AB24" s="13"/>
      <c r="AC24" s="13"/>
      <c r="AD24" s="13"/>
      <c r="AE24" s="21"/>
      <c r="AF24" s="13"/>
    </row>
    <row r="25" spans="10:32" s="12" customFormat="1">
      <c r="J25" s="13"/>
      <c r="L25" s="13"/>
      <c r="N25" s="13"/>
      <c r="P25" s="13"/>
      <c r="Q25" s="13"/>
      <c r="R25" s="13"/>
      <c r="S25" s="13"/>
      <c r="U25" s="13"/>
      <c r="W25" s="13"/>
      <c r="Y25" s="13"/>
      <c r="AA25" s="13"/>
      <c r="AB25" s="13"/>
      <c r="AC25" s="13"/>
      <c r="AD25" s="13"/>
      <c r="AE25" s="21"/>
      <c r="AF25" s="13"/>
    </row>
    <row r="26" spans="10:32" s="12" customFormat="1">
      <c r="J26" s="13"/>
      <c r="L26" s="13"/>
      <c r="N26" s="13"/>
      <c r="P26" s="13"/>
      <c r="Q26" s="13"/>
      <c r="R26" s="13"/>
      <c r="S26" s="13"/>
      <c r="U26" s="13"/>
      <c r="W26" s="13"/>
      <c r="Y26" s="13"/>
      <c r="AA26" s="13"/>
      <c r="AB26" s="13"/>
      <c r="AC26" s="13"/>
      <c r="AD26" s="13"/>
      <c r="AE26" s="21"/>
      <c r="AF26" s="13"/>
    </row>
    <row r="27" spans="10:32" s="12" customFormat="1">
      <c r="J27" s="13"/>
      <c r="L27" s="13"/>
      <c r="N27" s="13"/>
      <c r="P27" s="13"/>
      <c r="Q27" s="13"/>
      <c r="R27" s="13"/>
      <c r="S27" s="13"/>
      <c r="U27" s="13"/>
      <c r="W27" s="13"/>
      <c r="Y27" s="13"/>
      <c r="AA27" s="13"/>
      <c r="AB27" s="13"/>
      <c r="AC27" s="13"/>
      <c r="AD27" s="13"/>
      <c r="AE27" s="21"/>
      <c r="AF27" s="13"/>
    </row>
    <row r="28" spans="10:32" s="12" customFormat="1">
      <c r="J28" s="13"/>
      <c r="L28" s="13"/>
      <c r="N28" s="13"/>
      <c r="P28" s="13"/>
      <c r="Q28" s="13"/>
      <c r="R28" s="13"/>
      <c r="S28" s="13"/>
      <c r="U28" s="13"/>
      <c r="W28" s="13"/>
      <c r="Y28" s="13"/>
      <c r="AA28" s="13"/>
      <c r="AB28" s="13"/>
      <c r="AC28" s="13"/>
      <c r="AD28" s="13"/>
      <c r="AE28" s="21"/>
      <c r="AF28" s="13"/>
    </row>
    <row r="29" spans="10:32" s="12" customFormat="1">
      <c r="J29" s="13"/>
      <c r="L29" s="13"/>
      <c r="N29" s="13"/>
      <c r="P29" s="13"/>
      <c r="Q29" s="13"/>
      <c r="R29" s="13"/>
      <c r="S29" s="13"/>
      <c r="U29" s="13"/>
      <c r="W29" s="13"/>
      <c r="Y29" s="13"/>
      <c r="AA29" s="13"/>
      <c r="AB29" s="13"/>
      <c r="AC29" s="13"/>
      <c r="AD29" s="13"/>
      <c r="AE29" s="21"/>
      <c r="AF29" s="13"/>
    </row>
    <row r="30" spans="10:32" s="12" customFormat="1">
      <c r="J30" s="13"/>
      <c r="L30" s="13"/>
      <c r="N30" s="13"/>
      <c r="P30" s="13"/>
      <c r="Q30" s="13"/>
      <c r="R30" s="13"/>
      <c r="S30" s="13"/>
      <c r="U30" s="13"/>
      <c r="W30" s="13"/>
      <c r="Y30" s="13"/>
      <c r="AA30" s="13"/>
      <c r="AB30" s="13"/>
      <c r="AC30" s="13"/>
      <c r="AD30" s="13"/>
      <c r="AE30" s="21"/>
      <c r="AF30" s="13"/>
    </row>
    <row r="31" spans="10:32" s="12" customFormat="1">
      <c r="J31" s="13"/>
      <c r="L31" s="13"/>
      <c r="N31" s="13"/>
      <c r="P31" s="13"/>
      <c r="Q31" s="13"/>
      <c r="R31" s="13"/>
      <c r="S31" s="13"/>
      <c r="U31" s="13"/>
      <c r="W31" s="13"/>
      <c r="Y31" s="13"/>
      <c r="AA31" s="13"/>
      <c r="AB31" s="13"/>
      <c r="AC31" s="13"/>
      <c r="AD31" s="13"/>
      <c r="AE31" s="21"/>
      <c r="AF31" s="13"/>
    </row>
    <row r="32" spans="10:32" s="12" customFormat="1">
      <c r="J32" s="13"/>
      <c r="L32" s="13"/>
      <c r="N32" s="13"/>
      <c r="P32" s="13"/>
      <c r="Q32" s="13"/>
      <c r="R32" s="13"/>
      <c r="S32" s="13"/>
      <c r="U32" s="13"/>
      <c r="W32" s="13"/>
      <c r="Y32" s="13"/>
      <c r="AA32" s="13"/>
      <c r="AB32" s="13"/>
      <c r="AC32" s="13"/>
      <c r="AD32" s="13"/>
      <c r="AE32" s="21"/>
      <c r="AF32" s="13"/>
    </row>
    <row r="33" spans="10:32" s="12" customFormat="1">
      <c r="J33" s="13"/>
      <c r="L33" s="13"/>
      <c r="N33" s="13"/>
      <c r="P33" s="13"/>
      <c r="Q33" s="13"/>
      <c r="R33" s="13"/>
      <c r="S33" s="13"/>
      <c r="U33" s="13"/>
      <c r="W33" s="13"/>
      <c r="Y33" s="13"/>
      <c r="AA33" s="13"/>
      <c r="AB33" s="13"/>
      <c r="AC33" s="13"/>
      <c r="AD33" s="13"/>
      <c r="AE33" s="21"/>
      <c r="AF33" s="13"/>
    </row>
    <row r="34" spans="10:32" s="12" customFormat="1">
      <c r="J34" s="13"/>
      <c r="L34" s="13"/>
      <c r="N34" s="13"/>
      <c r="P34" s="13"/>
      <c r="Q34" s="13"/>
      <c r="R34" s="13"/>
      <c r="S34" s="13"/>
      <c r="U34" s="13"/>
      <c r="W34" s="13"/>
      <c r="Y34" s="13"/>
      <c r="AA34" s="13"/>
      <c r="AB34" s="13"/>
      <c r="AC34" s="13"/>
      <c r="AD34" s="13"/>
      <c r="AE34" s="21"/>
      <c r="AF34" s="13"/>
    </row>
    <row r="35" spans="10:32" s="12" customFormat="1">
      <c r="J35" s="13"/>
      <c r="L35" s="13"/>
      <c r="N35" s="13"/>
      <c r="P35" s="13"/>
      <c r="Q35" s="13"/>
      <c r="R35" s="13"/>
      <c r="S35" s="13"/>
      <c r="U35" s="13"/>
      <c r="W35" s="13"/>
      <c r="Y35" s="13"/>
      <c r="AA35" s="13"/>
      <c r="AB35" s="13"/>
      <c r="AC35" s="13"/>
      <c r="AD35" s="13"/>
      <c r="AE35" s="21"/>
      <c r="AF35" s="13"/>
    </row>
    <row r="36" spans="10:32" s="12" customFormat="1">
      <c r="J36" s="13"/>
      <c r="L36" s="13"/>
      <c r="N36" s="13"/>
      <c r="P36" s="13"/>
      <c r="Q36" s="13"/>
      <c r="R36" s="13"/>
      <c r="S36" s="13"/>
      <c r="U36" s="13"/>
      <c r="W36" s="13"/>
      <c r="Y36" s="13"/>
      <c r="AA36" s="13"/>
      <c r="AB36" s="13"/>
      <c r="AC36" s="13"/>
      <c r="AD36" s="13"/>
      <c r="AE36" s="21"/>
      <c r="AF36" s="13"/>
    </row>
    <row r="37" spans="10:32" s="12" customFormat="1">
      <c r="J37" s="13"/>
      <c r="L37" s="13"/>
      <c r="N37" s="13"/>
      <c r="P37" s="13"/>
      <c r="Q37" s="13"/>
      <c r="R37" s="13"/>
      <c r="S37" s="13"/>
      <c r="U37" s="13"/>
      <c r="W37" s="13"/>
      <c r="Y37" s="13"/>
      <c r="AA37" s="13"/>
      <c r="AB37" s="13"/>
      <c r="AC37" s="13"/>
      <c r="AD37" s="13"/>
      <c r="AE37" s="21"/>
      <c r="AF37" s="13"/>
    </row>
    <row r="38" spans="10:32" s="12" customFormat="1">
      <c r="J38" s="13"/>
      <c r="L38" s="13"/>
      <c r="N38" s="13"/>
      <c r="P38" s="13"/>
      <c r="Q38" s="13"/>
      <c r="R38" s="13"/>
      <c r="S38" s="13"/>
      <c r="U38" s="13"/>
      <c r="W38" s="13"/>
      <c r="Y38" s="13"/>
      <c r="AA38" s="13"/>
      <c r="AB38" s="13"/>
      <c r="AC38" s="13"/>
      <c r="AD38" s="13"/>
      <c r="AE38" s="21"/>
      <c r="AF38" s="13"/>
    </row>
    <row r="39" spans="10:32" s="12" customFormat="1">
      <c r="J39" s="13"/>
      <c r="L39" s="13"/>
      <c r="N39" s="13"/>
      <c r="P39" s="13"/>
      <c r="Q39" s="13"/>
      <c r="R39" s="13"/>
      <c r="S39" s="13"/>
      <c r="U39" s="13"/>
      <c r="W39" s="13"/>
      <c r="Y39" s="13"/>
      <c r="AA39" s="13"/>
      <c r="AB39" s="13"/>
      <c r="AC39" s="13"/>
      <c r="AD39" s="13"/>
      <c r="AE39" s="21"/>
      <c r="AF39" s="13"/>
    </row>
    <row r="40" spans="10:32" s="12" customFormat="1">
      <c r="J40" s="13"/>
      <c r="L40" s="13"/>
      <c r="N40" s="13"/>
      <c r="P40" s="13"/>
      <c r="Q40" s="13"/>
      <c r="R40" s="13"/>
      <c r="S40" s="13"/>
      <c r="U40" s="13"/>
      <c r="W40" s="13"/>
      <c r="Y40" s="13"/>
      <c r="AA40" s="13"/>
      <c r="AB40" s="13"/>
      <c r="AC40" s="13"/>
      <c r="AD40" s="13"/>
      <c r="AE40" s="21"/>
      <c r="AF40" s="13"/>
    </row>
    <row r="41" spans="10:32" s="12" customFormat="1">
      <c r="J41" s="13"/>
      <c r="L41" s="13"/>
      <c r="N41" s="13"/>
      <c r="P41" s="13"/>
      <c r="Q41" s="13"/>
      <c r="R41" s="13"/>
      <c r="S41" s="13"/>
      <c r="U41" s="13"/>
      <c r="W41" s="13"/>
      <c r="Y41" s="13"/>
      <c r="AA41" s="13"/>
      <c r="AB41" s="13"/>
      <c r="AC41" s="13"/>
      <c r="AD41" s="13"/>
      <c r="AE41" s="21"/>
      <c r="AF41" s="13"/>
    </row>
    <row r="42" spans="10:32" s="12" customFormat="1">
      <c r="J42" s="13"/>
      <c r="L42" s="13"/>
      <c r="N42" s="13"/>
      <c r="P42" s="13"/>
      <c r="Q42" s="13"/>
      <c r="R42" s="13"/>
      <c r="S42" s="13"/>
      <c r="U42" s="13"/>
      <c r="W42" s="13"/>
      <c r="Y42" s="13"/>
      <c r="AA42" s="13"/>
      <c r="AB42" s="13"/>
      <c r="AC42" s="13"/>
      <c r="AD42" s="13"/>
      <c r="AE42" s="21"/>
      <c r="AF42" s="13"/>
    </row>
    <row r="43" spans="10:32" s="12" customFormat="1">
      <c r="J43" s="13"/>
      <c r="L43" s="13"/>
      <c r="N43" s="13"/>
      <c r="P43" s="13"/>
      <c r="Q43" s="13"/>
      <c r="R43" s="13"/>
      <c r="S43" s="13"/>
      <c r="U43" s="13"/>
      <c r="W43" s="13"/>
      <c r="Y43" s="13"/>
      <c r="AA43" s="13"/>
      <c r="AB43" s="13"/>
      <c r="AC43" s="13"/>
      <c r="AD43" s="13"/>
      <c r="AE43" s="21"/>
      <c r="AF43" s="13"/>
    </row>
    <row r="44" spans="10:32" s="12" customFormat="1">
      <c r="J44" s="13"/>
      <c r="L44" s="13"/>
      <c r="N44" s="13"/>
      <c r="P44" s="13"/>
      <c r="Q44" s="13"/>
      <c r="R44" s="13"/>
      <c r="S44" s="13"/>
      <c r="U44" s="13"/>
      <c r="W44" s="13"/>
      <c r="Y44" s="13"/>
      <c r="AA44" s="13"/>
      <c r="AB44" s="13"/>
      <c r="AC44" s="13"/>
      <c r="AD44" s="13"/>
      <c r="AE44" s="21"/>
      <c r="AF44" s="13"/>
    </row>
    <row r="45" spans="10:32" s="12" customFormat="1">
      <c r="J45" s="13"/>
      <c r="L45" s="13"/>
      <c r="N45" s="13"/>
      <c r="P45" s="13"/>
      <c r="Q45" s="13"/>
      <c r="R45" s="13"/>
      <c r="S45" s="13"/>
      <c r="U45" s="13"/>
      <c r="W45" s="13"/>
      <c r="Y45" s="13"/>
      <c r="AA45" s="13"/>
      <c r="AB45" s="13"/>
      <c r="AC45" s="13"/>
      <c r="AD45" s="13"/>
      <c r="AE45" s="21"/>
      <c r="AF45" s="13"/>
    </row>
    <row r="46" spans="10:32" s="12" customFormat="1">
      <c r="J46" s="13"/>
      <c r="L46" s="13"/>
      <c r="N46" s="13"/>
      <c r="P46" s="13"/>
      <c r="Q46" s="13"/>
      <c r="R46" s="13"/>
      <c r="S46" s="13"/>
      <c r="U46" s="13"/>
      <c r="W46" s="13"/>
      <c r="Y46" s="13"/>
      <c r="AA46" s="13"/>
      <c r="AB46" s="13"/>
      <c r="AC46" s="13"/>
      <c r="AD46" s="13"/>
      <c r="AE46" s="21"/>
      <c r="AF46" s="13"/>
    </row>
    <row r="47" spans="10:32" s="12" customFormat="1">
      <c r="J47" s="13"/>
      <c r="L47" s="13"/>
      <c r="N47" s="13"/>
      <c r="P47" s="13"/>
      <c r="Q47" s="13"/>
      <c r="R47" s="13"/>
      <c r="S47" s="13"/>
      <c r="U47" s="13"/>
      <c r="W47" s="13"/>
      <c r="Y47" s="13"/>
      <c r="AA47" s="13"/>
      <c r="AB47" s="13"/>
      <c r="AC47" s="13"/>
      <c r="AD47" s="13"/>
      <c r="AE47" s="21"/>
      <c r="AF47" s="13"/>
    </row>
    <row r="48" spans="10:32" s="12" customFormat="1">
      <c r="J48" s="13"/>
      <c r="L48" s="13"/>
      <c r="N48" s="13"/>
      <c r="P48" s="13"/>
      <c r="Q48" s="13"/>
      <c r="R48" s="13"/>
      <c r="S48" s="13"/>
      <c r="U48" s="13"/>
      <c r="W48" s="13"/>
      <c r="Y48" s="13"/>
      <c r="AA48" s="13"/>
      <c r="AB48" s="13"/>
      <c r="AC48" s="13"/>
      <c r="AD48" s="13"/>
      <c r="AE48" s="21"/>
      <c r="AF48" s="13"/>
    </row>
    <row r="49" spans="10:32" s="12" customFormat="1">
      <c r="J49" s="13"/>
      <c r="L49" s="13"/>
      <c r="N49" s="13"/>
      <c r="P49" s="13"/>
      <c r="Q49" s="13"/>
      <c r="R49" s="13"/>
      <c r="S49" s="13"/>
      <c r="U49" s="13"/>
      <c r="W49" s="13"/>
      <c r="Y49" s="13"/>
      <c r="AA49" s="13"/>
      <c r="AB49" s="13"/>
      <c r="AC49" s="13"/>
      <c r="AD49" s="13"/>
      <c r="AE49" s="21"/>
      <c r="AF49" s="13"/>
    </row>
    <row r="50" spans="10:32" s="12" customFormat="1">
      <c r="J50" s="13"/>
      <c r="L50" s="13"/>
      <c r="N50" s="13"/>
      <c r="P50" s="13"/>
      <c r="Q50" s="13"/>
      <c r="R50" s="13"/>
      <c r="S50" s="13"/>
      <c r="U50" s="13"/>
      <c r="W50" s="13"/>
      <c r="Y50" s="13"/>
      <c r="AA50" s="13"/>
      <c r="AB50" s="13"/>
      <c r="AC50" s="13"/>
      <c r="AD50" s="13"/>
      <c r="AE50" s="21"/>
      <c r="AF50" s="13"/>
    </row>
    <row r="51" spans="10:32" s="12" customFormat="1">
      <c r="J51" s="13"/>
      <c r="L51" s="13"/>
      <c r="N51" s="13"/>
      <c r="P51" s="13"/>
      <c r="Q51" s="13"/>
      <c r="R51" s="13"/>
      <c r="S51" s="13"/>
      <c r="U51" s="13"/>
      <c r="W51" s="13"/>
      <c r="Y51" s="13"/>
      <c r="AA51" s="13"/>
      <c r="AB51" s="13"/>
      <c r="AC51" s="13"/>
      <c r="AD51" s="13"/>
      <c r="AE51" s="21"/>
      <c r="AF51" s="13"/>
    </row>
    <row r="52" spans="10:32" s="12" customFormat="1">
      <c r="J52" s="13"/>
      <c r="L52" s="13"/>
      <c r="N52" s="13"/>
      <c r="P52" s="13"/>
      <c r="Q52" s="13"/>
      <c r="R52" s="13"/>
      <c r="S52" s="13"/>
      <c r="U52" s="13"/>
      <c r="W52" s="13"/>
      <c r="Y52" s="13"/>
      <c r="AA52" s="13"/>
      <c r="AB52" s="13"/>
      <c r="AC52" s="13"/>
      <c r="AD52" s="13"/>
      <c r="AE52" s="21"/>
      <c r="AF52" s="13"/>
    </row>
    <row r="53" spans="10:32" s="12" customFormat="1">
      <c r="J53" s="13"/>
      <c r="L53" s="13"/>
      <c r="N53" s="13"/>
      <c r="P53" s="13"/>
      <c r="Q53" s="13"/>
      <c r="R53" s="13"/>
      <c r="S53" s="13"/>
      <c r="U53" s="13"/>
      <c r="W53" s="13"/>
      <c r="Y53" s="13"/>
      <c r="AA53" s="13"/>
      <c r="AB53" s="13"/>
      <c r="AC53" s="13"/>
      <c r="AD53" s="13"/>
      <c r="AE53" s="21"/>
      <c r="AF53" s="13"/>
    </row>
    <row r="54" spans="10:32" s="12" customFormat="1">
      <c r="J54" s="13"/>
      <c r="L54" s="13"/>
      <c r="N54" s="13"/>
      <c r="P54" s="13"/>
      <c r="Q54" s="13"/>
      <c r="R54" s="13"/>
      <c r="S54" s="13"/>
      <c r="U54" s="13"/>
      <c r="W54" s="13"/>
      <c r="Y54" s="13"/>
      <c r="AA54" s="13"/>
      <c r="AB54" s="13"/>
      <c r="AC54" s="13"/>
      <c r="AD54" s="13"/>
      <c r="AE54" s="21"/>
      <c r="AF54" s="13"/>
    </row>
    <row r="55" spans="10:32" s="12" customFormat="1">
      <c r="J55" s="13"/>
      <c r="L55" s="13"/>
      <c r="N55" s="13"/>
      <c r="P55" s="13"/>
      <c r="Q55" s="13"/>
      <c r="R55" s="13"/>
      <c r="S55" s="13"/>
      <c r="U55" s="13"/>
      <c r="W55" s="13"/>
      <c r="Y55" s="13"/>
      <c r="AA55" s="13"/>
      <c r="AB55" s="13"/>
      <c r="AC55" s="13"/>
      <c r="AD55" s="13"/>
      <c r="AE55" s="21"/>
      <c r="AF55" s="13"/>
    </row>
    <row r="56" spans="10:32" s="12" customFormat="1">
      <c r="J56" s="13"/>
      <c r="L56" s="13"/>
      <c r="N56" s="13"/>
      <c r="P56" s="13"/>
      <c r="Q56" s="13"/>
      <c r="R56" s="13"/>
      <c r="S56" s="13"/>
      <c r="U56" s="13"/>
      <c r="W56" s="13"/>
      <c r="Y56" s="13"/>
      <c r="AA56" s="13"/>
      <c r="AB56" s="13"/>
      <c r="AC56" s="13"/>
      <c r="AD56" s="13"/>
      <c r="AE56" s="21"/>
      <c r="AF56" s="13"/>
    </row>
    <row r="57" spans="10:32" s="12" customFormat="1">
      <c r="J57" s="13"/>
      <c r="L57" s="13"/>
      <c r="N57" s="13"/>
      <c r="P57" s="13"/>
      <c r="Q57" s="13"/>
      <c r="R57" s="13"/>
      <c r="S57" s="13"/>
      <c r="U57" s="13"/>
      <c r="W57" s="13"/>
      <c r="Y57" s="13"/>
      <c r="AA57" s="13"/>
      <c r="AB57" s="13"/>
      <c r="AC57" s="13"/>
      <c r="AD57" s="13"/>
      <c r="AE57" s="21"/>
      <c r="AF57" s="13"/>
    </row>
    <row r="58" spans="10:32" s="12" customFormat="1">
      <c r="J58" s="13"/>
      <c r="L58" s="13"/>
      <c r="N58" s="13"/>
      <c r="P58" s="13"/>
      <c r="Q58" s="13"/>
      <c r="R58" s="13"/>
      <c r="S58" s="13"/>
      <c r="U58" s="13"/>
      <c r="W58" s="13"/>
      <c r="Y58" s="13"/>
      <c r="AA58" s="13"/>
      <c r="AB58" s="13"/>
      <c r="AC58" s="13"/>
      <c r="AD58" s="13"/>
      <c r="AE58" s="21"/>
      <c r="AF58" s="13"/>
    </row>
    <row r="59" spans="10:32" s="12" customFormat="1">
      <c r="J59" s="13"/>
      <c r="L59" s="13"/>
      <c r="N59" s="13"/>
      <c r="P59" s="13"/>
      <c r="Q59" s="13"/>
      <c r="R59" s="13"/>
      <c r="S59" s="13"/>
      <c r="U59" s="13"/>
      <c r="W59" s="13"/>
      <c r="Y59" s="13"/>
      <c r="AA59" s="13"/>
      <c r="AB59" s="13"/>
      <c r="AC59" s="13"/>
      <c r="AD59" s="13"/>
      <c r="AE59" s="21"/>
      <c r="AF59" s="13"/>
    </row>
    <row r="60" spans="10:32" s="12" customFormat="1">
      <c r="J60" s="13"/>
      <c r="L60" s="13"/>
      <c r="N60" s="13"/>
      <c r="P60" s="13"/>
      <c r="Q60" s="13"/>
      <c r="R60" s="13"/>
      <c r="S60" s="13"/>
      <c r="U60" s="13"/>
      <c r="W60" s="13"/>
      <c r="Y60" s="13"/>
      <c r="AA60" s="13"/>
      <c r="AB60" s="13"/>
      <c r="AC60" s="13"/>
      <c r="AD60" s="13"/>
      <c r="AE60" s="21"/>
      <c r="AF60" s="13"/>
    </row>
    <row r="61" spans="10:32" s="12" customFormat="1">
      <c r="J61" s="13"/>
      <c r="L61" s="13"/>
      <c r="N61" s="13"/>
      <c r="P61" s="13"/>
      <c r="Q61" s="13"/>
      <c r="R61" s="13"/>
      <c r="S61" s="13"/>
      <c r="U61" s="13"/>
      <c r="W61" s="13"/>
      <c r="Y61" s="13"/>
      <c r="AA61" s="13"/>
      <c r="AB61" s="13"/>
      <c r="AC61" s="13"/>
      <c r="AD61" s="13"/>
      <c r="AE61" s="21"/>
      <c r="AF61" s="13"/>
    </row>
    <row r="62" spans="10:32" s="12" customFormat="1">
      <c r="J62" s="13"/>
      <c r="L62" s="13"/>
      <c r="N62" s="13"/>
      <c r="P62" s="13"/>
      <c r="Q62" s="13"/>
      <c r="R62" s="13"/>
      <c r="S62" s="13"/>
      <c r="U62" s="13"/>
      <c r="W62" s="13"/>
      <c r="Y62" s="13"/>
      <c r="AA62" s="13"/>
      <c r="AB62" s="13"/>
      <c r="AC62" s="13"/>
      <c r="AD62" s="13"/>
      <c r="AE62" s="21"/>
      <c r="AF62" s="13"/>
    </row>
    <row r="63" spans="10:32" s="12" customFormat="1">
      <c r="J63" s="13"/>
      <c r="L63" s="13"/>
      <c r="N63" s="13"/>
      <c r="P63" s="13"/>
      <c r="Q63" s="13"/>
      <c r="R63" s="13"/>
      <c r="S63" s="13"/>
      <c r="U63" s="13"/>
      <c r="W63" s="13"/>
      <c r="Y63" s="13"/>
      <c r="AA63" s="13"/>
      <c r="AB63" s="13"/>
      <c r="AC63" s="13"/>
      <c r="AD63" s="13"/>
      <c r="AE63" s="21"/>
      <c r="AF63" s="13"/>
    </row>
    <row r="64" spans="10:32" s="12" customFormat="1">
      <c r="J64" s="13"/>
      <c r="L64" s="13"/>
      <c r="N64" s="13"/>
      <c r="P64" s="13"/>
      <c r="Q64" s="13"/>
      <c r="R64" s="13"/>
      <c r="S64" s="13"/>
      <c r="U64" s="13"/>
      <c r="W64" s="13"/>
      <c r="Y64" s="13"/>
      <c r="AA64" s="13"/>
      <c r="AB64" s="13"/>
      <c r="AC64" s="13"/>
      <c r="AD64" s="13"/>
      <c r="AE64" s="21"/>
      <c r="AF64" s="13"/>
    </row>
    <row r="65" spans="10:32" s="12" customFormat="1">
      <c r="J65" s="13"/>
      <c r="L65" s="13"/>
      <c r="N65" s="13"/>
      <c r="P65" s="13"/>
      <c r="Q65" s="13"/>
      <c r="R65" s="13"/>
      <c r="S65" s="13"/>
      <c r="U65" s="13"/>
      <c r="W65" s="13"/>
      <c r="Y65" s="13"/>
      <c r="AA65" s="13"/>
      <c r="AB65" s="13"/>
      <c r="AC65" s="13"/>
      <c r="AD65" s="13"/>
      <c r="AE65" s="21"/>
      <c r="AF65" s="13"/>
    </row>
    <row r="66" spans="10:32" s="12" customFormat="1">
      <c r="J66" s="13"/>
      <c r="L66" s="13"/>
      <c r="N66" s="13"/>
      <c r="P66" s="13"/>
      <c r="Q66" s="13"/>
      <c r="R66" s="13"/>
      <c r="S66" s="13"/>
      <c r="U66" s="13"/>
      <c r="W66" s="13"/>
      <c r="Y66" s="13"/>
      <c r="AA66" s="13"/>
      <c r="AB66" s="13"/>
      <c r="AC66" s="13"/>
      <c r="AD66" s="13"/>
      <c r="AE66" s="21"/>
      <c r="AF66" s="13"/>
    </row>
    <row r="67" spans="10:32" s="12" customFormat="1">
      <c r="J67" s="13"/>
      <c r="L67" s="13"/>
      <c r="N67" s="13"/>
      <c r="P67" s="13"/>
      <c r="Q67" s="13"/>
      <c r="R67" s="13"/>
      <c r="S67" s="13"/>
      <c r="U67" s="13"/>
      <c r="W67" s="13"/>
      <c r="Y67" s="13"/>
      <c r="AA67" s="13"/>
      <c r="AB67" s="13"/>
      <c r="AC67" s="13"/>
      <c r="AD67" s="13"/>
      <c r="AE67" s="21"/>
      <c r="AF67" s="13"/>
    </row>
    <row r="68" spans="10:32" s="12" customFormat="1">
      <c r="J68" s="13"/>
      <c r="L68" s="13"/>
      <c r="N68" s="13"/>
      <c r="P68" s="13"/>
      <c r="Q68" s="13"/>
      <c r="R68" s="13"/>
      <c r="S68" s="13"/>
      <c r="U68" s="13"/>
      <c r="W68" s="13"/>
      <c r="Y68" s="13"/>
      <c r="AA68" s="13"/>
      <c r="AB68" s="13"/>
      <c r="AC68" s="13"/>
      <c r="AD68" s="13"/>
      <c r="AE68" s="21"/>
      <c r="AF68" s="13"/>
    </row>
    <row r="69" spans="10:32" s="12" customFormat="1">
      <c r="J69" s="13"/>
      <c r="L69" s="13"/>
      <c r="N69" s="13"/>
      <c r="P69" s="13"/>
      <c r="Q69" s="13"/>
      <c r="R69" s="13"/>
      <c r="S69" s="13"/>
      <c r="U69" s="13"/>
      <c r="W69" s="13"/>
      <c r="Y69" s="13"/>
      <c r="AA69" s="13"/>
      <c r="AB69" s="13"/>
      <c r="AC69" s="13"/>
      <c r="AD69" s="13"/>
      <c r="AE69" s="21"/>
      <c r="AF69" s="13"/>
    </row>
    <row r="70" spans="10:32" s="12" customFormat="1">
      <c r="J70" s="13"/>
      <c r="L70" s="13"/>
      <c r="N70" s="13"/>
      <c r="P70" s="13"/>
      <c r="Q70" s="13"/>
      <c r="R70" s="13"/>
      <c r="S70" s="13"/>
      <c r="U70" s="13"/>
      <c r="W70" s="13"/>
      <c r="Y70" s="13"/>
      <c r="AA70" s="13"/>
      <c r="AB70" s="13"/>
      <c r="AC70" s="13"/>
      <c r="AD70" s="13"/>
      <c r="AE70" s="21"/>
      <c r="AF70" s="13"/>
    </row>
    <row r="71" spans="10:32" s="12" customFormat="1">
      <c r="J71" s="13"/>
      <c r="L71" s="13"/>
      <c r="N71" s="13"/>
      <c r="P71" s="13"/>
      <c r="Q71" s="13"/>
      <c r="R71" s="13"/>
      <c r="S71" s="13"/>
      <c r="U71" s="13"/>
      <c r="W71" s="13"/>
      <c r="Y71" s="13"/>
      <c r="AA71" s="13"/>
      <c r="AB71" s="13"/>
      <c r="AC71" s="13"/>
      <c r="AD71" s="13"/>
      <c r="AE71" s="21"/>
      <c r="AF71" s="13"/>
    </row>
    <row r="72" spans="10:32" s="12" customFormat="1">
      <c r="J72" s="13"/>
      <c r="L72" s="13"/>
      <c r="N72" s="13"/>
      <c r="P72" s="13"/>
      <c r="Q72" s="13"/>
      <c r="R72" s="13"/>
      <c r="S72" s="13"/>
      <c r="U72" s="13"/>
      <c r="W72" s="13"/>
      <c r="Y72" s="13"/>
      <c r="AA72" s="13"/>
      <c r="AB72" s="13"/>
      <c r="AC72" s="13"/>
      <c r="AD72" s="13"/>
      <c r="AE72" s="21"/>
      <c r="AF72" s="13"/>
    </row>
    <row r="73" spans="10:32" s="12" customFormat="1">
      <c r="J73" s="13"/>
      <c r="L73" s="13"/>
      <c r="N73" s="13"/>
      <c r="P73" s="13"/>
      <c r="Q73" s="13"/>
      <c r="R73" s="13"/>
      <c r="S73" s="13"/>
      <c r="U73" s="13"/>
      <c r="W73" s="13"/>
      <c r="Y73" s="13"/>
      <c r="AA73" s="13"/>
      <c r="AB73" s="13"/>
      <c r="AC73" s="13"/>
      <c r="AD73" s="13"/>
      <c r="AE73" s="21"/>
      <c r="AF73" s="13"/>
    </row>
    <row r="74" spans="10:32" s="12" customFormat="1">
      <c r="J74" s="13"/>
      <c r="L74" s="13"/>
      <c r="N74" s="13"/>
      <c r="P74" s="13"/>
      <c r="Q74" s="13"/>
      <c r="R74" s="13"/>
      <c r="S74" s="13"/>
      <c r="U74" s="13"/>
      <c r="W74" s="13"/>
      <c r="Y74" s="13"/>
      <c r="AA74" s="13"/>
      <c r="AB74" s="13"/>
      <c r="AC74" s="13"/>
      <c r="AD74" s="13"/>
      <c r="AE74" s="21"/>
      <c r="AF74" s="13"/>
    </row>
    <row r="75" spans="10:32" s="12" customFormat="1">
      <c r="J75" s="13"/>
      <c r="L75" s="13"/>
      <c r="N75" s="13"/>
      <c r="P75" s="13"/>
      <c r="Q75" s="13"/>
      <c r="R75" s="13"/>
      <c r="S75" s="13"/>
      <c r="U75" s="13"/>
      <c r="W75" s="13"/>
      <c r="Y75" s="13"/>
      <c r="AA75" s="13"/>
      <c r="AB75" s="13"/>
      <c r="AC75" s="13"/>
      <c r="AD75" s="13"/>
      <c r="AE75" s="21"/>
      <c r="AF75" s="13"/>
    </row>
    <row r="76" spans="10:32" s="12" customFormat="1">
      <c r="J76" s="13"/>
      <c r="L76" s="13"/>
      <c r="N76" s="13"/>
      <c r="P76" s="13"/>
      <c r="Q76" s="13"/>
      <c r="R76" s="13"/>
      <c r="S76" s="13"/>
      <c r="U76" s="13"/>
      <c r="W76" s="13"/>
      <c r="Y76" s="13"/>
      <c r="AA76" s="13"/>
      <c r="AB76" s="13"/>
      <c r="AC76" s="13"/>
      <c r="AD76" s="13"/>
      <c r="AE76" s="21"/>
      <c r="AF76" s="13"/>
    </row>
    <row r="77" spans="10:32" s="12" customFormat="1">
      <c r="J77" s="13"/>
      <c r="L77" s="13"/>
      <c r="N77" s="13"/>
      <c r="P77" s="13"/>
      <c r="Q77" s="13"/>
      <c r="R77" s="13"/>
      <c r="S77" s="13"/>
      <c r="U77" s="13"/>
      <c r="W77" s="13"/>
      <c r="Y77" s="13"/>
      <c r="AA77" s="13"/>
      <c r="AB77" s="13"/>
      <c r="AC77" s="13"/>
      <c r="AD77" s="13"/>
      <c r="AE77" s="21"/>
      <c r="AF77" s="13"/>
    </row>
    <row r="78" spans="10:32" s="12" customFormat="1">
      <c r="J78" s="13"/>
      <c r="L78" s="13"/>
      <c r="N78" s="13"/>
      <c r="P78" s="13"/>
      <c r="Q78" s="13"/>
      <c r="R78" s="13"/>
      <c r="S78" s="13"/>
      <c r="U78" s="13"/>
      <c r="W78" s="13"/>
      <c r="Y78" s="13"/>
      <c r="AA78" s="13"/>
      <c r="AB78" s="13"/>
      <c r="AC78" s="13"/>
      <c r="AD78" s="13"/>
      <c r="AE78" s="21"/>
      <c r="AF78" s="13"/>
    </row>
    <row r="79" spans="10:32" s="12" customFormat="1">
      <c r="J79" s="13"/>
      <c r="L79" s="13"/>
      <c r="N79" s="13"/>
      <c r="P79" s="13"/>
      <c r="Q79" s="13"/>
      <c r="R79" s="13"/>
      <c r="S79" s="13"/>
      <c r="U79" s="13"/>
      <c r="W79" s="13"/>
      <c r="Y79" s="13"/>
      <c r="AA79" s="13"/>
      <c r="AB79" s="13"/>
      <c r="AC79" s="13"/>
      <c r="AD79" s="13"/>
      <c r="AE79" s="21"/>
      <c r="AF79" s="13"/>
    </row>
    <row r="80" spans="10:32" s="12" customFormat="1">
      <c r="J80" s="13"/>
      <c r="L80" s="13"/>
      <c r="N80" s="13"/>
      <c r="P80" s="13"/>
      <c r="Q80" s="13"/>
      <c r="R80" s="13"/>
      <c r="S80" s="13"/>
      <c r="U80" s="13"/>
      <c r="W80" s="13"/>
      <c r="Y80" s="13"/>
      <c r="AA80" s="13"/>
      <c r="AB80" s="13"/>
      <c r="AC80" s="13"/>
      <c r="AD80" s="13"/>
      <c r="AE80" s="21"/>
      <c r="AF80" s="13"/>
    </row>
    <row r="81" spans="10:32" s="12" customFormat="1">
      <c r="J81" s="13"/>
      <c r="L81" s="13"/>
      <c r="N81" s="13"/>
      <c r="P81" s="13"/>
      <c r="Q81" s="13"/>
      <c r="R81" s="13"/>
      <c r="S81" s="13"/>
      <c r="U81" s="13"/>
      <c r="W81" s="13"/>
      <c r="Y81" s="13"/>
      <c r="AA81" s="13"/>
      <c r="AB81" s="13"/>
      <c r="AC81" s="13"/>
      <c r="AD81" s="13"/>
      <c r="AE81" s="21"/>
      <c r="AF81" s="13"/>
    </row>
    <row r="82" spans="10:32" s="12" customFormat="1">
      <c r="J82" s="13"/>
      <c r="L82" s="13"/>
      <c r="N82" s="13"/>
      <c r="P82" s="13"/>
      <c r="Q82" s="13"/>
      <c r="R82" s="13"/>
      <c r="S82" s="13"/>
      <c r="U82" s="13"/>
      <c r="W82" s="13"/>
      <c r="Y82" s="13"/>
      <c r="AA82" s="13"/>
      <c r="AB82" s="13"/>
      <c r="AC82" s="13"/>
      <c r="AD82" s="13"/>
      <c r="AE82" s="21"/>
      <c r="AF82" s="13"/>
    </row>
    <row r="83" spans="10:32" s="12" customFormat="1">
      <c r="J83" s="13"/>
      <c r="L83" s="13"/>
      <c r="N83" s="13"/>
      <c r="P83" s="13"/>
      <c r="Q83" s="13"/>
      <c r="R83" s="13"/>
      <c r="S83" s="13"/>
      <c r="U83" s="13"/>
      <c r="W83" s="13"/>
      <c r="Y83" s="13"/>
      <c r="AA83" s="13"/>
      <c r="AB83" s="13"/>
      <c r="AC83" s="13"/>
      <c r="AD83" s="13"/>
      <c r="AE83" s="21"/>
      <c r="AF83" s="13"/>
    </row>
    <row r="84" spans="10:32" s="12" customFormat="1">
      <c r="J84" s="13"/>
      <c r="L84" s="13"/>
      <c r="N84" s="13"/>
      <c r="P84" s="13"/>
      <c r="Q84" s="13"/>
      <c r="R84" s="13"/>
      <c r="S84" s="13"/>
      <c r="U84" s="13"/>
      <c r="W84" s="13"/>
      <c r="Y84" s="13"/>
      <c r="AA84" s="13"/>
      <c r="AB84" s="13"/>
      <c r="AC84" s="13"/>
      <c r="AD84" s="13"/>
      <c r="AE84" s="21"/>
      <c r="AF84" s="13"/>
    </row>
    <row r="85" spans="10:32" s="12" customFormat="1">
      <c r="J85" s="13"/>
      <c r="L85" s="13"/>
      <c r="N85" s="13"/>
      <c r="P85" s="13"/>
      <c r="Q85" s="13"/>
      <c r="R85" s="13"/>
      <c r="S85" s="13"/>
      <c r="U85" s="13"/>
      <c r="W85" s="13"/>
      <c r="Y85" s="13"/>
      <c r="AA85" s="13"/>
      <c r="AB85" s="13"/>
      <c r="AC85" s="13"/>
      <c r="AD85" s="13"/>
      <c r="AE85" s="21"/>
      <c r="AF85" s="13"/>
    </row>
    <row r="86" spans="10:32" s="12" customFormat="1">
      <c r="J86" s="13"/>
      <c r="L86" s="13"/>
      <c r="N86" s="13"/>
      <c r="P86" s="13"/>
      <c r="Q86" s="13"/>
      <c r="R86" s="13"/>
      <c r="S86" s="13"/>
      <c r="U86" s="13"/>
      <c r="W86" s="13"/>
      <c r="Y86" s="13"/>
      <c r="AA86" s="13"/>
      <c r="AB86" s="13"/>
      <c r="AC86" s="13"/>
      <c r="AD86" s="13"/>
      <c r="AE86" s="21"/>
      <c r="AF86" s="13"/>
    </row>
    <row r="87" spans="10:32" s="12" customFormat="1">
      <c r="J87" s="13"/>
      <c r="L87" s="13"/>
      <c r="N87" s="13"/>
      <c r="P87" s="13"/>
      <c r="Q87" s="13"/>
      <c r="R87" s="13"/>
      <c r="S87" s="13"/>
      <c r="U87" s="13"/>
      <c r="W87" s="13"/>
      <c r="Y87" s="13"/>
      <c r="AA87" s="13"/>
      <c r="AB87" s="13"/>
      <c r="AC87" s="13"/>
      <c r="AD87" s="13"/>
      <c r="AE87" s="21"/>
      <c r="AF87" s="13"/>
    </row>
    <row r="88" spans="10:32" s="12" customFormat="1">
      <c r="J88" s="13"/>
      <c r="L88" s="13"/>
      <c r="N88" s="13"/>
      <c r="P88" s="13"/>
      <c r="Q88" s="13"/>
      <c r="R88" s="13"/>
      <c r="S88" s="13"/>
      <c r="U88" s="13"/>
      <c r="W88" s="13"/>
      <c r="Y88" s="13"/>
      <c r="AA88" s="13"/>
      <c r="AB88" s="13"/>
      <c r="AC88" s="13"/>
      <c r="AD88" s="13"/>
      <c r="AE88" s="21"/>
      <c r="AF88" s="13"/>
    </row>
    <row r="89" spans="10:32" s="12" customFormat="1">
      <c r="J89" s="13"/>
      <c r="L89" s="13"/>
      <c r="N89" s="13"/>
      <c r="P89" s="13"/>
      <c r="Q89" s="13"/>
      <c r="R89" s="13"/>
      <c r="S89" s="13"/>
      <c r="U89" s="13"/>
      <c r="W89" s="13"/>
      <c r="Y89" s="13"/>
      <c r="AA89" s="13"/>
      <c r="AB89" s="13"/>
      <c r="AC89" s="13"/>
      <c r="AD89" s="13"/>
      <c r="AE89" s="21"/>
      <c r="AF89" s="13"/>
    </row>
    <row r="90" spans="10:32" s="12" customFormat="1">
      <c r="J90" s="13"/>
      <c r="L90" s="13"/>
      <c r="N90" s="13"/>
      <c r="P90" s="13"/>
      <c r="Q90" s="13"/>
      <c r="R90" s="13"/>
      <c r="S90" s="13"/>
      <c r="U90" s="13"/>
      <c r="W90" s="13"/>
      <c r="Y90" s="13"/>
      <c r="AA90" s="13"/>
      <c r="AB90" s="13"/>
      <c r="AC90" s="13"/>
      <c r="AD90" s="13"/>
      <c r="AE90" s="21"/>
      <c r="AF90" s="13"/>
    </row>
    <row r="91" spans="10:32" s="12" customFormat="1">
      <c r="J91" s="13"/>
      <c r="L91" s="13"/>
      <c r="N91" s="13"/>
      <c r="P91" s="13"/>
      <c r="Q91" s="13"/>
      <c r="R91" s="13"/>
      <c r="S91" s="13"/>
      <c r="U91" s="13"/>
      <c r="W91" s="13"/>
      <c r="Y91" s="13"/>
      <c r="AA91" s="13"/>
      <c r="AB91" s="13"/>
      <c r="AC91" s="13"/>
      <c r="AD91" s="13"/>
      <c r="AE91" s="21"/>
      <c r="AF91" s="13"/>
    </row>
    <row r="92" spans="10:32" s="12" customFormat="1">
      <c r="J92" s="13"/>
      <c r="L92" s="13"/>
      <c r="N92" s="13"/>
      <c r="P92" s="13"/>
      <c r="Q92" s="13"/>
      <c r="R92" s="13"/>
      <c r="S92" s="13"/>
      <c r="U92" s="13"/>
      <c r="W92" s="13"/>
      <c r="Y92" s="13"/>
      <c r="AA92" s="13"/>
      <c r="AB92" s="13"/>
      <c r="AC92" s="13"/>
      <c r="AD92" s="13"/>
      <c r="AE92" s="21"/>
      <c r="AF92" s="13"/>
    </row>
    <row r="93" spans="10:32" s="12" customFormat="1">
      <c r="J93" s="13"/>
      <c r="L93" s="13"/>
      <c r="N93" s="13"/>
      <c r="P93" s="13"/>
      <c r="Q93" s="13"/>
      <c r="R93" s="13"/>
      <c r="S93" s="13"/>
      <c r="U93" s="13"/>
      <c r="W93" s="13"/>
      <c r="Y93" s="13"/>
      <c r="AA93" s="13"/>
      <c r="AB93" s="13"/>
      <c r="AC93" s="13"/>
      <c r="AD93" s="13"/>
      <c r="AE93" s="21"/>
      <c r="AF93" s="13"/>
    </row>
    <row r="94" spans="10:32" s="12" customFormat="1">
      <c r="J94" s="13"/>
      <c r="L94" s="13"/>
      <c r="N94" s="13"/>
      <c r="P94" s="13"/>
      <c r="Q94" s="13"/>
      <c r="R94" s="13"/>
      <c r="S94" s="13"/>
      <c r="U94" s="13"/>
      <c r="W94" s="13"/>
      <c r="Y94" s="13"/>
      <c r="AA94" s="13"/>
      <c r="AB94" s="13"/>
      <c r="AC94" s="13"/>
      <c r="AD94" s="13"/>
      <c r="AE94" s="21"/>
      <c r="AF94" s="13"/>
    </row>
    <row r="95" spans="10:32" s="12" customFormat="1">
      <c r="J95" s="13"/>
      <c r="L95" s="13"/>
      <c r="N95" s="13"/>
      <c r="P95" s="13"/>
      <c r="Q95" s="13"/>
      <c r="R95" s="13"/>
      <c r="S95" s="13"/>
      <c r="U95" s="13"/>
      <c r="W95" s="13"/>
      <c r="Y95" s="13"/>
      <c r="AA95" s="13"/>
      <c r="AB95" s="13"/>
      <c r="AC95" s="13"/>
      <c r="AD95" s="13"/>
      <c r="AE95" s="21"/>
      <c r="AF95" s="13"/>
    </row>
    <row r="96" spans="10:32" s="12" customFormat="1">
      <c r="J96" s="13"/>
      <c r="L96" s="13"/>
      <c r="N96" s="13"/>
      <c r="P96" s="13"/>
      <c r="Q96" s="13"/>
      <c r="R96" s="13"/>
      <c r="S96" s="13"/>
      <c r="U96" s="13"/>
      <c r="W96" s="13"/>
      <c r="Y96" s="13"/>
      <c r="AA96" s="13"/>
      <c r="AB96" s="13"/>
      <c r="AC96" s="13"/>
      <c r="AD96" s="13"/>
      <c r="AE96" s="21"/>
      <c r="AF96" s="13"/>
    </row>
    <row r="97" spans="10:32" s="12" customFormat="1">
      <c r="J97" s="13"/>
      <c r="L97" s="13"/>
      <c r="N97" s="13"/>
      <c r="P97" s="13"/>
      <c r="Q97" s="13"/>
      <c r="R97" s="13"/>
      <c r="S97" s="13"/>
      <c r="U97" s="13"/>
      <c r="W97" s="13"/>
      <c r="Y97" s="13"/>
      <c r="AA97" s="13"/>
      <c r="AB97" s="13"/>
      <c r="AC97" s="13"/>
      <c r="AD97" s="13"/>
      <c r="AE97" s="21"/>
      <c r="AF97" s="13"/>
    </row>
    <row r="98" spans="10:32" s="12" customFormat="1">
      <c r="J98" s="13"/>
      <c r="L98" s="13"/>
      <c r="N98" s="13"/>
      <c r="P98" s="13"/>
      <c r="Q98" s="13"/>
      <c r="R98" s="13"/>
      <c r="S98" s="13"/>
      <c r="U98" s="13"/>
      <c r="W98" s="13"/>
      <c r="Y98" s="13"/>
      <c r="AA98" s="13"/>
      <c r="AB98" s="13"/>
      <c r="AC98" s="13"/>
      <c r="AD98" s="13"/>
      <c r="AE98" s="21"/>
      <c r="AF98" s="13"/>
    </row>
    <row r="99" spans="10:32" s="12" customFormat="1">
      <c r="J99" s="13"/>
      <c r="L99" s="13"/>
      <c r="N99" s="13"/>
      <c r="P99" s="13"/>
      <c r="Q99" s="13"/>
      <c r="R99" s="13"/>
      <c r="S99" s="13"/>
      <c r="U99" s="13"/>
      <c r="W99" s="13"/>
      <c r="Y99" s="13"/>
      <c r="AA99" s="13"/>
      <c r="AB99" s="13"/>
      <c r="AC99" s="13"/>
      <c r="AD99" s="13"/>
      <c r="AE99" s="21"/>
      <c r="AF99" s="13"/>
    </row>
    <row r="100" spans="10:32" s="12" customFormat="1">
      <c r="J100" s="13"/>
      <c r="L100" s="13"/>
      <c r="N100" s="13"/>
      <c r="P100" s="13"/>
      <c r="Q100" s="13"/>
      <c r="R100" s="13"/>
      <c r="S100" s="13"/>
      <c r="U100" s="13"/>
      <c r="W100" s="13"/>
      <c r="Y100" s="13"/>
      <c r="AA100" s="13"/>
      <c r="AB100" s="13"/>
      <c r="AC100" s="13"/>
      <c r="AD100" s="13"/>
      <c r="AE100" s="21"/>
      <c r="AF100" s="13"/>
    </row>
    <row r="101" spans="10:32" s="12" customFormat="1">
      <c r="J101" s="13"/>
      <c r="L101" s="13"/>
      <c r="N101" s="13"/>
      <c r="P101" s="13"/>
      <c r="Q101" s="13"/>
      <c r="R101" s="13"/>
      <c r="S101" s="13"/>
      <c r="U101" s="13"/>
      <c r="W101" s="13"/>
      <c r="Y101" s="13"/>
      <c r="AA101" s="13"/>
      <c r="AB101" s="13"/>
      <c r="AC101" s="13"/>
      <c r="AD101" s="13"/>
      <c r="AE101" s="21"/>
      <c r="AF101" s="13"/>
    </row>
    <row r="102" spans="10:32" s="12" customFormat="1">
      <c r="J102" s="13"/>
      <c r="L102" s="13"/>
      <c r="N102" s="13"/>
      <c r="P102" s="13"/>
      <c r="Q102" s="13"/>
      <c r="R102" s="13"/>
      <c r="S102" s="13"/>
      <c r="U102" s="13"/>
      <c r="W102" s="13"/>
      <c r="Y102" s="13"/>
      <c r="AA102" s="13"/>
      <c r="AB102" s="13"/>
      <c r="AC102" s="13"/>
      <c r="AD102" s="13"/>
      <c r="AE102" s="21"/>
      <c r="AF102" s="13"/>
    </row>
    <row r="103" spans="10:32" s="12" customFormat="1">
      <c r="J103" s="13"/>
      <c r="L103" s="13"/>
      <c r="N103" s="13"/>
      <c r="P103" s="13"/>
      <c r="Q103" s="13"/>
      <c r="R103" s="13"/>
      <c r="S103" s="13"/>
      <c r="U103" s="13"/>
      <c r="W103" s="13"/>
      <c r="Y103" s="13"/>
      <c r="AA103" s="13"/>
      <c r="AB103" s="13"/>
      <c r="AC103" s="13"/>
      <c r="AD103" s="13"/>
      <c r="AE103" s="21"/>
      <c r="AF103" s="13"/>
    </row>
    <row r="104" spans="10:32" s="12" customFormat="1">
      <c r="J104" s="13"/>
      <c r="L104" s="13"/>
      <c r="N104" s="13"/>
      <c r="P104" s="13"/>
      <c r="Q104" s="13"/>
      <c r="R104" s="13"/>
      <c r="S104" s="13"/>
      <c r="U104" s="13"/>
      <c r="W104" s="13"/>
      <c r="Y104" s="13"/>
      <c r="AA104" s="13"/>
      <c r="AB104" s="13"/>
      <c r="AC104" s="13"/>
      <c r="AD104" s="13"/>
      <c r="AE104" s="21"/>
      <c r="AF104" s="13"/>
    </row>
    <row r="105" spans="10:32" s="12" customFormat="1">
      <c r="J105" s="13"/>
      <c r="L105" s="13"/>
      <c r="N105" s="13"/>
      <c r="P105" s="13"/>
      <c r="Q105" s="13"/>
      <c r="R105" s="13"/>
      <c r="S105" s="13"/>
      <c r="U105" s="13"/>
      <c r="W105" s="13"/>
      <c r="Y105" s="13"/>
      <c r="AA105" s="13"/>
      <c r="AB105" s="13"/>
      <c r="AC105" s="13"/>
      <c r="AD105" s="13"/>
      <c r="AE105" s="21"/>
      <c r="AF105" s="13"/>
    </row>
    <row r="106" spans="10:32" s="12" customFormat="1">
      <c r="J106" s="13"/>
      <c r="L106" s="13"/>
      <c r="N106" s="13"/>
      <c r="P106" s="13"/>
      <c r="Q106" s="13"/>
      <c r="R106" s="13"/>
      <c r="S106" s="13"/>
      <c r="U106" s="13"/>
      <c r="W106" s="13"/>
      <c r="Y106" s="13"/>
      <c r="AA106" s="13"/>
      <c r="AB106" s="13"/>
      <c r="AC106" s="13"/>
      <c r="AD106" s="13"/>
      <c r="AE106" s="21"/>
      <c r="AF106" s="13"/>
    </row>
    <row r="107" spans="10:32" s="12" customFormat="1">
      <c r="J107" s="13"/>
      <c r="L107" s="13"/>
      <c r="N107" s="13"/>
      <c r="P107" s="13"/>
      <c r="Q107" s="13"/>
      <c r="R107" s="13"/>
      <c r="S107" s="13"/>
      <c r="U107" s="13"/>
      <c r="W107" s="13"/>
      <c r="Y107" s="13"/>
      <c r="AA107" s="13"/>
      <c r="AB107" s="13"/>
      <c r="AC107" s="13"/>
      <c r="AD107" s="13"/>
      <c r="AE107" s="21"/>
      <c r="AF107" s="13"/>
    </row>
    <row r="108" spans="10:32" s="12" customFormat="1">
      <c r="J108" s="13"/>
      <c r="L108" s="13"/>
      <c r="N108" s="13"/>
      <c r="P108" s="13"/>
      <c r="Q108" s="13"/>
      <c r="R108" s="13"/>
      <c r="S108" s="13"/>
      <c r="U108" s="13"/>
      <c r="W108" s="13"/>
      <c r="Y108" s="13"/>
      <c r="AA108" s="13"/>
      <c r="AB108" s="13"/>
      <c r="AC108" s="13"/>
      <c r="AD108" s="13"/>
      <c r="AE108" s="21"/>
      <c r="AF108" s="13"/>
    </row>
    <row r="109" spans="10:32" s="12" customFormat="1">
      <c r="J109" s="13"/>
      <c r="L109" s="13"/>
      <c r="N109" s="13"/>
      <c r="P109" s="13"/>
      <c r="Q109" s="13"/>
      <c r="R109" s="13"/>
      <c r="S109" s="13"/>
      <c r="U109" s="13"/>
      <c r="W109" s="13"/>
      <c r="Y109" s="13"/>
      <c r="AA109" s="13"/>
      <c r="AB109" s="13"/>
      <c r="AC109" s="13"/>
      <c r="AD109" s="13"/>
      <c r="AE109" s="21"/>
      <c r="AF109" s="13"/>
    </row>
    <row r="110" spans="10:32" s="12" customFormat="1">
      <c r="J110" s="13"/>
      <c r="L110" s="13"/>
      <c r="N110" s="13"/>
      <c r="P110" s="13"/>
      <c r="Q110" s="13"/>
      <c r="R110" s="13"/>
      <c r="S110" s="13"/>
      <c r="U110" s="13"/>
      <c r="W110" s="13"/>
      <c r="Y110" s="13"/>
      <c r="AA110" s="13"/>
      <c r="AB110" s="13"/>
      <c r="AC110" s="13"/>
      <c r="AD110" s="13"/>
      <c r="AE110" s="21"/>
      <c r="AF110" s="13"/>
    </row>
    <row r="111" spans="10:32" s="12" customFormat="1">
      <c r="J111" s="13"/>
      <c r="L111" s="13"/>
      <c r="N111" s="13"/>
      <c r="P111" s="13"/>
      <c r="Q111" s="13"/>
      <c r="R111" s="13"/>
      <c r="S111" s="13"/>
      <c r="U111" s="13"/>
      <c r="W111" s="13"/>
      <c r="Y111" s="13"/>
      <c r="AA111" s="13"/>
      <c r="AB111" s="13"/>
      <c r="AC111" s="13"/>
      <c r="AD111" s="13"/>
      <c r="AE111" s="21"/>
      <c r="AF111" s="13"/>
    </row>
    <row r="112" spans="10:32" s="12" customFormat="1">
      <c r="J112" s="13"/>
      <c r="L112" s="13"/>
      <c r="N112" s="13"/>
      <c r="P112" s="13"/>
      <c r="Q112" s="13"/>
      <c r="R112" s="13"/>
      <c r="S112" s="13"/>
      <c r="U112" s="13"/>
      <c r="W112" s="13"/>
      <c r="Y112" s="13"/>
      <c r="AA112" s="13"/>
      <c r="AB112" s="13"/>
      <c r="AC112" s="13"/>
      <c r="AD112" s="13"/>
      <c r="AE112" s="21"/>
      <c r="AF112" s="13"/>
    </row>
    <row r="113" spans="10:32" s="12" customFormat="1">
      <c r="J113" s="13"/>
      <c r="L113" s="13"/>
      <c r="N113" s="13"/>
      <c r="P113" s="13"/>
      <c r="Q113" s="13"/>
      <c r="R113" s="13"/>
      <c r="S113" s="13"/>
      <c r="U113" s="13"/>
      <c r="W113" s="13"/>
      <c r="Y113" s="13"/>
      <c r="AA113" s="13"/>
      <c r="AB113" s="13"/>
      <c r="AC113" s="13"/>
      <c r="AD113" s="13"/>
      <c r="AE113" s="21"/>
      <c r="AF113" s="13"/>
    </row>
    <row r="114" spans="10:32" s="12" customFormat="1">
      <c r="J114" s="13"/>
      <c r="L114" s="13"/>
      <c r="N114" s="13"/>
      <c r="P114" s="13"/>
      <c r="Q114" s="13"/>
      <c r="R114" s="13"/>
      <c r="S114" s="13"/>
      <c r="U114" s="13"/>
      <c r="W114" s="13"/>
      <c r="Y114" s="13"/>
      <c r="AA114" s="13"/>
      <c r="AB114" s="13"/>
      <c r="AC114" s="13"/>
      <c r="AD114" s="13"/>
      <c r="AE114" s="21"/>
      <c r="AF114" s="13"/>
    </row>
    <row r="115" spans="10:32" s="12" customFormat="1">
      <c r="J115" s="13"/>
      <c r="L115" s="13"/>
      <c r="N115" s="13"/>
      <c r="P115" s="13"/>
      <c r="Q115" s="13"/>
      <c r="R115" s="13"/>
      <c r="S115" s="13"/>
      <c r="U115" s="13"/>
      <c r="W115" s="13"/>
      <c r="Y115" s="13"/>
      <c r="AA115" s="13"/>
      <c r="AB115" s="13"/>
      <c r="AC115" s="13"/>
      <c r="AD115" s="13"/>
      <c r="AE115" s="21"/>
      <c r="AF115" s="13"/>
    </row>
    <row r="116" spans="10:32" s="12" customFormat="1">
      <c r="J116" s="13"/>
      <c r="L116" s="13"/>
      <c r="N116" s="13"/>
      <c r="P116" s="13"/>
      <c r="Q116" s="13"/>
      <c r="R116" s="13"/>
      <c r="S116" s="13"/>
      <c r="U116" s="13"/>
      <c r="W116" s="13"/>
      <c r="Y116" s="13"/>
      <c r="AA116" s="13"/>
      <c r="AB116" s="13"/>
      <c r="AC116" s="13"/>
      <c r="AD116" s="13"/>
      <c r="AE116" s="21"/>
      <c r="AF116" s="13"/>
    </row>
    <row r="117" spans="10:32" s="12" customFormat="1">
      <c r="J117" s="13"/>
      <c r="L117" s="13"/>
      <c r="N117" s="13"/>
      <c r="P117" s="13"/>
      <c r="Q117" s="13"/>
      <c r="R117" s="13"/>
      <c r="S117" s="13"/>
      <c r="U117" s="13"/>
      <c r="W117" s="13"/>
      <c r="Y117" s="13"/>
      <c r="AA117" s="13"/>
      <c r="AB117" s="13"/>
      <c r="AC117" s="13"/>
      <c r="AD117" s="13"/>
      <c r="AE117" s="21"/>
      <c r="AF117" s="13"/>
    </row>
    <row r="118" spans="10:32" s="12" customFormat="1">
      <c r="J118" s="13"/>
      <c r="L118" s="13"/>
      <c r="N118" s="13"/>
      <c r="P118" s="13"/>
      <c r="Q118" s="13"/>
      <c r="R118" s="13"/>
      <c r="S118" s="13"/>
      <c r="U118" s="13"/>
      <c r="W118" s="13"/>
      <c r="Y118" s="13"/>
      <c r="AA118" s="13"/>
      <c r="AB118" s="13"/>
      <c r="AC118" s="13"/>
      <c r="AD118" s="13"/>
      <c r="AE118" s="21"/>
      <c r="AF118" s="13"/>
    </row>
    <row r="119" spans="10:32" s="12" customFormat="1">
      <c r="J119" s="13"/>
      <c r="L119" s="13"/>
      <c r="N119" s="13"/>
      <c r="P119" s="13"/>
      <c r="Q119" s="13"/>
      <c r="R119" s="13"/>
      <c r="S119" s="13"/>
      <c r="U119" s="13"/>
      <c r="W119" s="13"/>
      <c r="Y119" s="13"/>
      <c r="AA119" s="13"/>
      <c r="AB119" s="13"/>
      <c r="AC119" s="13"/>
      <c r="AD119" s="13"/>
      <c r="AE119" s="21"/>
      <c r="AF119" s="13"/>
    </row>
    <row r="120" spans="10:32" s="12" customFormat="1">
      <c r="J120" s="13"/>
      <c r="L120" s="13"/>
      <c r="N120" s="13"/>
      <c r="P120" s="13"/>
      <c r="Q120" s="13"/>
      <c r="R120" s="13"/>
      <c r="S120" s="13"/>
      <c r="U120" s="13"/>
      <c r="W120" s="13"/>
      <c r="Y120" s="13"/>
      <c r="AA120" s="13"/>
      <c r="AB120" s="13"/>
      <c r="AC120" s="13"/>
      <c r="AD120" s="13"/>
      <c r="AE120" s="21"/>
      <c r="AF120" s="13"/>
    </row>
    <row r="121" spans="10:32" s="12" customFormat="1">
      <c r="J121" s="13"/>
      <c r="L121" s="13"/>
      <c r="N121" s="13"/>
      <c r="P121" s="13"/>
      <c r="Q121" s="13"/>
      <c r="R121" s="13"/>
      <c r="S121" s="13"/>
      <c r="U121" s="13"/>
      <c r="W121" s="13"/>
      <c r="Y121" s="13"/>
      <c r="AA121" s="13"/>
      <c r="AB121" s="13"/>
      <c r="AC121" s="13"/>
      <c r="AD121" s="13"/>
      <c r="AE121" s="21"/>
      <c r="AF121" s="13"/>
    </row>
    <row r="122" spans="10:32" s="12" customFormat="1">
      <c r="J122" s="13"/>
      <c r="L122" s="13"/>
      <c r="N122" s="13"/>
      <c r="P122" s="13"/>
      <c r="Q122" s="13"/>
      <c r="R122" s="13"/>
      <c r="S122" s="13"/>
      <c r="U122" s="13"/>
      <c r="W122" s="13"/>
      <c r="Y122" s="13"/>
      <c r="AA122" s="13"/>
      <c r="AB122" s="13"/>
      <c r="AC122" s="13"/>
      <c r="AD122" s="13"/>
      <c r="AE122" s="21"/>
      <c r="AF122" s="13"/>
    </row>
    <row r="123" spans="10:32" s="12" customFormat="1">
      <c r="J123" s="13"/>
      <c r="L123" s="13"/>
      <c r="N123" s="13"/>
      <c r="P123" s="13"/>
      <c r="Q123" s="13"/>
      <c r="R123" s="13"/>
      <c r="S123" s="13"/>
      <c r="U123" s="13"/>
      <c r="W123" s="13"/>
      <c r="Y123" s="13"/>
      <c r="AA123" s="13"/>
      <c r="AB123" s="13"/>
      <c r="AC123" s="13"/>
      <c r="AD123" s="13"/>
      <c r="AE123" s="21"/>
      <c r="AF123" s="13"/>
    </row>
    <row r="124" spans="10:32" s="12" customFormat="1">
      <c r="J124" s="13"/>
      <c r="L124" s="13"/>
      <c r="N124" s="13"/>
      <c r="P124" s="13"/>
      <c r="Q124" s="13"/>
      <c r="R124" s="13"/>
      <c r="S124" s="13"/>
      <c r="U124" s="13"/>
      <c r="W124" s="13"/>
      <c r="Y124" s="13"/>
      <c r="AA124" s="13"/>
      <c r="AB124" s="13"/>
      <c r="AC124" s="13"/>
      <c r="AD124" s="13"/>
      <c r="AE124" s="21"/>
      <c r="AF124" s="13"/>
    </row>
    <row r="125" spans="10:32" s="12" customFormat="1">
      <c r="J125" s="13"/>
      <c r="L125" s="13"/>
      <c r="N125" s="13"/>
      <c r="P125" s="13"/>
      <c r="Q125" s="13"/>
      <c r="R125" s="13"/>
      <c r="S125" s="13"/>
      <c r="U125" s="13"/>
      <c r="W125" s="13"/>
      <c r="Y125" s="13"/>
      <c r="AA125" s="13"/>
      <c r="AB125" s="13"/>
      <c r="AC125" s="13"/>
      <c r="AD125" s="13"/>
      <c r="AE125" s="21"/>
      <c r="AF125" s="13"/>
    </row>
    <row r="126" spans="10:32" s="12" customFormat="1">
      <c r="J126" s="13"/>
      <c r="L126" s="13"/>
      <c r="N126" s="13"/>
      <c r="P126" s="13"/>
      <c r="Q126" s="13"/>
      <c r="R126" s="13"/>
      <c r="S126" s="13"/>
      <c r="U126" s="13"/>
      <c r="W126" s="13"/>
      <c r="Y126" s="13"/>
      <c r="AA126" s="13"/>
      <c r="AB126" s="13"/>
      <c r="AC126" s="13"/>
      <c r="AD126" s="13"/>
      <c r="AE126" s="21"/>
      <c r="AF126" s="13"/>
    </row>
    <row r="127" spans="10:32" s="12" customFormat="1">
      <c r="J127" s="13"/>
      <c r="L127" s="13"/>
      <c r="N127" s="13"/>
      <c r="P127" s="13"/>
      <c r="Q127" s="13"/>
      <c r="R127" s="13"/>
      <c r="S127" s="13"/>
      <c r="U127" s="13"/>
      <c r="W127" s="13"/>
      <c r="Y127" s="13"/>
      <c r="AA127" s="13"/>
      <c r="AB127" s="13"/>
      <c r="AC127" s="13"/>
      <c r="AD127" s="13"/>
      <c r="AE127" s="21"/>
      <c r="AF127" s="13"/>
    </row>
    <row r="128" spans="10:32" s="12" customFormat="1">
      <c r="J128" s="13"/>
      <c r="L128" s="13"/>
      <c r="N128" s="13"/>
      <c r="P128" s="13"/>
      <c r="Q128" s="13"/>
      <c r="R128" s="13"/>
      <c r="S128" s="13"/>
      <c r="U128" s="13"/>
      <c r="W128" s="13"/>
      <c r="Y128" s="13"/>
      <c r="AA128" s="13"/>
      <c r="AB128" s="13"/>
      <c r="AC128" s="13"/>
      <c r="AD128" s="13"/>
      <c r="AE128" s="21"/>
      <c r="AF128" s="13"/>
    </row>
    <row r="129" spans="10:32" s="12" customFormat="1">
      <c r="J129" s="13"/>
      <c r="L129" s="13"/>
      <c r="N129" s="13"/>
      <c r="P129" s="13"/>
      <c r="Q129" s="13"/>
      <c r="R129" s="13"/>
      <c r="S129" s="13"/>
      <c r="U129" s="13"/>
      <c r="W129" s="13"/>
      <c r="Y129" s="13"/>
      <c r="AA129" s="13"/>
      <c r="AB129" s="13"/>
      <c r="AC129" s="13"/>
      <c r="AD129" s="13"/>
      <c r="AE129" s="21"/>
      <c r="AF129" s="13"/>
    </row>
    <row r="130" spans="10:32" s="12" customFormat="1">
      <c r="J130" s="13"/>
      <c r="L130" s="13"/>
      <c r="N130" s="13"/>
      <c r="P130" s="13"/>
      <c r="Q130" s="13"/>
      <c r="R130" s="13"/>
      <c r="S130" s="13"/>
      <c r="U130" s="13"/>
      <c r="W130" s="13"/>
      <c r="Y130" s="13"/>
      <c r="AA130" s="13"/>
      <c r="AB130" s="13"/>
      <c r="AC130" s="13"/>
      <c r="AD130" s="13"/>
      <c r="AE130" s="21"/>
      <c r="AF130" s="13"/>
    </row>
    <row r="131" spans="10:32" s="12" customFormat="1">
      <c r="J131" s="13"/>
      <c r="L131" s="13"/>
      <c r="N131" s="13"/>
      <c r="P131" s="13"/>
      <c r="Q131" s="13"/>
      <c r="R131" s="13"/>
      <c r="S131" s="13"/>
      <c r="U131" s="13"/>
      <c r="W131" s="13"/>
      <c r="Y131" s="13"/>
      <c r="AA131" s="13"/>
      <c r="AB131" s="13"/>
      <c r="AC131" s="13"/>
      <c r="AD131" s="13"/>
      <c r="AE131" s="21"/>
      <c r="AF131" s="13"/>
    </row>
    <row r="132" spans="10:32" s="12" customFormat="1">
      <c r="J132" s="13"/>
      <c r="L132" s="13"/>
      <c r="N132" s="13"/>
      <c r="P132" s="13"/>
      <c r="Q132" s="13"/>
      <c r="R132" s="13"/>
      <c r="S132" s="13"/>
      <c r="U132" s="13"/>
      <c r="W132" s="13"/>
      <c r="Y132" s="13"/>
      <c r="AA132" s="13"/>
      <c r="AB132" s="13"/>
      <c r="AC132" s="13"/>
      <c r="AD132" s="13"/>
      <c r="AE132" s="21"/>
      <c r="AF132" s="13"/>
    </row>
    <row r="133" spans="10:32" s="12" customFormat="1">
      <c r="J133" s="13"/>
      <c r="L133" s="13"/>
      <c r="N133" s="13"/>
      <c r="P133" s="13"/>
      <c r="Q133" s="13"/>
      <c r="R133" s="13"/>
      <c r="S133" s="13"/>
      <c r="U133" s="13"/>
      <c r="W133" s="13"/>
      <c r="Y133" s="13"/>
      <c r="AA133" s="13"/>
      <c r="AB133" s="13"/>
      <c r="AC133" s="13"/>
      <c r="AD133" s="13"/>
      <c r="AE133" s="21"/>
      <c r="AF133" s="13"/>
    </row>
  </sheetData>
  <sortState ref="A2:AG12">
    <sortCondition ref="S2:S12"/>
  </sortState>
  <phoneticPr fontId="18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79"/>
  <sheetViews>
    <sheetView tabSelected="1" topLeftCell="P1" workbookViewId="0">
      <selection activeCell="V2" sqref="V2"/>
    </sheetView>
  </sheetViews>
  <sheetFormatPr baseColWidth="10" defaultColWidth="8.83203125" defaultRowHeight="14" x14ac:dyDescent="0"/>
  <cols>
    <col min="1" max="1" width="8.33203125" style="4" bestFit="1" customWidth="1"/>
    <col min="2" max="2" width="12.5" style="4" bestFit="1" customWidth="1"/>
    <col min="3" max="4" width="8.5" style="4" bestFit="1" customWidth="1"/>
    <col min="5" max="5" width="9.5" style="4" bestFit="1" customWidth="1"/>
    <col min="6" max="6" width="8.83203125" style="5"/>
    <col min="7" max="7" width="9.5" style="4" bestFit="1" customWidth="1"/>
    <col min="8" max="8" width="50.6640625" style="4" customWidth="1"/>
    <col min="9" max="9" width="23.6640625" style="4" bestFit="1" customWidth="1"/>
    <col min="10" max="10" width="19.1640625" style="10" bestFit="1" customWidth="1"/>
    <col min="11" max="11" width="23.6640625" style="4" bestFit="1" customWidth="1"/>
    <col min="12" max="12" width="19.1640625" style="10" bestFit="1" customWidth="1"/>
    <col min="13" max="13" width="25" style="4" bestFit="1" customWidth="1"/>
    <col min="14" max="14" width="20.6640625" style="10" bestFit="1" customWidth="1"/>
    <col min="15" max="15" width="25" style="4" bestFit="1" customWidth="1"/>
    <col min="16" max="16" width="20.6640625" style="10" bestFit="1" customWidth="1"/>
    <col min="17" max="19" width="20.6640625" style="10" customWidth="1"/>
    <col min="20" max="20" width="23.83203125" style="4" bestFit="1" customWidth="1"/>
    <col min="21" max="21" width="19.5" style="10" bestFit="1" customWidth="1"/>
    <col min="22" max="22" width="23.83203125" style="4" bestFit="1" customWidth="1"/>
    <col min="23" max="23" width="19.5" style="10" bestFit="1" customWidth="1"/>
    <col min="24" max="24" width="25.1640625" style="4" bestFit="1" customWidth="1"/>
    <col min="25" max="25" width="21" style="10" bestFit="1" customWidth="1"/>
    <col min="26" max="26" width="25.1640625" style="4" bestFit="1" customWidth="1"/>
    <col min="27" max="27" width="21" style="10" bestFit="1" customWidth="1"/>
    <col min="28" max="28" width="20.1640625" style="10" customWidth="1"/>
    <col min="29" max="29" width="20.5" style="10" customWidth="1"/>
    <col min="30" max="30" width="17.5" style="10" customWidth="1"/>
    <col min="31" max="35" width="8.83203125" style="4"/>
    <col min="36" max="49" width="8.83203125" style="17"/>
    <col min="50" max="16384" width="8.83203125" style="4"/>
  </cols>
  <sheetData>
    <row r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39</v>
      </c>
      <c r="G1" s="3" t="s">
        <v>5</v>
      </c>
      <c r="H1" s="3" t="s">
        <v>6</v>
      </c>
      <c r="I1" s="3" t="s">
        <v>7</v>
      </c>
      <c r="J1" s="16" t="s">
        <v>8</v>
      </c>
      <c r="K1" s="3" t="s">
        <v>9</v>
      </c>
      <c r="L1" s="16" t="s">
        <v>10</v>
      </c>
      <c r="M1" s="3" t="s">
        <v>11</v>
      </c>
      <c r="N1" s="16" t="s">
        <v>12</v>
      </c>
      <c r="O1" s="3" t="s">
        <v>13</v>
      </c>
      <c r="P1" s="16" t="s">
        <v>14</v>
      </c>
      <c r="Q1" s="9" t="s">
        <v>742</v>
      </c>
      <c r="R1" s="9" t="s">
        <v>743</v>
      </c>
      <c r="S1" s="18" t="s">
        <v>744</v>
      </c>
      <c r="T1" s="3" t="s">
        <v>1143</v>
      </c>
      <c r="U1" s="16" t="s">
        <v>1144</v>
      </c>
      <c r="V1" s="3" t="s">
        <v>1145</v>
      </c>
      <c r="W1" s="16" t="s">
        <v>1146</v>
      </c>
      <c r="X1" s="3" t="s">
        <v>1147</v>
      </c>
      <c r="Y1" s="16" t="s">
        <v>1148</v>
      </c>
      <c r="Z1" s="3" t="s">
        <v>1149</v>
      </c>
      <c r="AA1" s="16" t="s">
        <v>1150</v>
      </c>
      <c r="AB1" s="9" t="s">
        <v>1151</v>
      </c>
      <c r="AC1" s="9" t="s">
        <v>1152</v>
      </c>
      <c r="AD1" s="9" t="s">
        <v>1153</v>
      </c>
    </row>
    <row r="2" spans="1:30" ht="17">
      <c r="A2" s="4" t="s">
        <v>46</v>
      </c>
      <c r="B2" s="4" t="s">
        <v>15</v>
      </c>
      <c r="C2" s="4">
        <v>29651</v>
      </c>
      <c r="D2" s="4">
        <v>30799</v>
      </c>
      <c r="E2" s="4" t="s">
        <v>47</v>
      </c>
      <c r="F2" s="6" t="s">
        <v>745</v>
      </c>
      <c r="G2" s="4">
        <v>949025</v>
      </c>
      <c r="H2" s="4" t="s">
        <v>1042</v>
      </c>
      <c r="I2" s="4">
        <v>158</v>
      </c>
      <c r="J2" s="10">
        <v>10.355577</v>
      </c>
      <c r="K2" s="4">
        <v>164</v>
      </c>
      <c r="L2" s="10">
        <v>13.946160000000001</v>
      </c>
      <c r="M2" s="4">
        <v>378</v>
      </c>
      <c r="N2" s="10">
        <v>29.056588999999999</v>
      </c>
      <c r="O2" s="4">
        <v>556</v>
      </c>
      <c r="P2" s="10">
        <v>36.354723999999997</v>
      </c>
      <c r="Q2" s="10">
        <f>(N2/J2)</f>
        <v>2.8058879770774721</v>
      </c>
      <c r="R2" s="10">
        <f>(P2/L2)</f>
        <v>2.6067909732858361</v>
      </c>
      <c r="S2" s="10">
        <f>(Q2+R2)/2</f>
        <v>2.7063394751816539</v>
      </c>
      <c r="T2" s="4">
        <v>244</v>
      </c>
      <c r="U2" s="10">
        <v>17.018270000000001</v>
      </c>
      <c r="V2" s="4">
        <v>216</v>
      </c>
      <c r="W2" s="10">
        <v>13.696875</v>
      </c>
      <c r="X2" s="4">
        <v>570</v>
      </c>
      <c r="Y2" s="10">
        <v>37.436639999999997</v>
      </c>
      <c r="Z2" s="4">
        <v>542</v>
      </c>
      <c r="AA2" s="10">
        <v>37.664287000000002</v>
      </c>
      <c r="AB2" s="11">
        <f>Y2/U2</f>
        <v>2.1997911656120155</v>
      </c>
      <c r="AC2" s="11">
        <f>AA2/W2</f>
        <v>2.7498452749258497</v>
      </c>
      <c r="AD2" s="11">
        <f>(AB2+AC2)/2</f>
        <v>2.4748182202689328</v>
      </c>
    </row>
    <row r="3" spans="1:30" ht="17">
      <c r="A3" s="4" t="s">
        <v>49</v>
      </c>
      <c r="B3" s="4" t="s">
        <v>15</v>
      </c>
      <c r="C3" s="4">
        <v>81958</v>
      </c>
      <c r="D3" s="4">
        <v>83529</v>
      </c>
      <c r="E3" s="4" t="s">
        <v>50</v>
      </c>
      <c r="F3" s="6" t="s">
        <v>746</v>
      </c>
      <c r="G3" s="4">
        <v>947465</v>
      </c>
      <c r="H3" s="4" t="s">
        <v>51</v>
      </c>
      <c r="I3" s="4">
        <v>104</v>
      </c>
      <c r="J3" s="10">
        <v>4.982164</v>
      </c>
      <c r="K3" s="4">
        <v>46</v>
      </c>
      <c r="L3" s="10">
        <v>2.8591449999999998</v>
      </c>
      <c r="M3" s="4">
        <v>180</v>
      </c>
      <c r="N3" s="10">
        <v>10.113298</v>
      </c>
      <c r="O3" s="4">
        <v>282</v>
      </c>
      <c r="P3" s="10">
        <v>13.477292</v>
      </c>
      <c r="Q3" s="10">
        <f>(N3/J3)</f>
        <v>2.0299006616402031</v>
      </c>
      <c r="R3" s="10">
        <f>(P3/L3)</f>
        <v>4.7137490403599678</v>
      </c>
      <c r="S3" s="10">
        <f>(Q3+R3)/2</f>
        <v>3.3718248510000857</v>
      </c>
      <c r="T3" s="4">
        <v>162</v>
      </c>
      <c r="U3" s="10">
        <v>8.2586320000000004</v>
      </c>
      <c r="V3" s="4">
        <v>210</v>
      </c>
      <c r="W3" s="10">
        <v>9.7331749999999992</v>
      </c>
      <c r="X3" s="4">
        <v>310</v>
      </c>
      <c r="Y3" s="10">
        <v>14.881653999999999</v>
      </c>
      <c r="Z3" s="4">
        <v>292</v>
      </c>
      <c r="AA3" s="10">
        <v>14.831353999999999</v>
      </c>
      <c r="AB3" s="11">
        <f>Y3/U3</f>
        <v>1.8019514612105247</v>
      </c>
      <c r="AC3" s="11">
        <f>AA3/W3</f>
        <v>1.5237940343207639</v>
      </c>
      <c r="AD3" s="11">
        <f>(AB3+AC3)/2</f>
        <v>1.6628727477656442</v>
      </c>
    </row>
    <row r="4" spans="1:30" ht="17">
      <c r="A4" s="4" t="s">
        <v>52</v>
      </c>
      <c r="B4" s="4" t="s">
        <v>15</v>
      </c>
      <c r="C4" s="4">
        <v>122092</v>
      </c>
      <c r="D4" s="4">
        <v>122856</v>
      </c>
      <c r="E4" s="4" t="s">
        <v>53</v>
      </c>
      <c r="F4" s="6" t="s">
        <v>747</v>
      </c>
      <c r="G4" s="4">
        <v>944827</v>
      </c>
      <c r="H4" s="4" t="s">
        <v>1074</v>
      </c>
      <c r="I4" s="4">
        <v>946</v>
      </c>
      <c r="J4" s="10">
        <v>93.125141999999997</v>
      </c>
      <c r="K4" s="4">
        <v>760</v>
      </c>
      <c r="L4" s="10">
        <v>97.069541999999998</v>
      </c>
      <c r="M4" s="4">
        <v>2324</v>
      </c>
      <c r="N4" s="10">
        <v>268.31660399999998</v>
      </c>
      <c r="O4" s="4">
        <v>2168</v>
      </c>
      <c r="P4" s="10">
        <v>212.913858</v>
      </c>
      <c r="Q4" s="10">
        <f>(N4/J4)</f>
        <v>2.8812477300705752</v>
      </c>
      <c r="R4" s="10">
        <f>(P4/L4)</f>
        <v>2.1934157060306312</v>
      </c>
      <c r="S4" s="10">
        <f>(Q4+R4)/2</f>
        <v>2.537331718050603</v>
      </c>
      <c r="T4" s="4">
        <v>1448</v>
      </c>
      <c r="U4" s="10">
        <v>151.68853200000001</v>
      </c>
      <c r="V4" s="4">
        <v>1470</v>
      </c>
      <c r="W4" s="10">
        <v>140.00504100000001</v>
      </c>
      <c r="X4" s="4">
        <v>3612</v>
      </c>
      <c r="Y4" s="10">
        <v>356.31027399999999</v>
      </c>
      <c r="Z4" s="4">
        <v>1878</v>
      </c>
      <c r="AA4" s="10">
        <v>196.01289499999999</v>
      </c>
      <c r="AB4" s="11">
        <f>Y4/U4</f>
        <v>2.3489598673154801</v>
      </c>
      <c r="AC4" s="11">
        <f>AA4/W4</f>
        <v>1.400041695641516</v>
      </c>
      <c r="AD4" s="11">
        <f>(AB4+AC4)/2</f>
        <v>1.8745007814784982</v>
      </c>
    </row>
    <row r="5" spans="1:30" ht="17">
      <c r="A5" s="4" t="s">
        <v>54</v>
      </c>
      <c r="B5" s="4" t="s">
        <v>15</v>
      </c>
      <c r="C5" s="4">
        <v>149715</v>
      </c>
      <c r="D5" s="4">
        <v>150953</v>
      </c>
      <c r="E5" s="4" t="s">
        <v>55</v>
      </c>
      <c r="F5" s="6" t="s">
        <v>748</v>
      </c>
      <c r="G5" s="4">
        <v>944837</v>
      </c>
      <c r="H5" s="4" t="s">
        <v>56</v>
      </c>
      <c r="I5" s="4">
        <v>12</v>
      </c>
      <c r="J5" s="10">
        <v>0.72936900000000005</v>
      </c>
      <c r="K5" s="4">
        <v>12</v>
      </c>
      <c r="L5" s="10">
        <v>0.946326</v>
      </c>
      <c r="M5" s="4">
        <v>32</v>
      </c>
      <c r="N5" s="10">
        <v>2.2811379999999999</v>
      </c>
      <c r="O5" s="4">
        <v>42</v>
      </c>
      <c r="P5" s="10">
        <v>2.5467369999999998</v>
      </c>
      <c r="Q5" s="10">
        <f>(N5/J5)</f>
        <v>3.1275499781317819</v>
      </c>
      <c r="R5" s="10">
        <f>(P5/L5)</f>
        <v>2.6911835878967709</v>
      </c>
      <c r="S5" s="10">
        <f>(Q5+R5)/2</f>
        <v>2.9093667830142764</v>
      </c>
      <c r="T5" s="4">
        <v>32</v>
      </c>
      <c r="U5" s="10">
        <v>2.0697809999999999</v>
      </c>
      <c r="V5" s="4">
        <v>40</v>
      </c>
      <c r="W5" s="10">
        <v>2.3522120000000002</v>
      </c>
      <c r="X5" s="4">
        <v>32</v>
      </c>
      <c r="Y5" s="10">
        <v>1.9490400000000001</v>
      </c>
      <c r="Z5" s="4">
        <v>48</v>
      </c>
      <c r="AA5" s="10">
        <v>3.0932879999999998</v>
      </c>
      <c r="AB5" s="11">
        <f>Y5/U5</f>
        <v>0.94166484280220963</v>
      </c>
      <c r="AC5" s="11">
        <f>AA5/W5</f>
        <v>1.3150549355245189</v>
      </c>
      <c r="AD5" s="11">
        <f>(AB5+AC5)/2</f>
        <v>1.1283598891633644</v>
      </c>
    </row>
    <row r="6" spans="1:30" ht="17">
      <c r="A6" s="4" t="s">
        <v>57</v>
      </c>
      <c r="B6" s="4" t="s">
        <v>15</v>
      </c>
      <c r="C6" s="4">
        <v>151003</v>
      </c>
      <c r="D6" s="4">
        <v>151599</v>
      </c>
      <c r="E6" s="4" t="s">
        <v>58</v>
      </c>
      <c r="F6" s="6" t="s">
        <v>749</v>
      </c>
      <c r="G6" s="4">
        <v>944835</v>
      </c>
      <c r="H6" s="4" t="s">
        <v>56</v>
      </c>
      <c r="I6" s="4">
        <v>16</v>
      </c>
      <c r="J6" s="10">
        <v>2.0182869999999999</v>
      </c>
      <c r="K6" s="4">
        <v>2</v>
      </c>
      <c r="L6" s="10">
        <v>0.32733099999999998</v>
      </c>
      <c r="M6" s="4">
        <v>32</v>
      </c>
      <c r="N6" s="10">
        <v>4.7342209999999998</v>
      </c>
      <c r="O6" s="4">
        <v>50</v>
      </c>
      <c r="P6" s="10">
        <v>6.2921889999999996</v>
      </c>
      <c r="Q6" s="10">
        <f>(N6/J6)</f>
        <v>2.3456629309904886</v>
      </c>
      <c r="R6" s="10">
        <f>(P6/L6)</f>
        <v>19.22271034518576</v>
      </c>
      <c r="S6" s="10">
        <f>(Q6+R6)/2</f>
        <v>10.784186638088125</v>
      </c>
      <c r="T6" s="4">
        <v>12</v>
      </c>
      <c r="U6" s="10">
        <v>1.61084</v>
      </c>
      <c r="V6" s="4">
        <v>18</v>
      </c>
      <c r="W6" s="10">
        <v>2.196777</v>
      </c>
      <c r="X6" s="4">
        <v>32</v>
      </c>
      <c r="Y6" s="10">
        <v>4.0449919999999997</v>
      </c>
      <c r="Z6" s="4">
        <v>38</v>
      </c>
      <c r="AA6" s="10">
        <v>5.0822940000000001</v>
      </c>
      <c r="AB6" s="11">
        <f>Y6/U6</f>
        <v>2.5111072483921428</v>
      </c>
      <c r="AC6" s="11">
        <f>AA6/W6</f>
        <v>2.313522947481697</v>
      </c>
      <c r="AD6" s="11">
        <f>(AB6+AC6)/2</f>
        <v>2.4123150979369199</v>
      </c>
    </row>
    <row r="7" spans="1:30" ht="17">
      <c r="A7" s="4" t="s">
        <v>59</v>
      </c>
      <c r="B7" s="4" t="s">
        <v>15</v>
      </c>
      <c r="C7" s="4">
        <v>151626</v>
      </c>
      <c r="D7" s="4">
        <v>152231</v>
      </c>
      <c r="E7" s="4" t="s">
        <v>60</v>
      </c>
      <c r="F7" s="6" t="s">
        <v>750</v>
      </c>
      <c r="G7" s="4">
        <v>944829</v>
      </c>
      <c r="H7" s="4" t="s">
        <v>56</v>
      </c>
      <c r="I7" s="4">
        <v>20</v>
      </c>
      <c r="J7" s="10">
        <v>2.4853900000000002</v>
      </c>
      <c r="K7" s="4">
        <v>12</v>
      </c>
      <c r="L7" s="10">
        <v>1.934815</v>
      </c>
      <c r="M7" s="4">
        <v>56</v>
      </c>
      <c r="N7" s="10">
        <v>8.1618429999999993</v>
      </c>
      <c r="O7" s="4">
        <v>88</v>
      </c>
      <c r="P7" s="10">
        <v>10.909784</v>
      </c>
      <c r="Q7" s="10">
        <f>(N7/J7)</f>
        <v>3.2839284780255809</v>
      </c>
      <c r="R7" s="10">
        <f>(P7/L7)</f>
        <v>5.6386703638332349</v>
      </c>
      <c r="S7" s="10">
        <f>(Q7+R7)/2</f>
        <v>4.4612994209294081</v>
      </c>
      <c r="T7" s="4">
        <v>70</v>
      </c>
      <c r="U7" s="10">
        <v>9.2570160000000001</v>
      </c>
      <c r="V7" s="4">
        <v>48</v>
      </c>
      <c r="W7" s="10">
        <v>5.7710710000000001</v>
      </c>
      <c r="X7" s="4">
        <v>66</v>
      </c>
      <c r="Y7" s="10">
        <v>8.2188929999999996</v>
      </c>
      <c r="Z7" s="4">
        <v>62</v>
      </c>
      <c r="AA7" s="10">
        <v>8.1690120000000004</v>
      </c>
      <c r="AB7" s="11">
        <f>Y7/U7</f>
        <v>0.88785554653897103</v>
      </c>
      <c r="AC7" s="11">
        <f>AA7/W7</f>
        <v>1.4155105698751584</v>
      </c>
      <c r="AD7" s="11">
        <f>(AB7+AC7)/2</f>
        <v>1.1516830582070647</v>
      </c>
    </row>
    <row r="8" spans="1:30" ht="17">
      <c r="A8" s="4" t="s">
        <v>61</v>
      </c>
      <c r="B8" s="4" t="s">
        <v>15</v>
      </c>
      <c r="C8" s="4">
        <v>152243</v>
      </c>
      <c r="D8" s="4">
        <v>152812</v>
      </c>
      <c r="E8" s="4" t="s">
        <v>62</v>
      </c>
      <c r="F8" s="6" t="s">
        <v>751</v>
      </c>
      <c r="G8" s="4">
        <v>944828</v>
      </c>
      <c r="H8" s="4" t="s">
        <v>56</v>
      </c>
      <c r="I8" s="4">
        <v>20</v>
      </c>
      <c r="J8" s="10">
        <v>2.6423619999999999</v>
      </c>
      <c r="K8" s="4">
        <v>8</v>
      </c>
      <c r="L8" s="10">
        <v>1.371343</v>
      </c>
      <c r="M8" s="4">
        <v>44</v>
      </c>
      <c r="N8" s="10">
        <v>6.817901</v>
      </c>
      <c r="O8" s="4">
        <v>38</v>
      </c>
      <c r="P8" s="10">
        <v>5.0085819999999996</v>
      </c>
      <c r="Q8" s="10">
        <f>(N8/J8)</f>
        <v>2.5802297338517586</v>
      </c>
      <c r="R8" s="10">
        <f>(P8/L8)</f>
        <v>3.6523189311499746</v>
      </c>
      <c r="S8" s="10">
        <f>(Q8+R8)/2</f>
        <v>3.1162743325008666</v>
      </c>
      <c r="T8" s="4">
        <v>38</v>
      </c>
      <c r="U8" s="10">
        <v>5.3426210000000003</v>
      </c>
      <c r="V8" s="4">
        <v>24</v>
      </c>
      <c r="W8" s="10">
        <v>3.06778</v>
      </c>
      <c r="X8" s="4">
        <v>44</v>
      </c>
      <c r="Y8" s="10">
        <v>5.8253209999999997</v>
      </c>
      <c r="Z8" s="4">
        <v>62</v>
      </c>
      <c r="AA8" s="10">
        <v>8.6849500000000006</v>
      </c>
      <c r="AB8" s="11">
        <f>Y8/U8</f>
        <v>1.0903489130147916</v>
      </c>
      <c r="AC8" s="11">
        <f>AA8/W8</f>
        <v>2.8310211292856726</v>
      </c>
      <c r="AD8" s="11">
        <f>(AB8+AC8)/2</f>
        <v>1.960685021150232</v>
      </c>
    </row>
    <row r="9" spans="1:30" ht="17">
      <c r="A9" s="4" t="s">
        <v>64</v>
      </c>
      <c r="B9" s="4" t="s">
        <v>15</v>
      </c>
      <c r="C9" s="4">
        <v>214833</v>
      </c>
      <c r="D9" s="4">
        <v>215255</v>
      </c>
      <c r="E9" s="4" t="s">
        <v>65</v>
      </c>
      <c r="F9" s="6" t="s">
        <v>968</v>
      </c>
      <c r="G9" s="4">
        <v>946046</v>
      </c>
      <c r="H9" s="4" t="s">
        <v>1080</v>
      </c>
      <c r="I9" s="4">
        <v>430</v>
      </c>
      <c r="J9" s="10">
        <v>76.553550000000001</v>
      </c>
      <c r="K9" s="4">
        <v>176</v>
      </c>
      <c r="L9" s="10">
        <v>40.653984999999999</v>
      </c>
      <c r="M9" s="4">
        <v>870</v>
      </c>
      <c r="N9" s="10">
        <v>181.656836</v>
      </c>
      <c r="O9" s="4">
        <v>958</v>
      </c>
      <c r="P9" s="10">
        <v>170.14971600000001</v>
      </c>
      <c r="Q9" s="10">
        <f>(N9/J9)</f>
        <v>2.3729381067239861</v>
      </c>
      <c r="R9" s="10">
        <f>(P9/L9)</f>
        <v>4.1853145761725452</v>
      </c>
      <c r="S9" s="10">
        <f>(Q9+R9)/2</f>
        <v>3.2791263414482659</v>
      </c>
      <c r="T9" s="4">
        <v>472</v>
      </c>
      <c r="U9" s="10">
        <v>89.422591999999995</v>
      </c>
      <c r="V9" s="4">
        <v>516</v>
      </c>
      <c r="W9" s="10">
        <v>88.878579999999999</v>
      </c>
      <c r="X9" s="4">
        <v>1256</v>
      </c>
      <c r="Y9" s="10">
        <v>224.07391899999999</v>
      </c>
      <c r="Z9" s="4">
        <v>1140</v>
      </c>
      <c r="AA9" s="10">
        <v>215.186477</v>
      </c>
      <c r="AB9" s="11">
        <f>Y9/U9</f>
        <v>2.5057864460023707</v>
      </c>
      <c r="AC9" s="11">
        <f>AA9/W9</f>
        <v>2.4211286566459544</v>
      </c>
      <c r="AD9" s="11">
        <f>(AB9+AC9)/2</f>
        <v>2.4634575513241623</v>
      </c>
    </row>
    <row r="10" spans="1:30" ht="17">
      <c r="A10" s="4" t="s">
        <v>66</v>
      </c>
      <c r="B10" s="4" t="s">
        <v>15</v>
      </c>
      <c r="C10" s="4">
        <v>237335</v>
      </c>
      <c r="D10" s="4">
        <v>238120</v>
      </c>
      <c r="E10" s="4" t="s">
        <v>67</v>
      </c>
      <c r="F10" s="6" t="s">
        <v>752</v>
      </c>
      <c r="G10" s="4">
        <v>949009</v>
      </c>
      <c r="H10" s="4" t="s">
        <v>68</v>
      </c>
      <c r="I10" s="4">
        <v>36</v>
      </c>
      <c r="J10" s="10">
        <v>3.4491909999999999</v>
      </c>
      <c r="K10" s="4">
        <v>20</v>
      </c>
      <c r="L10" s="10">
        <v>2.4862129999999998</v>
      </c>
      <c r="M10" s="4">
        <v>116</v>
      </c>
      <c r="N10" s="10">
        <v>13.034917999999999</v>
      </c>
      <c r="O10" s="4">
        <v>148</v>
      </c>
      <c r="P10" s="10">
        <v>14.146378</v>
      </c>
      <c r="Q10" s="10">
        <f>(N10/J10)</f>
        <v>3.7791232784731261</v>
      </c>
      <c r="R10" s="10">
        <f>(P10/L10)</f>
        <v>5.689930026107981</v>
      </c>
      <c r="S10" s="10">
        <f>(Q10+R10)/2</f>
        <v>4.7345266522905538</v>
      </c>
      <c r="T10" s="4">
        <v>36</v>
      </c>
      <c r="U10" s="10">
        <v>3.6705030000000001</v>
      </c>
      <c r="V10" s="4">
        <v>44</v>
      </c>
      <c r="W10" s="10">
        <v>4.0786639999999998</v>
      </c>
      <c r="X10" s="4">
        <v>124</v>
      </c>
      <c r="Y10" s="10">
        <v>11.905322999999999</v>
      </c>
      <c r="Z10" s="4">
        <v>116</v>
      </c>
      <c r="AA10" s="10">
        <v>11.783816</v>
      </c>
      <c r="AB10" s="11">
        <f>Y10/U10</f>
        <v>3.2435126738760327</v>
      </c>
      <c r="AC10" s="11">
        <f>AA10/W10</f>
        <v>2.8891362465748589</v>
      </c>
      <c r="AD10" s="11">
        <f>(AB10+AC10)/2</f>
        <v>3.066324460225446</v>
      </c>
    </row>
    <row r="11" spans="1:30" ht="17">
      <c r="A11" s="4" t="s">
        <v>69</v>
      </c>
      <c r="B11" s="4" t="s">
        <v>15</v>
      </c>
      <c r="C11" s="4">
        <v>280829</v>
      </c>
      <c r="D11" s="4">
        <v>281983</v>
      </c>
      <c r="E11" s="4" t="s">
        <v>70</v>
      </c>
      <c r="F11" s="6" t="s">
        <v>753</v>
      </c>
      <c r="G11" s="4">
        <v>944937</v>
      </c>
      <c r="H11" s="4" t="s">
        <v>1070</v>
      </c>
      <c r="I11" s="4">
        <v>24</v>
      </c>
      <c r="J11" s="10">
        <v>1.5648280000000001</v>
      </c>
      <c r="K11" s="4">
        <v>20</v>
      </c>
      <c r="L11" s="10">
        <v>1.691916</v>
      </c>
      <c r="M11" s="4">
        <v>52</v>
      </c>
      <c r="N11" s="10">
        <v>3.9764379999999999</v>
      </c>
      <c r="O11" s="4">
        <v>54</v>
      </c>
      <c r="P11" s="10">
        <v>3.5125120000000001</v>
      </c>
      <c r="Q11" s="10">
        <f>(N11/J11)</f>
        <v>2.5411342332831466</v>
      </c>
      <c r="R11" s="10">
        <f>(P11/L11)</f>
        <v>2.076055785275392</v>
      </c>
      <c r="S11" s="10">
        <f>(Q11+R11)/2</f>
        <v>2.3085950092792693</v>
      </c>
      <c r="T11" s="4">
        <v>14</v>
      </c>
      <c r="U11" s="10">
        <v>0.97138599999999997</v>
      </c>
      <c r="V11" s="4">
        <v>20</v>
      </c>
      <c r="W11" s="10">
        <v>1.261641</v>
      </c>
      <c r="X11" s="4">
        <v>36</v>
      </c>
      <c r="Y11" s="10">
        <v>2.3521369999999999</v>
      </c>
      <c r="Z11" s="4">
        <v>52</v>
      </c>
      <c r="AA11" s="10">
        <v>3.594776</v>
      </c>
      <c r="AB11" s="11">
        <f>Y11/U11</f>
        <v>2.4214236153290245</v>
      </c>
      <c r="AC11" s="11">
        <f>AA11/W11</f>
        <v>2.8492859696221031</v>
      </c>
      <c r="AD11" s="11">
        <f>(AB11+AC11)/2</f>
        <v>2.6353547924755638</v>
      </c>
    </row>
    <row r="12" spans="1:30" ht="17">
      <c r="A12" s="4" t="s">
        <v>71</v>
      </c>
      <c r="B12" s="4" t="s">
        <v>15</v>
      </c>
      <c r="C12" s="4">
        <v>288404</v>
      </c>
      <c r="D12" s="4">
        <v>289162</v>
      </c>
      <c r="E12" s="4" t="s">
        <v>72</v>
      </c>
      <c r="F12" s="6" t="s">
        <v>754</v>
      </c>
      <c r="G12" s="4">
        <v>945016</v>
      </c>
      <c r="H12" s="4" t="s">
        <v>1070</v>
      </c>
      <c r="I12" s="4">
        <v>228</v>
      </c>
      <c r="J12" s="10">
        <v>22.621964999999999</v>
      </c>
      <c r="K12" s="4">
        <v>264</v>
      </c>
      <c r="L12" s="10">
        <v>33.985446000000003</v>
      </c>
      <c r="M12" s="4">
        <v>640</v>
      </c>
      <c r="N12" s="10">
        <v>74.475093999999999</v>
      </c>
      <c r="O12" s="4">
        <v>838</v>
      </c>
      <c r="P12" s="10">
        <v>82.948459999999997</v>
      </c>
      <c r="Q12" s="10">
        <f>(N12/J12)</f>
        <v>3.2921584840220555</v>
      </c>
      <c r="R12" s="10">
        <f>(P12/L12)</f>
        <v>2.4407053536975796</v>
      </c>
      <c r="S12" s="10">
        <f>(Q12+R12)/2</f>
        <v>2.8664319188598175</v>
      </c>
      <c r="T12" s="4">
        <v>250</v>
      </c>
      <c r="U12" s="10">
        <v>26.396349000000001</v>
      </c>
      <c r="V12" s="4">
        <v>278</v>
      </c>
      <c r="W12" s="10">
        <v>26.686449</v>
      </c>
      <c r="X12" s="4">
        <v>950</v>
      </c>
      <c r="Y12" s="10">
        <v>94.454763999999997</v>
      </c>
      <c r="Z12" s="4">
        <v>592</v>
      </c>
      <c r="AA12" s="10">
        <v>62.277393000000004</v>
      </c>
      <c r="AB12" s="11">
        <f>Y12/U12</f>
        <v>3.5783268360332707</v>
      </c>
      <c r="AC12" s="11">
        <f>AA12/W12</f>
        <v>2.3336710328151939</v>
      </c>
      <c r="AD12" s="11">
        <f>(AB12+AC12)/2</f>
        <v>2.9559989344242323</v>
      </c>
    </row>
    <row r="13" spans="1:30" ht="17">
      <c r="A13" s="4" t="s">
        <v>73</v>
      </c>
      <c r="B13" s="4" t="s">
        <v>15</v>
      </c>
      <c r="C13" s="4">
        <v>293945</v>
      </c>
      <c r="D13" s="4">
        <v>294799</v>
      </c>
      <c r="E13" s="4" t="s">
        <v>74</v>
      </c>
      <c r="F13" s="6" t="s">
        <v>755</v>
      </c>
      <c r="G13" s="4">
        <v>944959</v>
      </c>
      <c r="H13" s="4" t="s">
        <v>1084</v>
      </c>
      <c r="I13" s="4">
        <v>32</v>
      </c>
      <c r="J13" s="10">
        <v>2.8185199999999999</v>
      </c>
      <c r="K13" s="4">
        <v>8</v>
      </c>
      <c r="L13" s="10">
        <v>0.91422800000000004</v>
      </c>
      <c r="M13" s="4">
        <v>68</v>
      </c>
      <c r="N13" s="10">
        <v>7.0245040000000003</v>
      </c>
      <c r="O13" s="4">
        <v>46</v>
      </c>
      <c r="P13" s="10">
        <v>4.042014</v>
      </c>
      <c r="Q13" s="10">
        <f>(N13/J13)</f>
        <v>2.4922668634602561</v>
      </c>
      <c r="R13" s="10">
        <f>(P13/L13)</f>
        <v>4.4212319027638616</v>
      </c>
      <c r="S13" s="10">
        <f>(Q13+R13)/2</f>
        <v>3.4567493831120588</v>
      </c>
      <c r="T13" s="4">
        <v>40</v>
      </c>
      <c r="U13" s="10">
        <v>3.7492079999999999</v>
      </c>
      <c r="V13" s="4">
        <v>40</v>
      </c>
      <c r="W13" s="10">
        <v>3.4086439999999998</v>
      </c>
      <c r="X13" s="4">
        <v>40</v>
      </c>
      <c r="Y13" s="10">
        <v>3.5304980000000001</v>
      </c>
      <c r="Z13" s="4">
        <v>42</v>
      </c>
      <c r="AA13" s="10">
        <v>3.9222359999999998</v>
      </c>
      <c r="AB13" s="11">
        <f>Y13/U13</f>
        <v>0.94166501298407568</v>
      </c>
      <c r="AC13" s="11">
        <f>AA13/W13</f>
        <v>1.1506734056123198</v>
      </c>
      <c r="AD13" s="11">
        <f>(AB13+AC13)/2</f>
        <v>1.0461692092981978</v>
      </c>
    </row>
    <row r="14" spans="1:30" ht="17">
      <c r="A14" s="4" t="s">
        <v>75</v>
      </c>
      <c r="B14" s="4" t="s">
        <v>15</v>
      </c>
      <c r="C14" s="4">
        <v>300931</v>
      </c>
      <c r="D14" s="4">
        <v>301887</v>
      </c>
      <c r="E14" s="4" t="s">
        <v>76</v>
      </c>
      <c r="F14" s="6" t="s">
        <v>969</v>
      </c>
      <c r="G14" s="4">
        <v>945710</v>
      </c>
      <c r="H14" s="4" t="s">
        <v>1044</v>
      </c>
      <c r="I14" s="4">
        <v>28</v>
      </c>
      <c r="J14" s="10">
        <v>2.2033489999999998</v>
      </c>
      <c r="K14" s="4">
        <v>32</v>
      </c>
      <c r="L14" s="10">
        <v>3.2671480000000002</v>
      </c>
      <c r="M14" s="4">
        <v>82</v>
      </c>
      <c r="N14" s="10">
        <v>7.5678890000000001</v>
      </c>
      <c r="O14" s="4">
        <v>86</v>
      </c>
      <c r="P14" s="10">
        <v>6.7513810000000003</v>
      </c>
      <c r="Q14" s="10">
        <f>(N14/J14)</f>
        <v>3.4347209634061606</v>
      </c>
      <c r="R14" s="10">
        <f>(P14/L14)</f>
        <v>2.0664448013986512</v>
      </c>
      <c r="S14" s="10">
        <f>(Q14+R14)/2</f>
        <v>2.7505828824024059</v>
      </c>
      <c r="T14" s="4">
        <v>48</v>
      </c>
      <c r="U14" s="10">
        <v>4.0195270000000001</v>
      </c>
      <c r="V14" s="4">
        <v>36</v>
      </c>
      <c r="W14" s="10">
        <v>2.7408060000000001</v>
      </c>
      <c r="X14" s="4">
        <v>76</v>
      </c>
      <c r="Y14" s="10">
        <v>5.9929920000000001</v>
      </c>
      <c r="Z14" s="4">
        <v>82</v>
      </c>
      <c r="AA14" s="10">
        <v>6.8415169999999996</v>
      </c>
      <c r="AB14" s="11">
        <f>Y14/U14</f>
        <v>1.490969459839429</v>
      </c>
      <c r="AC14" s="11">
        <f>AA14/W14</f>
        <v>2.4961697398502483</v>
      </c>
      <c r="AD14" s="11">
        <f>(AB14+AC14)/2</f>
        <v>1.9935695998448386</v>
      </c>
    </row>
    <row r="15" spans="1:30" ht="17">
      <c r="A15" s="4" t="s">
        <v>77</v>
      </c>
      <c r="B15" s="4" t="s">
        <v>15</v>
      </c>
      <c r="C15" s="4">
        <v>301884</v>
      </c>
      <c r="D15" s="4">
        <v>302573</v>
      </c>
      <c r="E15" s="4" t="s">
        <v>78</v>
      </c>
      <c r="F15" s="6" t="s">
        <v>970</v>
      </c>
      <c r="G15" s="4">
        <v>945330</v>
      </c>
      <c r="H15" s="4" t="s">
        <v>1027</v>
      </c>
      <c r="I15" s="4">
        <v>20</v>
      </c>
      <c r="J15" s="10">
        <v>2.1828210000000001</v>
      </c>
      <c r="K15" s="4">
        <v>18</v>
      </c>
      <c r="L15" s="10">
        <v>2.548908</v>
      </c>
      <c r="M15" s="4">
        <v>36</v>
      </c>
      <c r="N15" s="10">
        <v>4.6081459999999996</v>
      </c>
      <c r="O15" s="4">
        <v>52</v>
      </c>
      <c r="P15" s="10">
        <v>5.6618760000000004</v>
      </c>
      <c r="Q15" s="10">
        <f>(N15/J15)</f>
        <v>2.1110966038901036</v>
      </c>
      <c r="R15" s="10">
        <f>(P15/L15)</f>
        <v>2.221294766229303</v>
      </c>
      <c r="S15" s="10">
        <f>(Q15+R15)/2</f>
        <v>2.1661956850597033</v>
      </c>
      <c r="T15" s="4">
        <v>28</v>
      </c>
      <c r="U15" s="10">
        <v>3.25203</v>
      </c>
      <c r="V15" s="4">
        <v>40</v>
      </c>
      <c r="W15" s="10">
        <v>4.2237549999999997</v>
      </c>
      <c r="X15" s="4">
        <v>38</v>
      </c>
      <c r="Y15" s="10">
        <v>4.1560100000000002</v>
      </c>
      <c r="Z15" s="4">
        <v>16</v>
      </c>
      <c r="AA15" s="10">
        <v>1.8514900000000001</v>
      </c>
      <c r="AB15" s="11">
        <f>Y15/U15</f>
        <v>1.2779740654299008</v>
      </c>
      <c r="AC15" s="11">
        <f>AA15/W15</f>
        <v>0.43835165628688222</v>
      </c>
      <c r="AD15" s="11">
        <f>(AB15+AC15)/2</f>
        <v>0.85816286085839155</v>
      </c>
    </row>
    <row r="16" spans="1:30" ht="17">
      <c r="A16" s="4" t="s">
        <v>80</v>
      </c>
      <c r="B16" s="4" t="s">
        <v>15</v>
      </c>
      <c r="C16" s="4">
        <v>321608</v>
      </c>
      <c r="D16" s="4">
        <v>322327</v>
      </c>
      <c r="E16" s="4" t="s">
        <v>81</v>
      </c>
      <c r="F16" s="6" t="s">
        <v>756</v>
      </c>
      <c r="G16" s="4">
        <v>948438</v>
      </c>
      <c r="H16" s="4" t="s">
        <v>1068</v>
      </c>
      <c r="I16" s="4">
        <v>6648</v>
      </c>
      <c r="J16" s="10">
        <v>695.337673</v>
      </c>
      <c r="K16" s="4">
        <v>5086</v>
      </c>
      <c r="L16" s="10">
        <v>690.199568</v>
      </c>
      <c r="M16" s="4">
        <v>11652</v>
      </c>
      <c r="N16" s="10">
        <v>1429.3574169999999</v>
      </c>
      <c r="O16" s="4">
        <v>13728</v>
      </c>
      <c r="P16" s="10">
        <v>1432.454583</v>
      </c>
      <c r="Q16" s="10">
        <f>(N16/J16)</f>
        <v>2.0556306273944687</v>
      </c>
      <c r="R16" s="10">
        <f>(P16/L16)</f>
        <v>2.075420862911928</v>
      </c>
      <c r="S16" s="10">
        <f>(Q16+R16)/2</f>
        <v>2.0655257451531983</v>
      </c>
      <c r="T16" s="4">
        <v>7406</v>
      </c>
      <c r="U16" s="10">
        <v>824.32189000000005</v>
      </c>
      <c r="V16" s="4">
        <v>7910</v>
      </c>
      <c r="W16" s="10">
        <v>800.44548699999996</v>
      </c>
      <c r="X16" s="4">
        <v>16598</v>
      </c>
      <c r="Y16" s="10">
        <v>1739.6637020000001</v>
      </c>
      <c r="Z16" s="4">
        <v>14048</v>
      </c>
      <c r="AA16" s="10">
        <v>1557.874589</v>
      </c>
      <c r="AB16" s="11">
        <f>Y16/U16</f>
        <v>2.1104179363719191</v>
      </c>
      <c r="AC16" s="11">
        <f>AA16/W16</f>
        <v>1.9462594446484776</v>
      </c>
      <c r="AD16" s="11">
        <f>(AB16+AC16)/2</f>
        <v>2.0283386905101981</v>
      </c>
    </row>
    <row r="17" spans="1:30" ht="17">
      <c r="A17" s="4" t="s">
        <v>83</v>
      </c>
      <c r="B17" s="4" t="s">
        <v>15</v>
      </c>
      <c r="C17" s="4">
        <v>345404</v>
      </c>
      <c r="D17" s="4">
        <v>345649</v>
      </c>
      <c r="E17" s="4" t="s">
        <v>84</v>
      </c>
      <c r="F17" s="6" t="s">
        <v>757</v>
      </c>
      <c r="G17" s="4">
        <v>944969</v>
      </c>
      <c r="H17" s="4" t="s">
        <v>45</v>
      </c>
      <c r="I17" s="4">
        <v>278</v>
      </c>
      <c r="J17" s="10">
        <v>85.103404999999995</v>
      </c>
      <c r="K17" s="4">
        <v>36</v>
      </c>
      <c r="L17" s="10">
        <v>14.298755</v>
      </c>
      <c r="M17" s="4">
        <v>518</v>
      </c>
      <c r="N17" s="10">
        <v>185.98054400000001</v>
      </c>
      <c r="O17" s="4">
        <v>732</v>
      </c>
      <c r="P17" s="10">
        <v>223.55380199999999</v>
      </c>
      <c r="Q17" s="10">
        <f>(N17/J17)</f>
        <v>2.1853478600533083</v>
      </c>
      <c r="R17" s="10">
        <f>(P17/L17)</f>
        <v>15.634494191976854</v>
      </c>
      <c r="S17" s="10">
        <f>(Q17+R17)/2</f>
        <v>8.9099210260150805</v>
      </c>
      <c r="T17" s="4">
        <v>186</v>
      </c>
      <c r="U17" s="10">
        <v>60.593139999999998</v>
      </c>
      <c r="V17" s="4">
        <v>206</v>
      </c>
      <c r="W17" s="10">
        <v>61.012650000000001</v>
      </c>
      <c r="X17" s="4">
        <v>518</v>
      </c>
      <c r="Y17" s="10">
        <v>158.90468100000001</v>
      </c>
      <c r="Z17" s="4">
        <v>438</v>
      </c>
      <c r="AA17" s="10">
        <v>142.16395399999999</v>
      </c>
      <c r="AB17" s="11">
        <f>Y17/U17</f>
        <v>2.6224863243594903</v>
      </c>
      <c r="AC17" s="11">
        <f>AA17/W17</f>
        <v>2.3300734192007719</v>
      </c>
      <c r="AD17" s="11">
        <f>(AB17+AC17)/2</f>
        <v>2.4762798717801311</v>
      </c>
    </row>
    <row r="18" spans="1:30" ht="17">
      <c r="A18" s="4" t="s">
        <v>85</v>
      </c>
      <c r="B18" s="4" t="s">
        <v>15</v>
      </c>
      <c r="C18" s="4">
        <v>345666</v>
      </c>
      <c r="D18" s="4">
        <v>346337</v>
      </c>
      <c r="E18" s="4" t="s">
        <v>86</v>
      </c>
      <c r="F18" s="6" t="s">
        <v>758</v>
      </c>
      <c r="G18" s="4">
        <v>944968</v>
      </c>
      <c r="H18" s="4" t="s">
        <v>1055</v>
      </c>
      <c r="I18" s="4">
        <v>1170</v>
      </c>
      <c r="J18" s="10">
        <v>131.11543900000001</v>
      </c>
      <c r="K18" s="4">
        <v>236</v>
      </c>
      <c r="L18" s="10">
        <v>34.314174000000001</v>
      </c>
      <c r="M18" s="4">
        <v>2110</v>
      </c>
      <c r="N18" s="10">
        <v>277.32309800000002</v>
      </c>
      <c r="O18" s="4">
        <v>2570</v>
      </c>
      <c r="P18" s="10">
        <v>287.322699</v>
      </c>
      <c r="Q18" s="10">
        <f>(N18/J18)</f>
        <v>2.1151063529597001</v>
      </c>
      <c r="R18" s="10">
        <f>(P18/L18)</f>
        <v>8.373294924715367</v>
      </c>
      <c r="S18" s="10">
        <f>(Q18+R18)/2</f>
        <v>5.2442006388375333</v>
      </c>
      <c r="T18" s="4">
        <v>812</v>
      </c>
      <c r="U18" s="10">
        <v>96.835004999999995</v>
      </c>
      <c r="V18" s="4">
        <v>1022</v>
      </c>
      <c r="W18" s="10">
        <v>110.80756100000001</v>
      </c>
      <c r="X18" s="4">
        <v>1854</v>
      </c>
      <c r="Y18" s="10">
        <v>208.20084800000001</v>
      </c>
      <c r="Z18" s="4">
        <v>1728</v>
      </c>
      <c r="AA18" s="10">
        <v>205.31702200000001</v>
      </c>
      <c r="AB18" s="11">
        <f>Y18/U18</f>
        <v>2.1500576986596944</v>
      </c>
      <c r="AC18" s="11">
        <f>AA18/W18</f>
        <v>1.8529152717295168</v>
      </c>
      <c r="AD18" s="11">
        <f>(AB18+AC18)/2</f>
        <v>2.0014864851946057</v>
      </c>
    </row>
    <row r="19" spans="1:30" ht="17">
      <c r="A19" s="4" t="s">
        <v>87</v>
      </c>
      <c r="B19" s="4" t="s">
        <v>15</v>
      </c>
      <c r="C19" s="4">
        <v>361926</v>
      </c>
      <c r="D19" s="4">
        <v>363179</v>
      </c>
      <c r="E19" s="4" t="s">
        <v>88</v>
      </c>
      <c r="F19" s="6" t="s">
        <v>759</v>
      </c>
      <c r="G19" s="4">
        <v>949083</v>
      </c>
      <c r="H19" s="4" t="s">
        <v>89</v>
      </c>
      <c r="I19" s="4">
        <v>252</v>
      </c>
      <c r="J19" s="10">
        <v>15.13353</v>
      </c>
      <c r="K19" s="4">
        <v>74</v>
      </c>
      <c r="L19" s="10">
        <v>5.7658719999999999</v>
      </c>
      <c r="M19" s="4">
        <v>486</v>
      </c>
      <c r="N19" s="10">
        <v>34.230370000000001</v>
      </c>
      <c r="O19" s="4">
        <v>616</v>
      </c>
      <c r="P19" s="10">
        <v>36.905343999999999</v>
      </c>
      <c r="Q19" s="10">
        <f>(N19/J19)</f>
        <v>2.2618893278699681</v>
      </c>
      <c r="R19" s="10">
        <f>(P19/L19)</f>
        <v>6.400652667974593</v>
      </c>
      <c r="S19" s="10">
        <f>(Q19+R19)/2</f>
        <v>4.3312709979222808</v>
      </c>
      <c r="T19" s="4">
        <v>260</v>
      </c>
      <c r="U19" s="10">
        <v>16.615807</v>
      </c>
      <c r="V19" s="4">
        <v>256</v>
      </c>
      <c r="W19" s="10">
        <v>14.874083000000001</v>
      </c>
      <c r="X19" s="4">
        <v>450</v>
      </c>
      <c r="Y19" s="10">
        <v>27.080521000000001</v>
      </c>
      <c r="Z19" s="4">
        <v>658</v>
      </c>
      <c r="AA19" s="10">
        <v>41.896607000000003</v>
      </c>
      <c r="AB19" s="11">
        <f>Y19/U19</f>
        <v>1.6298047395471071</v>
      </c>
      <c r="AC19" s="11">
        <f>AA19/W19</f>
        <v>2.816752266341394</v>
      </c>
      <c r="AD19" s="11">
        <f>(AB19+AC19)/2</f>
        <v>2.2232785029442503</v>
      </c>
    </row>
    <row r="20" spans="1:30" ht="17">
      <c r="A20" s="4" t="s">
        <v>91</v>
      </c>
      <c r="B20" s="4" t="s">
        <v>15</v>
      </c>
      <c r="C20" s="4">
        <v>395130</v>
      </c>
      <c r="D20" s="4">
        <v>396287</v>
      </c>
      <c r="E20" s="4" t="s">
        <v>92</v>
      </c>
      <c r="F20" s="6" t="s">
        <v>760</v>
      </c>
      <c r="G20" s="4">
        <v>946904</v>
      </c>
      <c r="H20" s="4" t="s">
        <v>1107</v>
      </c>
      <c r="I20" s="4">
        <v>992</v>
      </c>
      <c r="J20" s="10">
        <v>64.511977999999999</v>
      </c>
      <c r="K20" s="4">
        <v>312</v>
      </c>
      <c r="L20" s="10">
        <v>26.325513999999998</v>
      </c>
      <c r="M20" s="4">
        <v>3314</v>
      </c>
      <c r="N20" s="10">
        <v>252.76492300000001</v>
      </c>
      <c r="O20" s="4">
        <v>4222</v>
      </c>
      <c r="P20" s="10">
        <v>273.914963</v>
      </c>
      <c r="Q20" s="10">
        <f>(N20/J20)</f>
        <v>3.9181084015126619</v>
      </c>
      <c r="R20" s="10">
        <f>(P20/L20)</f>
        <v>10.404923641756815</v>
      </c>
      <c r="S20" s="10">
        <f>(Q20+R20)/2</f>
        <v>7.1615160216347382</v>
      </c>
      <c r="T20" s="4">
        <v>1156</v>
      </c>
      <c r="U20" s="10">
        <v>80.000904000000006</v>
      </c>
      <c r="V20" s="4">
        <v>1112</v>
      </c>
      <c r="W20" s="10">
        <v>69.965509999999995</v>
      </c>
      <c r="X20" s="4">
        <v>4162</v>
      </c>
      <c r="Y20" s="10">
        <v>271.22864499999997</v>
      </c>
      <c r="Z20" s="4">
        <v>4760</v>
      </c>
      <c r="AA20" s="10">
        <v>328.20778999999999</v>
      </c>
      <c r="AB20" s="11">
        <f>Y20/U20</f>
        <v>3.3903197518868029</v>
      </c>
      <c r="AC20" s="11">
        <f>AA20/W20</f>
        <v>4.6909940340604965</v>
      </c>
      <c r="AD20" s="11">
        <f>(AB20+AC20)/2</f>
        <v>4.0406568929736499</v>
      </c>
    </row>
    <row r="21" spans="1:30" ht="17">
      <c r="A21" s="4" t="s">
        <v>93</v>
      </c>
      <c r="B21" s="4" t="s">
        <v>15</v>
      </c>
      <c r="C21" s="4">
        <v>404835</v>
      </c>
      <c r="D21" s="4">
        <v>405644</v>
      </c>
      <c r="E21" s="4" t="s">
        <v>94</v>
      </c>
      <c r="F21" s="6" t="s">
        <v>761</v>
      </c>
      <c r="G21" s="4">
        <v>945034</v>
      </c>
      <c r="H21" s="4" t="s">
        <v>1117</v>
      </c>
      <c r="I21" s="4">
        <v>2374</v>
      </c>
      <c r="J21" s="10">
        <v>220.71555499999999</v>
      </c>
      <c r="K21" s="4">
        <v>1454</v>
      </c>
      <c r="L21" s="10">
        <v>175.39217400000001</v>
      </c>
      <c r="M21" s="4">
        <v>5676</v>
      </c>
      <c r="N21" s="10">
        <v>618.91388800000004</v>
      </c>
      <c r="O21" s="4">
        <v>6570</v>
      </c>
      <c r="P21" s="10">
        <v>609.37753199999997</v>
      </c>
      <c r="Q21" s="10">
        <f>(N21/J21)</f>
        <v>2.8041244668958654</v>
      </c>
      <c r="R21" s="10">
        <f>(P21/L21)</f>
        <v>3.4743712795304078</v>
      </c>
      <c r="S21" s="10">
        <f>(Q21+R21)/2</f>
        <v>3.1392478732131366</v>
      </c>
      <c r="T21" s="4">
        <v>2062</v>
      </c>
      <c r="U21" s="10">
        <v>204.00897000000001</v>
      </c>
      <c r="V21" s="4">
        <v>2468</v>
      </c>
      <c r="W21" s="10">
        <v>221.997411</v>
      </c>
      <c r="X21" s="4">
        <v>6084</v>
      </c>
      <c r="Y21" s="10">
        <v>566.82138199999997</v>
      </c>
      <c r="Z21" s="4">
        <v>5016</v>
      </c>
      <c r="AA21" s="10">
        <v>494.45070500000003</v>
      </c>
      <c r="AB21" s="11">
        <f>Y21/U21</f>
        <v>2.7784140177757868</v>
      </c>
      <c r="AC21" s="11">
        <f>AA21/W21</f>
        <v>2.2272814028448287</v>
      </c>
      <c r="AD21" s="11">
        <f>(AB21+AC21)/2</f>
        <v>2.5028477103103075</v>
      </c>
    </row>
    <row r="22" spans="1:30" ht="17">
      <c r="A22" s="4" t="s">
        <v>95</v>
      </c>
      <c r="B22" s="4" t="s">
        <v>15</v>
      </c>
      <c r="C22" s="4">
        <v>410144</v>
      </c>
      <c r="D22" s="4">
        <v>411052</v>
      </c>
      <c r="E22" s="4" t="s">
        <v>96</v>
      </c>
      <c r="F22" s="6" t="s">
        <v>762</v>
      </c>
      <c r="G22" s="4">
        <v>949086</v>
      </c>
      <c r="H22" s="4" t="s">
        <v>1110</v>
      </c>
      <c r="I22" s="4">
        <v>1108</v>
      </c>
      <c r="J22" s="10">
        <v>91.793751999999998</v>
      </c>
      <c r="K22" s="4">
        <v>962</v>
      </c>
      <c r="L22" s="10">
        <v>103.405113</v>
      </c>
      <c r="M22" s="4">
        <v>2218</v>
      </c>
      <c r="N22" s="10">
        <v>215.51153400000001</v>
      </c>
      <c r="O22" s="4">
        <v>2652</v>
      </c>
      <c r="P22" s="10">
        <v>219.18746999999999</v>
      </c>
      <c r="Q22" s="10">
        <f>(N22/J22)</f>
        <v>2.3477799883373329</v>
      </c>
      <c r="R22" s="10">
        <f>(P22/L22)</f>
        <v>2.11969663434341</v>
      </c>
      <c r="S22" s="10">
        <f>(Q22+R22)/2</f>
        <v>2.2337383113403715</v>
      </c>
      <c r="T22" s="4">
        <v>1188</v>
      </c>
      <c r="U22" s="10">
        <v>104.736529</v>
      </c>
      <c r="V22" s="4">
        <v>1428</v>
      </c>
      <c r="W22" s="10">
        <v>114.45956700000001</v>
      </c>
      <c r="X22" s="4">
        <v>2418</v>
      </c>
      <c r="Y22" s="10">
        <v>200.74024600000001</v>
      </c>
      <c r="Z22" s="4">
        <v>2274</v>
      </c>
      <c r="AA22" s="10">
        <v>199.74553</v>
      </c>
      <c r="AB22" s="11">
        <f>Y22/U22</f>
        <v>1.9166211437081326</v>
      </c>
      <c r="AC22" s="11">
        <f>AA22/W22</f>
        <v>1.7451186933111498</v>
      </c>
      <c r="AD22" s="11">
        <f>(AB22+AC22)/2</f>
        <v>1.8308699185096411</v>
      </c>
    </row>
    <row r="23" spans="1:30" ht="17" customHeight="1">
      <c r="A23" s="4" t="s">
        <v>97</v>
      </c>
      <c r="B23" s="4" t="s">
        <v>15</v>
      </c>
      <c r="C23" s="4">
        <v>412607</v>
      </c>
      <c r="D23" s="4">
        <v>415753</v>
      </c>
      <c r="E23" s="4" t="s">
        <v>98</v>
      </c>
      <c r="F23" s="6" t="s">
        <v>763</v>
      </c>
      <c r="G23" s="4">
        <v>949076</v>
      </c>
      <c r="H23" s="4" t="s">
        <v>1024</v>
      </c>
      <c r="I23" s="4">
        <v>1680</v>
      </c>
      <c r="J23" s="10">
        <v>40.202196999999998</v>
      </c>
      <c r="K23" s="4">
        <v>828</v>
      </c>
      <c r="L23" s="10">
        <v>25.707771000000001</v>
      </c>
      <c r="M23" s="4">
        <v>2926</v>
      </c>
      <c r="N23" s="10">
        <v>82.120283000000001</v>
      </c>
      <c r="O23" s="4">
        <v>3270</v>
      </c>
      <c r="P23" s="10">
        <v>78.065132000000006</v>
      </c>
      <c r="Q23" s="10">
        <f>(N23/J23)</f>
        <v>2.0426814733533094</v>
      </c>
      <c r="R23" s="10">
        <f>(P23/L23)</f>
        <v>3.0366355760676411</v>
      </c>
      <c r="S23" s="10">
        <f>(Q23+R23)/2</f>
        <v>2.5396585247104753</v>
      </c>
      <c r="T23" s="4">
        <v>1530</v>
      </c>
      <c r="U23" s="10">
        <v>38.961916000000002</v>
      </c>
      <c r="V23" s="4">
        <v>1560</v>
      </c>
      <c r="W23" s="10">
        <v>36.117328999999998</v>
      </c>
      <c r="X23" s="4">
        <v>3308</v>
      </c>
      <c r="Y23" s="10">
        <v>79.325130999999999</v>
      </c>
      <c r="Z23" s="4">
        <v>2780</v>
      </c>
      <c r="AA23" s="10">
        <v>70.534004999999993</v>
      </c>
      <c r="AB23" s="11">
        <f>Y23/U23</f>
        <v>2.035965864717741</v>
      </c>
      <c r="AC23" s="11">
        <f>AA23/W23</f>
        <v>1.9529131016305219</v>
      </c>
      <c r="AD23" s="11">
        <f>(AB23+AC23)/2</f>
        <v>1.9944394831741314</v>
      </c>
    </row>
    <row r="24" spans="1:30" ht="17" customHeight="1">
      <c r="A24" s="4" t="s">
        <v>99</v>
      </c>
      <c r="B24" s="4" t="s">
        <v>15</v>
      </c>
      <c r="C24" s="4">
        <v>415750</v>
      </c>
      <c r="D24" s="4">
        <v>416952</v>
      </c>
      <c r="E24" s="4" t="s">
        <v>100</v>
      </c>
      <c r="F24" s="6" t="s">
        <v>764</v>
      </c>
      <c r="G24" s="4">
        <v>945049</v>
      </c>
      <c r="H24" s="4" t="s">
        <v>1024</v>
      </c>
      <c r="I24" s="4">
        <v>460</v>
      </c>
      <c r="J24" s="10">
        <v>28.795819999999999</v>
      </c>
      <c r="K24" s="4">
        <v>290</v>
      </c>
      <c r="L24" s="10">
        <v>23.553920000000002</v>
      </c>
      <c r="M24" s="4">
        <v>826</v>
      </c>
      <c r="N24" s="10">
        <v>60.643922000000003</v>
      </c>
      <c r="O24" s="4">
        <v>772</v>
      </c>
      <c r="P24" s="10">
        <v>48.212290000000003</v>
      </c>
      <c r="Q24" s="10">
        <f>(N24/J24)</f>
        <v>2.1059973982334936</v>
      </c>
      <c r="R24" s="10">
        <f>(P24/L24)</f>
        <v>2.046890284080102</v>
      </c>
      <c r="S24" s="10">
        <f>(Q24+R24)/2</f>
        <v>2.0764438411567978</v>
      </c>
      <c r="T24" s="4">
        <v>490</v>
      </c>
      <c r="U24" s="10">
        <v>32.641947999999999</v>
      </c>
      <c r="V24" s="4">
        <v>552</v>
      </c>
      <c r="W24" s="10">
        <v>33.431913000000002</v>
      </c>
      <c r="X24" s="4">
        <v>1116</v>
      </c>
      <c r="Y24" s="10">
        <v>70.006861000000001</v>
      </c>
      <c r="Z24" s="4">
        <v>778</v>
      </c>
      <c r="AA24" s="10">
        <v>51.637411</v>
      </c>
      <c r="AB24" s="11">
        <f>Y24/U24</f>
        <v>2.1446900472974222</v>
      </c>
      <c r="AC24" s="11">
        <f>AA24/W24</f>
        <v>1.5445544800263149</v>
      </c>
      <c r="AD24" s="11">
        <f>(AB24+AC24)/2</f>
        <v>1.8446222636618685</v>
      </c>
    </row>
    <row r="25" spans="1:30" ht="17">
      <c r="A25" s="4" t="s">
        <v>101</v>
      </c>
      <c r="B25" s="4" t="s">
        <v>15</v>
      </c>
      <c r="C25" s="4">
        <v>433455</v>
      </c>
      <c r="D25" s="4">
        <v>434558</v>
      </c>
      <c r="E25" s="4" t="s">
        <v>102</v>
      </c>
      <c r="F25" s="6" t="s">
        <v>765</v>
      </c>
      <c r="G25" s="4">
        <v>945620</v>
      </c>
      <c r="H25" s="4" t="s">
        <v>1111</v>
      </c>
      <c r="I25" s="4">
        <v>2966</v>
      </c>
      <c r="J25" s="10">
        <v>202.320234</v>
      </c>
      <c r="K25" s="4">
        <v>2120</v>
      </c>
      <c r="L25" s="10">
        <v>187.627984</v>
      </c>
      <c r="M25" s="4">
        <v>5756</v>
      </c>
      <c r="N25" s="10">
        <v>460.49463200000002</v>
      </c>
      <c r="O25" s="4">
        <v>6344</v>
      </c>
      <c r="P25" s="10">
        <v>431.718031</v>
      </c>
      <c r="Q25" s="10">
        <f>(N25/J25)</f>
        <v>2.2760681069595838</v>
      </c>
      <c r="R25" s="10">
        <f>(P25/L25)</f>
        <v>2.3009255964717927</v>
      </c>
      <c r="S25" s="10">
        <f>(Q25+R25)/2</f>
        <v>2.2884968517156885</v>
      </c>
      <c r="T25" s="4">
        <v>3324</v>
      </c>
      <c r="U25" s="10">
        <v>241.28902199999999</v>
      </c>
      <c r="V25" s="4">
        <v>3212</v>
      </c>
      <c r="W25" s="10">
        <v>211.979682</v>
      </c>
      <c r="X25" s="4">
        <v>7030</v>
      </c>
      <c r="Y25" s="10">
        <v>480.538612</v>
      </c>
      <c r="Z25" s="4">
        <v>5268</v>
      </c>
      <c r="AA25" s="10">
        <v>381.001937</v>
      </c>
      <c r="AB25" s="11">
        <f>Y25/U25</f>
        <v>1.9915477629976883</v>
      </c>
      <c r="AC25" s="11">
        <f>AA25/W25</f>
        <v>1.797351205574504</v>
      </c>
      <c r="AD25" s="11">
        <f>(AB25+AC25)/2</f>
        <v>1.8944494842860962</v>
      </c>
    </row>
    <row r="26" spans="1:30" ht="17">
      <c r="A26" s="4" t="s">
        <v>105</v>
      </c>
      <c r="B26" s="4" t="s">
        <v>15</v>
      </c>
      <c r="C26" s="4">
        <v>474301</v>
      </c>
      <c r="D26" s="4">
        <v>475161</v>
      </c>
      <c r="E26" s="4" t="s">
        <v>106</v>
      </c>
      <c r="F26" s="6" t="s">
        <v>766</v>
      </c>
      <c r="G26" s="4">
        <v>945074</v>
      </c>
      <c r="H26" s="4" t="s">
        <v>107</v>
      </c>
      <c r="I26" s="4">
        <v>738</v>
      </c>
      <c r="J26" s="10">
        <v>64.549138999999997</v>
      </c>
      <c r="K26" s="4">
        <v>480</v>
      </c>
      <c r="L26" s="10">
        <v>54.471446999999998</v>
      </c>
      <c r="M26" s="4">
        <v>1446</v>
      </c>
      <c r="N26" s="10">
        <v>148.33307600000001</v>
      </c>
      <c r="O26" s="4">
        <v>1470</v>
      </c>
      <c r="P26" s="10">
        <v>128.268575</v>
      </c>
      <c r="Q26" s="10">
        <f>(N26/J26)</f>
        <v>2.297986902660313</v>
      </c>
      <c r="R26" s="10">
        <f>(P26/L26)</f>
        <v>2.3547855264428721</v>
      </c>
      <c r="S26" s="10">
        <f>(Q26+R26)/2</f>
        <v>2.3263862145515928</v>
      </c>
      <c r="T26" s="4">
        <v>910</v>
      </c>
      <c r="U26" s="10">
        <v>84.700087999999994</v>
      </c>
      <c r="V26" s="4">
        <v>966</v>
      </c>
      <c r="W26" s="10">
        <v>81.745103999999998</v>
      </c>
      <c r="X26" s="4">
        <v>1628</v>
      </c>
      <c r="Y26" s="10">
        <v>142.68991800000001</v>
      </c>
      <c r="Z26" s="4">
        <v>1114</v>
      </c>
      <c r="AA26" s="10">
        <v>103.307661</v>
      </c>
      <c r="AB26" s="11">
        <f>Y26/U26</f>
        <v>1.6846489935169846</v>
      </c>
      <c r="AC26" s="11">
        <f>AA26/W26</f>
        <v>1.2637779627756054</v>
      </c>
      <c r="AD26" s="11">
        <f>(AB26+AC26)/2</f>
        <v>1.474213478146295</v>
      </c>
    </row>
    <row r="27" spans="1:30" ht="17">
      <c r="A27" s="4" t="s">
        <v>109</v>
      </c>
      <c r="B27" s="4" t="s">
        <v>15</v>
      </c>
      <c r="C27" s="4">
        <v>492092</v>
      </c>
      <c r="D27" s="4">
        <v>494023</v>
      </c>
      <c r="E27" s="4" t="s">
        <v>110</v>
      </c>
      <c r="F27" s="6" t="s">
        <v>767</v>
      </c>
      <c r="G27" s="4">
        <v>945105</v>
      </c>
      <c r="H27" s="4" t="s">
        <v>1106</v>
      </c>
      <c r="I27" s="4">
        <v>2654</v>
      </c>
      <c r="J27" s="10">
        <v>103.45013</v>
      </c>
      <c r="K27" s="4">
        <v>1636</v>
      </c>
      <c r="L27" s="10">
        <v>82.738377999999997</v>
      </c>
      <c r="M27" s="4">
        <v>10362</v>
      </c>
      <c r="N27" s="10">
        <v>473.70648</v>
      </c>
      <c r="O27" s="4">
        <v>12428</v>
      </c>
      <c r="P27" s="10">
        <v>483.281543</v>
      </c>
      <c r="Q27" s="10">
        <f>(N27/J27)</f>
        <v>4.5790805676126265</v>
      </c>
      <c r="R27" s="10">
        <f>(P27/L27)</f>
        <v>5.841080701388659</v>
      </c>
      <c r="S27" s="10">
        <f>(Q27+R27)/2</f>
        <v>5.2100806345006427</v>
      </c>
      <c r="T27" s="4">
        <v>2596</v>
      </c>
      <c r="U27" s="10">
        <v>107.682018</v>
      </c>
      <c r="V27" s="4">
        <v>2580</v>
      </c>
      <c r="W27" s="10">
        <v>97.297202999999996</v>
      </c>
      <c r="X27" s="4">
        <v>13540</v>
      </c>
      <c r="Y27" s="10">
        <v>528.87566000000004</v>
      </c>
      <c r="Z27" s="4">
        <v>13814</v>
      </c>
      <c r="AA27" s="10">
        <v>570.90365199999997</v>
      </c>
      <c r="AB27" s="11">
        <f>Y27/U27</f>
        <v>4.9114575471644679</v>
      </c>
      <c r="AC27" s="11">
        <f>AA27/W27</f>
        <v>5.867626554485847</v>
      </c>
      <c r="AD27" s="11">
        <f>(AB27+AC27)/2</f>
        <v>5.3895420508251579</v>
      </c>
    </row>
    <row r="28" spans="1:30" ht="17">
      <c r="A28" s="4" t="s">
        <v>111</v>
      </c>
      <c r="B28" s="4" t="s">
        <v>15</v>
      </c>
      <c r="C28" s="4">
        <v>587091</v>
      </c>
      <c r="D28" s="4">
        <v>587981</v>
      </c>
      <c r="E28" s="4" t="s">
        <v>112</v>
      </c>
      <c r="F28" s="6" t="s">
        <v>768</v>
      </c>
      <c r="G28" s="4">
        <v>945186</v>
      </c>
      <c r="H28" s="4" t="s">
        <v>113</v>
      </c>
      <c r="I28" s="4">
        <v>202</v>
      </c>
      <c r="J28" s="10">
        <v>17.073042000000001</v>
      </c>
      <c r="K28" s="4">
        <v>74</v>
      </c>
      <c r="L28" s="10">
        <v>8.1149310000000003</v>
      </c>
      <c r="M28" s="4">
        <v>576</v>
      </c>
      <c r="N28" s="10">
        <v>57.097572</v>
      </c>
      <c r="O28" s="4">
        <v>552</v>
      </c>
      <c r="P28" s="10">
        <v>46.544403000000003</v>
      </c>
      <c r="Q28" s="10">
        <f>(N28/J28)</f>
        <v>3.3443115761092836</v>
      </c>
      <c r="R28" s="10">
        <f>(P28/L28)</f>
        <v>5.7356498779841756</v>
      </c>
      <c r="S28" s="10">
        <f>(Q28+R28)/2</f>
        <v>4.5399807270467294</v>
      </c>
      <c r="T28" s="4">
        <v>164</v>
      </c>
      <c r="U28" s="10">
        <v>14.750671000000001</v>
      </c>
      <c r="V28" s="4">
        <v>158</v>
      </c>
      <c r="W28" s="10">
        <v>12.920138</v>
      </c>
      <c r="X28" s="4">
        <v>488</v>
      </c>
      <c r="Y28" s="10">
        <v>41.331783999999999</v>
      </c>
      <c r="Z28" s="4">
        <v>678</v>
      </c>
      <c r="AA28" s="10">
        <v>60.757862000000003</v>
      </c>
      <c r="AB28" s="11">
        <f>Y28/U28</f>
        <v>2.8020273789578791</v>
      </c>
      <c r="AC28" s="11">
        <f>AA28/W28</f>
        <v>4.7025706691368159</v>
      </c>
      <c r="AD28" s="11">
        <f>(AB28+AC28)/2</f>
        <v>3.7522990240473475</v>
      </c>
    </row>
    <row r="29" spans="1:30" ht="17">
      <c r="A29" s="4" t="s">
        <v>114</v>
      </c>
      <c r="B29" s="4" t="s">
        <v>15</v>
      </c>
      <c r="C29" s="4">
        <v>587982</v>
      </c>
      <c r="D29" s="4">
        <v>590954</v>
      </c>
      <c r="E29" s="4" t="s">
        <v>115</v>
      </c>
      <c r="F29" s="6" t="s">
        <v>769</v>
      </c>
      <c r="G29" s="4">
        <v>944741</v>
      </c>
      <c r="H29" s="4" t="s">
        <v>1034</v>
      </c>
      <c r="I29" s="4">
        <v>832</v>
      </c>
      <c r="J29" s="10">
        <v>21.074907</v>
      </c>
      <c r="K29" s="4">
        <v>536</v>
      </c>
      <c r="L29" s="10">
        <v>17.615732000000001</v>
      </c>
      <c r="M29" s="4">
        <v>1608</v>
      </c>
      <c r="N29" s="10">
        <v>47.770963000000002</v>
      </c>
      <c r="O29" s="4">
        <v>1844</v>
      </c>
      <c r="P29" s="10">
        <v>46.598517000000001</v>
      </c>
      <c r="Q29" s="10">
        <f>(N29/J29)</f>
        <v>2.2667223632351026</v>
      </c>
      <c r="R29" s="10">
        <f>(P29/L29)</f>
        <v>2.6452784931105899</v>
      </c>
      <c r="S29" s="10">
        <f>(Q29+R29)/2</f>
        <v>2.456000428172846</v>
      </c>
      <c r="T29" s="4">
        <v>778</v>
      </c>
      <c r="U29" s="10">
        <v>20.971539</v>
      </c>
      <c r="V29" s="4">
        <v>862</v>
      </c>
      <c r="W29" s="10">
        <v>21.125166</v>
      </c>
      <c r="X29" s="4">
        <v>1926</v>
      </c>
      <c r="Y29" s="10">
        <v>48.888128000000002</v>
      </c>
      <c r="Z29" s="4">
        <v>1748</v>
      </c>
      <c r="AA29" s="10">
        <v>46.945829000000003</v>
      </c>
      <c r="AB29" s="11">
        <f>Y29/U29</f>
        <v>2.3311654905250396</v>
      </c>
      <c r="AC29" s="11">
        <f>AA29/W29</f>
        <v>2.2222703007398854</v>
      </c>
      <c r="AD29" s="11">
        <f>(AB29+AC29)/2</f>
        <v>2.2767178956324625</v>
      </c>
    </row>
    <row r="30" spans="1:30" ht="17">
      <c r="A30" s="4" t="s">
        <v>116</v>
      </c>
      <c r="B30" s="4" t="s">
        <v>15</v>
      </c>
      <c r="C30" s="4">
        <v>634747</v>
      </c>
      <c r="D30" s="4">
        <v>635376</v>
      </c>
      <c r="E30" s="4" t="s">
        <v>117</v>
      </c>
      <c r="F30" s="6" t="s">
        <v>770</v>
      </c>
      <c r="G30" s="4">
        <v>945206</v>
      </c>
      <c r="H30" s="4" t="s">
        <v>1049</v>
      </c>
      <c r="I30" s="4">
        <v>126</v>
      </c>
      <c r="J30" s="10">
        <v>15.061465999999999</v>
      </c>
      <c r="K30" s="4">
        <v>54</v>
      </c>
      <c r="L30" s="10">
        <v>8.3749850000000006</v>
      </c>
      <c r="M30" s="4">
        <v>306</v>
      </c>
      <c r="N30" s="10">
        <v>42.899648999999997</v>
      </c>
      <c r="O30" s="4">
        <v>316</v>
      </c>
      <c r="P30" s="10">
        <v>37.683619999999998</v>
      </c>
      <c r="Q30" s="10">
        <f>(N30/J30)</f>
        <v>2.8483050056349097</v>
      </c>
      <c r="R30" s="10">
        <f>(P30/L30)</f>
        <v>4.4995447753040745</v>
      </c>
      <c r="S30" s="10">
        <f>(Q30+R30)/2</f>
        <v>3.6739248904694923</v>
      </c>
      <c r="T30" s="4">
        <v>164</v>
      </c>
      <c r="U30" s="10">
        <v>20.861663</v>
      </c>
      <c r="V30" s="4">
        <v>130</v>
      </c>
      <c r="W30" s="10">
        <v>15.034554999999999</v>
      </c>
      <c r="X30" s="4">
        <v>320</v>
      </c>
      <c r="Y30" s="10">
        <v>38.331116000000002</v>
      </c>
      <c r="Z30" s="4">
        <v>260</v>
      </c>
      <c r="AA30" s="10">
        <v>32.952114999999999</v>
      </c>
      <c r="AB30" s="11">
        <f>Y30/U30</f>
        <v>1.8373950341351024</v>
      </c>
      <c r="AC30" s="11">
        <f>AA30/W30</f>
        <v>2.1917585854719346</v>
      </c>
      <c r="AD30" s="11">
        <f>(AB30+AC30)/2</f>
        <v>2.0145768098035184</v>
      </c>
    </row>
    <row r="31" spans="1:30" ht="17">
      <c r="A31" s="4" t="s">
        <v>118</v>
      </c>
      <c r="B31" s="4" t="s">
        <v>15</v>
      </c>
      <c r="C31" s="4">
        <v>685255</v>
      </c>
      <c r="D31" s="4">
        <v>685929</v>
      </c>
      <c r="E31" s="4" t="s">
        <v>119</v>
      </c>
      <c r="F31" s="6" t="s">
        <v>771</v>
      </c>
      <c r="G31" s="4">
        <v>947354</v>
      </c>
      <c r="H31" s="4" t="s">
        <v>1045</v>
      </c>
      <c r="I31" s="4">
        <v>1038</v>
      </c>
      <c r="J31" s="10">
        <v>115.805937</v>
      </c>
      <c r="K31" s="4">
        <v>580</v>
      </c>
      <c r="L31" s="10">
        <v>83.956638999999996</v>
      </c>
      <c r="M31" s="4">
        <v>2008</v>
      </c>
      <c r="N31" s="10">
        <v>262.74399299999999</v>
      </c>
      <c r="O31" s="4">
        <v>2456</v>
      </c>
      <c r="P31" s="10">
        <v>273.35730000000001</v>
      </c>
      <c r="Q31" s="10">
        <f>(N31/J31)</f>
        <v>2.2688300773387811</v>
      </c>
      <c r="R31" s="10">
        <f>(P31/L31)</f>
        <v>3.2559342924625656</v>
      </c>
      <c r="S31" s="10">
        <f>(Q31+R31)/2</f>
        <v>2.7623821849006731</v>
      </c>
      <c r="T31" s="4">
        <v>1102</v>
      </c>
      <c r="U31" s="10">
        <v>130.83485099999999</v>
      </c>
      <c r="V31" s="4">
        <v>1180</v>
      </c>
      <c r="W31" s="10">
        <v>127.369665</v>
      </c>
      <c r="X31" s="4">
        <v>2332</v>
      </c>
      <c r="Y31" s="10">
        <v>260.71547600000002</v>
      </c>
      <c r="Z31" s="4">
        <v>2788</v>
      </c>
      <c r="AA31" s="10">
        <v>329.79152299999998</v>
      </c>
      <c r="AB31" s="11">
        <f>Y31/U31</f>
        <v>1.9927066374692477</v>
      </c>
      <c r="AC31" s="11">
        <f>AA31/W31</f>
        <v>2.5892470000608072</v>
      </c>
      <c r="AD31" s="11">
        <f>(AB31+AC31)/2</f>
        <v>2.2909768187650275</v>
      </c>
    </row>
    <row r="32" spans="1:30" ht="17">
      <c r="A32" s="4" t="s">
        <v>120</v>
      </c>
      <c r="B32" s="4" t="s">
        <v>15</v>
      </c>
      <c r="C32" s="4">
        <v>686839</v>
      </c>
      <c r="D32" s="4">
        <v>687747</v>
      </c>
      <c r="E32" s="4" t="s">
        <v>121</v>
      </c>
      <c r="F32" s="6" t="s">
        <v>772</v>
      </c>
      <c r="G32" s="4">
        <v>946938</v>
      </c>
      <c r="H32" s="4" t="s">
        <v>1071</v>
      </c>
      <c r="I32" s="4">
        <v>9920</v>
      </c>
      <c r="J32" s="10">
        <v>821.83576000000005</v>
      </c>
      <c r="K32" s="4">
        <v>6274</v>
      </c>
      <c r="L32" s="10">
        <v>674.39051700000005</v>
      </c>
      <c r="M32" s="4">
        <v>16660</v>
      </c>
      <c r="N32" s="10">
        <v>1618.765627</v>
      </c>
      <c r="O32" s="4">
        <v>23678</v>
      </c>
      <c r="P32" s="10">
        <v>1956.983753</v>
      </c>
      <c r="Q32" s="10">
        <f>(N32/J32)</f>
        <v>1.9696948049571363</v>
      </c>
      <c r="R32" s="10">
        <f>(P32/L32)</f>
        <v>2.9018553844819261</v>
      </c>
      <c r="S32" s="10">
        <f>(Q32+R32)/2</f>
        <v>2.4357750947195314</v>
      </c>
      <c r="T32" s="4">
        <v>9286</v>
      </c>
      <c r="U32" s="10">
        <v>818.67290600000001</v>
      </c>
      <c r="V32" s="4">
        <v>11846</v>
      </c>
      <c r="W32" s="10">
        <v>949.50142000000005</v>
      </c>
      <c r="X32" s="4">
        <v>20760</v>
      </c>
      <c r="Y32" s="10">
        <v>1723.477048</v>
      </c>
      <c r="Z32" s="4">
        <v>21010</v>
      </c>
      <c r="AA32" s="10">
        <v>1845.494097</v>
      </c>
      <c r="AB32" s="11">
        <f>Y32/U32</f>
        <v>2.1052083626668843</v>
      </c>
      <c r="AC32" s="11">
        <f>AA32/W32</f>
        <v>1.9436454313043574</v>
      </c>
      <c r="AD32" s="11">
        <f>(AB32+AC32)/2</f>
        <v>2.0244268969856209</v>
      </c>
    </row>
    <row r="33" spans="1:30" ht="17">
      <c r="A33" s="4" t="s">
        <v>122</v>
      </c>
      <c r="B33" s="4" t="s">
        <v>15</v>
      </c>
      <c r="C33" s="4">
        <v>708334</v>
      </c>
      <c r="D33" s="4">
        <v>709740</v>
      </c>
      <c r="E33" s="4" t="s">
        <v>123</v>
      </c>
      <c r="F33" s="6" t="s">
        <v>972</v>
      </c>
      <c r="G33" s="4">
        <v>945296</v>
      </c>
      <c r="H33" s="4" t="s">
        <v>1058</v>
      </c>
      <c r="I33" s="4">
        <v>462</v>
      </c>
      <c r="J33" s="10">
        <v>24.727779999999999</v>
      </c>
      <c r="K33" s="4">
        <v>68</v>
      </c>
      <c r="L33" s="10">
        <v>4.7222140000000001</v>
      </c>
      <c r="M33" s="4">
        <v>876</v>
      </c>
      <c r="N33" s="10">
        <v>54.989891999999998</v>
      </c>
      <c r="O33" s="4">
        <v>888</v>
      </c>
      <c r="P33" s="10">
        <v>47.416004000000001</v>
      </c>
      <c r="Q33" s="10">
        <f>(N33/J33)</f>
        <v>2.2238103056562295</v>
      </c>
      <c r="R33" s="10">
        <f>(P33/L33)</f>
        <v>10.041053624422782</v>
      </c>
      <c r="S33" s="10">
        <f>(Q33+R33)/2</f>
        <v>6.1324319650395056</v>
      </c>
      <c r="T33" s="4">
        <v>336</v>
      </c>
      <c r="U33" s="10">
        <v>19.137747000000001</v>
      </c>
      <c r="V33" s="4">
        <v>502</v>
      </c>
      <c r="W33" s="10">
        <v>25.995453000000001</v>
      </c>
      <c r="X33" s="4">
        <v>912</v>
      </c>
      <c r="Y33" s="10">
        <v>48.915081000000001</v>
      </c>
      <c r="Z33" s="4">
        <v>676</v>
      </c>
      <c r="AA33" s="10">
        <v>38.362163000000002</v>
      </c>
      <c r="AB33" s="11">
        <f>Y33/U33</f>
        <v>2.5559477298973592</v>
      </c>
      <c r="AC33" s="11">
        <f>AA33/W33</f>
        <v>1.4757258894468968</v>
      </c>
      <c r="AD33" s="11">
        <f>(AB33+AC33)/2</f>
        <v>2.0158368096721277</v>
      </c>
    </row>
    <row r="34" spans="1:30" ht="17">
      <c r="A34" s="4" t="s">
        <v>124</v>
      </c>
      <c r="B34" s="4" t="s">
        <v>15</v>
      </c>
      <c r="C34" s="4">
        <v>710935</v>
      </c>
      <c r="D34" s="4">
        <v>711465</v>
      </c>
      <c r="E34" s="4" t="s">
        <v>125</v>
      </c>
      <c r="F34" s="6" t="s">
        <v>773</v>
      </c>
      <c r="G34" s="4">
        <v>945293</v>
      </c>
      <c r="H34" s="4" t="s">
        <v>126</v>
      </c>
      <c r="I34" s="4">
        <v>2372</v>
      </c>
      <c r="J34" s="10">
        <v>336.40110099999998</v>
      </c>
      <c r="K34" s="4">
        <v>1058</v>
      </c>
      <c r="L34" s="10">
        <v>194.680284</v>
      </c>
      <c r="M34" s="4">
        <v>5056</v>
      </c>
      <c r="N34" s="10">
        <v>840.97949000000006</v>
      </c>
      <c r="O34" s="4">
        <v>6228</v>
      </c>
      <c r="P34" s="10">
        <v>881.17094699999996</v>
      </c>
      <c r="Q34" s="10">
        <f>(N34/J34)</f>
        <v>2.4999308489183574</v>
      </c>
      <c r="R34" s="10">
        <f>(P34/L34)</f>
        <v>4.5262464636634698</v>
      </c>
      <c r="S34" s="10">
        <f>(Q34+R34)/2</f>
        <v>3.5130886562909138</v>
      </c>
      <c r="T34" s="4">
        <v>2628</v>
      </c>
      <c r="U34" s="10">
        <v>396.621691</v>
      </c>
      <c r="V34" s="4">
        <v>2442</v>
      </c>
      <c r="W34" s="10">
        <v>335.07259699999997</v>
      </c>
      <c r="X34" s="4">
        <v>6606</v>
      </c>
      <c r="Y34" s="10">
        <v>938.82811400000003</v>
      </c>
      <c r="Z34" s="4">
        <v>4694</v>
      </c>
      <c r="AA34" s="10">
        <v>705.82828099999995</v>
      </c>
      <c r="AB34" s="11">
        <f>Y34/U34</f>
        <v>2.3670619517377833</v>
      </c>
      <c r="AC34" s="11">
        <f>AA34/W34</f>
        <v>2.1064935996541667</v>
      </c>
      <c r="AD34" s="11">
        <f>(AB34+AC34)/2</f>
        <v>2.236777775695975</v>
      </c>
    </row>
    <row r="35" spans="1:30" ht="17">
      <c r="A35" s="4" t="s">
        <v>127</v>
      </c>
      <c r="B35" s="4" t="s">
        <v>15</v>
      </c>
      <c r="C35" s="4">
        <v>735650</v>
      </c>
      <c r="D35" s="4">
        <v>736219</v>
      </c>
      <c r="E35" s="4" t="s">
        <v>128</v>
      </c>
      <c r="F35" s="6" t="s">
        <v>774</v>
      </c>
      <c r="G35" s="4">
        <v>947288</v>
      </c>
      <c r="H35" s="4" t="s">
        <v>129</v>
      </c>
      <c r="I35" s="4">
        <v>8</v>
      </c>
      <c r="J35" s="10">
        <v>1.056945</v>
      </c>
      <c r="K35" s="4">
        <v>4</v>
      </c>
      <c r="L35" s="10">
        <v>0.68567100000000003</v>
      </c>
      <c r="M35" s="4">
        <v>28</v>
      </c>
      <c r="N35" s="10">
        <v>4.3386639999999996</v>
      </c>
      <c r="O35" s="4">
        <v>28</v>
      </c>
      <c r="P35" s="10">
        <v>3.690534</v>
      </c>
      <c r="Q35" s="10">
        <f>(N35/J35)</f>
        <v>4.1049099054350036</v>
      </c>
      <c r="R35" s="10">
        <f>(P35/L35)</f>
        <v>5.3823685120123201</v>
      </c>
      <c r="S35" s="10">
        <f>(Q35+R35)/2</f>
        <v>4.7436392087236623</v>
      </c>
      <c r="T35" s="4">
        <v>12</v>
      </c>
      <c r="U35" s="10">
        <v>1.6871430000000001</v>
      </c>
      <c r="V35" s="4">
        <v>8</v>
      </c>
      <c r="W35" s="10">
        <v>1.0225930000000001</v>
      </c>
      <c r="X35" s="4">
        <v>16</v>
      </c>
      <c r="Y35" s="10">
        <v>2.1182989999999999</v>
      </c>
      <c r="Z35" s="4">
        <v>8</v>
      </c>
      <c r="AA35" s="10">
        <v>1.1206389999999999</v>
      </c>
      <c r="AB35" s="11">
        <f>Y35/U35</f>
        <v>1.2555539157024627</v>
      </c>
      <c r="AC35" s="11">
        <f>AA35/W35</f>
        <v>1.0958797879508269</v>
      </c>
      <c r="AD35" s="11">
        <f>(AB35+AC35)/2</f>
        <v>1.1757168518266448</v>
      </c>
    </row>
    <row r="36" spans="1:30" ht="17">
      <c r="A36" s="4" t="s">
        <v>131</v>
      </c>
      <c r="B36" s="4" t="s">
        <v>15</v>
      </c>
      <c r="C36" s="4">
        <v>752229</v>
      </c>
      <c r="D36" s="4">
        <v>752795</v>
      </c>
      <c r="E36" s="4" t="s">
        <v>132</v>
      </c>
      <c r="F36" s="6" t="s">
        <v>775</v>
      </c>
      <c r="G36" s="4">
        <v>945325</v>
      </c>
      <c r="H36" s="4" t="s">
        <v>56</v>
      </c>
      <c r="I36" s="4">
        <v>4</v>
      </c>
      <c r="J36" s="10">
        <v>0.53126899999999999</v>
      </c>
      <c r="K36" s="4">
        <v>4</v>
      </c>
      <c r="L36" s="10">
        <v>0.689299</v>
      </c>
      <c r="M36" s="4">
        <v>12</v>
      </c>
      <c r="N36" s="10">
        <v>1.8692660000000001</v>
      </c>
      <c r="O36" s="4">
        <v>18</v>
      </c>
      <c r="P36" s="10">
        <v>2.3850389999999999</v>
      </c>
      <c r="Q36" s="10">
        <f>(N36/J36)</f>
        <v>3.5184925150912254</v>
      </c>
      <c r="R36" s="10">
        <f>(P36/L36)</f>
        <v>3.4600935152959744</v>
      </c>
      <c r="S36" s="10">
        <f>(Q36+R36)/2</f>
        <v>3.4892930151936001</v>
      </c>
      <c r="T36" s="4">
        <v>12</v>
      </c>
      <c r="U36" s="10">
        <v>1.69607</v>
      </c>
      <c r="V36" s="4">
        <v>16</v>
      </c>
      <c r="W36" s="10">
        <v>2.0560079999999998</v>
      </c>
      <c r="X36" s="4">
        <v>4</v>
      </c>
      <c r="Y36" s="10">
        <v>0.53237699999999999</v>
      </c>
      <c r="Z36" s="4">
        <v>12</v>
      </c>
      <c r="AA36" s="10">
        <v>1.6898519999999999</v>
      </c>
      <c r="AB36" s="11">
        <f>Y36/U36</f>
        <v>0.31388857771200479</v>
      </c>
      <c r="AC36" s="11">
        <f>AA36/W36</f>
        <v>0.82190925327138808</v>
      </c>
      <c r="AD36" s="11">
        <f>(AB36+AC36)/2</f>
        <v>0.56789891549169647</v>
      </c>
    </row>
    <row r="37" spans="1:30" ht="17">
      <c r="A37" s="4" t="s">
        <v>133</v>
      </c>
      <c r="B37" s="4" t="s">
        <v>15</v>
      </c>
      <c r="C37" s="4">
        <v>809344</v>
      </c>
      <c r="D37" s="4">
        <v>810384</v>
      </c>
      <c r="E37" s="4" t="s">
        <v>134</v>
      </c>
      <c r="F37" s="6" t="s">
        <v>776</v>
      </c>
      <c r="G37" s="4">
        <v>945370</v>
      </c>
      <c r="H37" s="4" t="s">
        <v>135</v>
      </c>
      <c r="I37" s="4">
        <v>88</v>
      </c>
      <c r="J37" s="10">
        <v>6.3660370000000004</v>
      </c>
      <c r="K37" s="4">
        <v>60</v>
      </c>
      <c r="L37" s="10">
        <v>5.6315939999999998</v>
      </c>
      <c r="M37" s="4">
        <v>176</v>
      </c>
      <c r="N37" s="10">
        <v>14.932577999999999</v>
      </c>
      <c r="O37" s="4">
        <v>196</v>
      </c>
      <c r="P37" s="10">
        <v>14.145276000000001</v>
      </c>
      <c r="Q37" s="10">
        <f>(N37/J37)</f>
        <v>2.3456630867838184</v>
      </c>
      <c r="R37" s="10">
        <f>(P37/L37)</f>
        <v>2.5117712676020325</v>
      </c>
      <c r="S37" s="10">
        <f>(Q37+R37)/2</f>
        <v>2.4287171771929255</v>
      </c>
      <c r="T37" s="4">
        <v>82</v>
      </c>
      <c r="U37" s="10">
        <v>6.3126069999999999</v>
      </c>
      <c r="V37" s="4">
        <v>120</v>
      </c>
      <c r="W37" s="10">
        <v>8.3988200000000006</v>
      </c>
      <c r="X37" s="4">
        <v>196</v>
      </c>
      <c r="Y37" s="10">
        <v>14.208472</v>
      </c>
      <c r="Z37" s="4">
        <v>158</v>
      </c>
      <c r="AA37" s="10">
        <v>12.118722999999999</v>
      </c>
      <c r="AB37" s="11">
        <f>Y37/U37</f>
        <v>2.2508088971798816</v>
      </c>
      <c r="AC37" s="11">
        <f>AA37/W37</f>
        <v>1.4429078132404312</v>
      </c>
      <c r="AD37" s="11">
        <f>(AB37+AC37)/2</f>
        <v>1.8468583552101565</v>
      </c>
    </row>
    <row r="38" spans="1:30" ht="17">
      <c r="A38" s="4" t="s">
        <v>138</v>
      </c>
      <c r="B38" s="4" t="s">
        <v>15</v>
      </c>
      <c r="C38" s="4">
        <v>833070</v>
      </c>
      <c r="D38" s="4">
        <v>835220</v>
      </c>
      <c r="E38" s="4" t="s">
        <v>139</v>
      </c>
      <c r="F38" s="6" t="s">
        <v>777</v>
      </c>
      <c r="G38" s="4">
        <v>945431</v>
      </c>
      <c r="H38" s="4" t="s">
        <v>140</v>
      </c>
      <c r="I38" s="4">
        <v>1222</v>
      </c>
      <c r="J38" s="10">
        <v>42.782685000000001</v>
      </c>
      <c r="K38" s="4">
        <v>1104</v>
      </c>
      <c r="L38" s="10">
        <v>50.148677999999997</v>
      </c>
      <c r="M38" s="4">
        <v>4844</v>
      </c>
      <c r="N38" s="10">
        <v>198.900825</v>
      </c>
      <c r="O38" s="4">
        <v>6106</v>
      </c>
      <c r="P38" s="10">
        <v>213.26641900000001</v>
      </c>
      <c r="Q38" s="10">
        <f>(N38/J38)</f>
        <v>4.6490963575568012</v>
      </c>
      <c r="R38" s="10">
        <f>(P38/L38)</f>
        <v>4.2526827726146648</v>
      </c>
      <c r="S38" s="10">
        <f>(Q38+R38)/2</f>
        <v>4.450889565085733</v>
      </c>
      <c r="T38" s="4">
        <v>1254</v>
      </c>
      <c r="U38" s="10">
        <v>46.719991</v>
      </c>
      <c r="V38" s="4">
        <v>1198</v>
      </c>
      <c r="W38" s="10">
        <v>40.579264999999999</v>
      </c>
      <c r="X38" s="4">
        <v>5476</v>
      </c>
      <c r="Y38" s="10">
        <v>192.11667700000001</v>
      </c>
      <c r="Z38" s="4">
        <v>6700</v>
      </c>
      <c r="AA38" s="10">
        <v>248.70520999999999</v>
      </c>
      <c r="AB38" s="11">
        <f>Y38/U38</f>
        <v>4.1120872005304969</v>
      </c>
      <c r="AC38" s="11">
        <f>AA38/W38</f>
        <v>6.1288741922752914</v>
      </c>
      <c r="AD38" s="11">
        <f>(AB38+AC38)/2</f>
        <v>5.1204806964028942</v>
      </c>
    </row>
    <row r="39" spans="1:30" ht="17">
      <c r="A39" s="4" t="s">
        <v>141</v>
      </c>
      <c r="B39" s="4" t="s">
        <v>15</v>
      </c>
      <c r="C39" s="4">
        <v>837665</v>
      </c>
      <c r="D39" s="4">
        <v>837925</v>
      </c>
      <c r="E39" s="4" t="s">
        <v>142</v>
      </c>
      <c r="F39" s="6" t="s">
        <v>778</v>
      </c>
      <c r="G39" s="4">
        <v>945433</v>
      </c>
      <c r="H39" s="4" t="s">
        <v>143</v>
      </c>
      <c r="I39" s="4">
        <v>90</v>
      </c>
      <c r="J39" s="10">
        <v>25.968045</v>
      </c>
      <c r="K39" s="4">
        <v>44</v>
      </c>
      <c r="L39" s="10">
        <v>16.471872999999999</v>
      </c>
      <c r="M39" s="4">
        <v>208</v>
      </c>
      <c r="N39" s="10">
        <v>70.387523999999999</v>
      </c>
      <c r="O39" s="4">
        <v>196</v>
      </c>
      <c r="P39" s="10">
        <v>56.418514999999999</v>
      </c>
      <c r="Q39" s="10">
        <f>(N39/J39)</f>
        <v>2.7105438241500273</v>
      </c>
      <c r="R39" s="10">
        <f>(P39/L39)</f>
        <v>3.4251426659251201</v>
      </c>
      <c r="S39" s="10">
        <f>(Q39+R39)/2</f>
        <v>3.0678432450375737</v>
      </c>
      <c r="T39" s="4">
        <v>88</v>
      </c>
      <c r="U39" s="10">
        <v>27.020152</v>
      </c>
      <c r="V39" s="4">
        <v>86</v>
      </c>
      <c r="W39" s="10">
        <v>24.007432999999999</v>
      </c>
      <c r="X39" s="4">
        <v>210</v>
      </c>
      <c r="Y39" s="10">
        <v>60.718471000000001</v>
      </c>
      <c r="Z39" s="4">
        <v>150</v>
      </c>
      <c r="AA39" s="10">
        <v>45.888223000000004</v>
      </c>
      <c r="AB39" s="11">
        <f>Y39/U39</f>
        <v>2.2471550493128243</v>
      </c>
      <c r="AC39" s="11">
        <f>AA39/W39</f>
        <v>1.911417309797345</v>
      </c>
      <c r="AD39" s="11">
        <f>(AB39+AC39)/2</f>
        <v>2.0792861795550848</v>
      </c>
    </row>
    <row r="40" spans="1:30" ht="17">
      <c r="A40" s="4" t="s">
        <v>144</v>
      </c>
      <c r="B40" s="4" t="s">
        <v>15</v>
      </c>
      <c r="C40" s="4">
        <v>850450</v>
      </c>
      <c r="D40" s="4">
        <v>850965</v>
      </c>
      <c r="E40" s="4" t="s">
        <v>145</v>
      </c>
      <c r="F40" s="6" t="s">
        <v>779</v>
      </c>
      <c r="G40" s="4">
        <v>944967</v>
      </c>
      <c r="H40" s="4" t="s">
        <v>146</v>
      </c>
      <c r="I40" s="4">
        <v>9688</v>
      </c>
      <c r="J40" s="10">
        <v>1413.9096999999999</v>
      </c>
      <c r="K40" s="4">
        <v>4350</v>
      </c>
      <c r="L40" s="10">
        <v>823.70249000000001</v>
      </c>
      <c r="M40" s="4">
        <v>16698</v>
      </c>
      <c r="N40" s="10">
        <v>2858.167097</v>
      </c>
      <c r="O40" s="4">
        <v>16830</v>
      </c>
      <c r="P40" s="10">
        <v>2450.4198470000001</v>
      </c>
      <c r="Q40" s="10">
        <f>(N40/J40)</f>
        <v>2.0214636740946048</v>
      </c>
      <c r="R40" s="10">
        <f>(P40/L40)</f>
        <v>2.9748845933438908</v>
      </c>
      <c r="S40" s="10">
        <f>(Q40+R40)/2</f>
        <v>2.4981741337192478</v>
      </c>
      <c r="T40" s="4">
        <v>9256</v>
      </c>
      <c r="U40" s="10">
        <v>1437.537775</v>
      </c>
      <c r="V40" s="4">
        <v>7488</v>
      </c>
      <c r="W40" s="10">
        <v>1057.313817</v>
      </c>
      <c r="X40" s="4">
        <v>16642</v>
      </c>
      <c r="Y40" s="10">
        <v>2433.8726710000001</v>
      </c>
      <c r="Z40" s="4">
        <v>10908</v>
      </c>
      <c r="AA40" s="10">
        <v>1687.896913</v>
      </c>
      <c r="AB40" s="11">
        <f>Y40/U40</f>
        <v>1.693084323297174</v>
      </c>
      <c r="AC40" s="11">
        <f>AA40/W40</f>
        <v>1.5964010739869108</v>
      </c>
      <c r="AD40" s="11">
        <f>(AB40+AC40)/2</f>
        <v>1.6447426986420424</v>
      </c>
    </row>
    <row r="41" spans="1:30" ht="17">
      <c r="A41" s="4" t="s">
        <v>147</v>
      </c>
      <c r="B41" s="4" t="s">
        <v>15</v>
      </c>
      <c r="C41" s="4">
        <v>913958</v>
      </c>
      <c r="D41" s="4">
        <v>914857</v>
      </c>
      <c r="E41" s="4" t="s">
        <v>148</v>
      </c>
      <c r="F41" s="6" t="s">
        <v>780</v>
      </c>
      <c r="G41" s="4">
        <v>947142</v>
      </c>
      <c r="H41" s="4" t="s">
        <v>44</v>
      </c>
      <c r="I41" s="4">
        <v>66</v>
      </c>
      <c r="J41" s="10">
        <v>5.5225369999999998</v>
      </c>
      <c r="K41" s="4">
        <v>12</v>
      </c>
      <c r="L41" s="10">
        <v>1.302775</v>
      </c>
      <c r="M41" s="4">
        <v>118</v>
      </c>
      <c r="N41" s="10">
        <v>11.580101000000001</v>
      </c>
      <c r="O41" s="4">
        <v>110</v>
      </c>
      <c r="P41" s="10">
        <v>9.1824010000000005</v>
      </c>
      <c r="Q41" s="10">
        <f>(N41/J41)</f>
        <v>2.0968806546701275</v>
      </c>
      <c r="R41" s="10">
        <f>(P41/L41)</f>
        <v>7.0483398898505119</v>
      </c>
      <c r="S41" s="10">
        <f>(Q41+R41)/2</f>
        <v>4.5726102722603201</v>
      </c>
      <c r="T41" s="4">
        <v>112</v>
      </c>
      <c r="U41" s="10">
        <v>9.9728919999999999</v>
      </c>
      <c r="V41" s="4">
        <v>110</v>
      </c>
      <c r="W41" s="10">
        <v>8.9050829999999994</v>
      </c>
      <c r="X41" s="4">
        <v>126</v>
      </c>
      <c r="Y41" s="10">
        <v>10.565014</v>
      </c>
      <c r="Z41" s="4">
        <v>104</v>
      </c>
      <c r="AA41" s="10">
        <v>9.2265920000000001</v>
      </c>
      <c r="AB41" s="11">
        <f>Y41/U41</f>
        <v>1.0593731487315816</v>
      </c>
      <c r="AC41" s="11">
        <f>AA41/W41</f>
        <v>1.0361039869027611</v>
      </c>
      <c r="AD41" s="11">
        <f>(AB41+AC41)/2</f>
        <v>1.0477385678171713</v>
      </c>
    </row>
    <row r="42" spans="1:30" ht="17">
      <c r="A42" s="4" t="s">
        <v>149</v>
      </c>
      <c r="B42" s="4" t="s">
        <v>15</v>
      </c>
      <c r="C42" s="4">
        <v>950340</v>
      </c>
      <c r="D42" s="4">
        <v>951080</v>
      </c>
      <c r="E42" s="4" t="s">
        <v>150</v>
      </c>
      <c r="F42" s="6" t="s">
        <v>781</v>
      </c>
      <c r="G42" s="4">
        <v>945517</v>
      </c>
      <c r="H42" s="4" t="s">
        <v>1127</v>
      </c>
      <c r="I42" s="4">
        <v>1564</v>
      </c>
      <c r="J42" s="10">
        <v>158.948263</v>
      </c>
      <c r="K42" s="4">
        <v>1324</v>
      </c>
      <c r="L42" s="10">
        <v>174.58245700000001</v>
      </c>
      <c r="M42" s="4">
        <v>3436</v>
      </c>
      <c r="N42" s="10">
        <v>409.55082700000003</v>
      </c>
      <c r="O42" s="4">
        <v>3822</v>
      </c>
      <c r="P42" s="10">
        <v>387.50611600000002</v>
      </c>
      <c r="Q42" s="10">
        <f>(N42/J42)</f>
        <v>2.5766297741800428</v>
      </c>
      <c r="R42" s="10">
        <f>(P42/L42)</f>
        <v>2.2196165792305238</v>
      </c>
      <c r="S42" s="10">
        <f>(Q42+R42)/2</f>
        <v>2.3981231767052833</v>
      </c>
      <c r="T42" s="4">
        <v>1676</v>
      </c>
      <c r="U42" s="10">
        <v>181.259771</v>
      </c>
      <c r="V42" s="4">
        <v>1452</v>
      </c>
      <c r="W42" s="10">
        <v>142.769744</v>
      </c>
      <c r="X42" s="4">
        <v>3898</v>
      </c>
      <c r="Y42" s="10">
        <v>396.97729199999998</v>
      </c>
      <c r="Z42" s="4">
        <v>2540</v>
      </c>
      <c r="AA42" s="10">
        <v>273.694456</v>
      </c>
      <c r="AB42" s="11">
        <f>Y42/U42</f>
        <v>2.1901014759640183</v>
      </c>
      <c r="AC42" s="11">
        <f>AA42/W42</f>
        <v>1.9170340180759866</v>
      </c>
      <c r="AD42" s="11">
        <f>(AB42+AC42)/2</f>
        <v>2.0535677470200024</v>
      </c>
    </row>
    <row r="43" spans="1:30" ht="17">
      <c r="A43" s="4" t="s">
        <v>151</v>
      </c>
      <c r="B43" s="4" t="s">
        <v>15</v>
      </c>
      <c r="C43" s="4">
        <v>997868</v>
      </c>
      <c r="D43" s="4">
        <v>998407</v>
      </c>
      <c r="E43" s="4" t="s">
        <v>152</v>
      </c>
      <c r="F43" s="6" t="s">
        <v>973</v>
      </c>
      <c r="G43" s="4">
        <v>948306</v>
      </c>
      <c r="H43" s="4" t="s">
        <v>153</v>
      </c>
      <c r="I43" s="4">
        <v>48</v>
      </c>
      <c r="J43" s="10">
        <v>6.6939849999999996</v>
      </c>
      <c r="K43" s="4">
        <v>20</v>
      </c>
      <c r="L43" s="10">
        <v>3.6188210000000001</v>
      </c>
      <c r="M43" s="4">
        <v>106</v>
      </c>
      <c r="N43" s="10">
        <v>17.337440000000001</v>
      </c>
      <c r="O43" s="4">
        <v>72</v>
      </c>
      <c r="P43" s="10">
        <v>10.017165</v>
      </c>
      <c r="Q43" s="10">
        <f>(N43/J43)</f>
        <v>2.5900028159608963</v>
      </c>
      <c r="R43" s="10">
        <f>(P43/L43)</f>
        <v>2.7680741876981481</v>
      </c>
      <c r="S43" s="10">
        <f>(Q43+R43)/2</f>
        <v>2.6790385018295222</v>
      </c>
      <c r="T43" s="4">
        <v>24</v>
      </c>
      <c r="U43" s="10">
        <v>3.561747</v>
      </c>
      <c r="V43" s="4">
        <v>36</v>
      </c>
      <c r="W43" s="10">
        <v>4.8573180000000002</v>
      </c>
      <c r="X43" s="4">
        <v>72</v>
      </c>
      <c r="Y43" s="10">
        <v>10.061918</v>
      </c>
      <c r="Z43" s="4">
        <v>84</v>
      </c>
      <c r="AA43" s="10">
        <v>12.420412000000001</v>
      </c>
      <c r="AB43" s="11">
        <f>Y43/U43</f>
        <v>2.8249951498520249</v>
      </c>
      <c r="AC43" s="11">
        <f>AA43/W43</f>
        <v>2.5570514427920923</v>
      </c>
      <c r="AD43" s="11">
        <f>(AB43+AC43)/2</f>
        <v>2.6910232963220588</v>
      </c>
    </row>
    <row r="44" spans="1:30" ht="17">
      <c r="A44" s="4" t="s">
        <v>154</v>
      </c>
      <c r="B44" s="4" t="s">
        <v>15</v>
      </c>
      <c r="C44" s="4">
        <v>998490</v>
      </c>
      <c r="D44" s="4">
        <v>999191</v>
      </c>
      <c r="E44" s="4" t="s">
        <v>155</v>
      </c>
      <c r="F44" s="6" t="s">
        <v>974</v>
      </c>
      <c r="G44" s="4">
        <v>946773</v>
      </c>
      <c r="H44" s="4" t="s">
        <v>63</v>
      </c>
      <c r="I44" s="4">
        <v>4</v>
      </c>
      <c r="J44" s="10">
        <v>0.42910199999999998</v>
      </c>
      <c r="K44" s="4">
        <v>4</v>
      </c>
      <c r="L44" s="10">
        <v>0.55674199999999996</v>
      </c>
      <c r="M44" s="4">
        <v>12</v>
      </c>
      <c r="N44" s="10">
        <v>1.509792</v>
      </c>
      <c r="O44" s="4">
        <v>20</v>
      </c>
      <c r="P44" s="10">
        <v>2.1404200000000002</v>
      </c>
      <c r="Q44" s="10">
        <f>(N44/J44)</f>
        <v>3.5184921067718169</v>
      </c>
      <c r="R44" s="10">
        <f>(P44/L44)</f>
        <v>3.8445455884413255</v>
      </c>
      <c r="S44" s="10">
        <f>(Q44+R44)/2</f>
        <v>3.6815188476065712</v>
      </c>
      <c r="T44" s="4">
        <v>16</v>
      </c>
      <c r="U44" s="10">
        <v>1.8265370000000001</v>
      </c>
      <c r="V44" s="4">
        <v>20</v>
      </c>
      <c r="W44" s="10">
        <v>2.075777</v>
      </c>
      <c r="X44" s="4">
        <v>10</v>
      </c>
      <c r="Y44" s="10">
        <v>1.074991</v>
      </c>
      <c r="Z44" s="4">
        <v>26</v>
      </c>
      <c r="AA44" s="10">
        <v>2.9572409999999998</v>
      </c>
      <c r="AB44" s="11">
        <f>Y44/U44</f>
        <v>0.58854050041143435</v>
      </c>
      <c r="AC44" s="11">
        <f>AA44/W44</f>
        <v>1.4246429168451138</v>
      </c>
      <c r="AD44" s="11">
        <f>(AB44+AC44)/2</f>
        <v>1.0065917086282741</v>
      </c>
    </row>
    <row r="45" spans="1:30" ht="17">
      <c r="A45" s="4" t="s">
        <v>156</v>
      </c>
      <c r="B45" s="4" t="s">
        <v>15</v>
      </c>
      <c r="C45" s="4">
        <v>1003439</v>
      </c>
      <c r="D45" s="4">
        <v>1003954</v>
      </c>
      <c r="E45" s="4" t="s">
        <v>157</v>
      </c>
      <c r="F45" s="6" t="s">
        <v>782</v>
      </c>
      <c r="G45" s="4">
        <v>945562</v>
      </c>
      <c r="H45" s="4" t="s">
        <v>56</v>
      </c>
      <c r="I45" s="4">
        <v>28</v>
      </c>
      <c r="J45" s="10">
        <v>4.0864440000000002</v>
      </c>
      <c r="K45" s="4">
        <v>10</v>
      </c>
      <c r="L45" s="10">
        <v>1.8935690000000001</v>
      </c>
      <c r="M45" s="4">
        <v>56</v>
      </c>
      <c r="N45" s="10">
        <v>9.5854210000000002</v>
      </c>
      <c r="O45" s="4">
        <v>32</v>
      </c>
      <c r="P45" s="10">
        <v>4.6591459999999998</v>
      </c>
      <c r="Q45" s="10">
        <f>(N45/J45)</f>
        <v>2.3456631242224288</v>
      </c>
      <c r="R45" s="10">
        <f>(P45/L45)</f>
        <v>2.4605102850754315</v>
      </c>
      <c r="S45" s="10">
        <f>(Q45+R45)/2</f>
        <v>2.4030867046489304</v>
      </c>
      <c r="T45" s="4">
        <v>30</v>
      </c>
      <c r="U45" s="10">
        <v>4.659262</v>
      </c>
      <c r="V45" s="4">
        <v>20</v>
      </c>
      <c r="W45" s="10">
        <v>2.8240219999999998</v>
      </c>
      <c r="X45" s="4">
        <v>36</v>
      </c>
      <c r="Y45" s="10">
        <v>5.2649569999999999</v>
      </c>
      <c r="Z45" s="4">
        <v>38</v>
      </c>
      <c r="AA45" s="10">
        <v>5.880096</v>
      </c>
      <c r="AB45" s="11">
        <f>Y45/U45</f>
        <v>1.1299980554860405</v>
      </c>
      <c r="AC45" s="11">
        <f>AA45/W45</f>
        <v>2.0821707479615954</v>
      </c>
      <c r="AD45" s="11">
        <f>(AB45+AC45)/2</f>
        <v>1.6060844017238178</v>
      </c>
    </row>
    <row r="46" spans="1:30" ht="17">
      <c r="A46" s="4" t="s">
        <v>158</v>
      </c>
      <c r="B46" s="4" t="s">
        <v>15</v>
      </c>
      <c r="C46" s="4">
        <v>1004768</v>
      </c>
      <c r="D46" s="4">
        <v>1005778</v>
      </c>
      <c r="E46" s="4" t="s">
        <v>159</v>
      </c>
      <c r="F46" s="6" t="s">
        <v>783</v>
      </c>
      <c r="G46" s="4">
        <v>945556</v>
      </c>
      <c r="H46" s="4" t="s">
        <v>1060</v>
      </c>
      <c r="I46" s="4">
        <v>246</v>
      </c>
      <c r="J46" s="10">
        <v>18.324038999999999</v>
      </c>
      <c r="K46" s="4">
        <v>64</v>
      </c>
      <c r="L46" s="10">
        <v>6.1852840000000002</v>
      </c>
      <c r="M46" s="4">
        <v>796</v>
      </c>
      <c r="N46" s="10">
        <v>69.540013999999999</v>
      </c>
      <c r="O46" s="4">
        <v>808</v>
      </c>
      <c r="P46" s="10">
        <v>60.04354</v>
      </c>
      <c r="Q46" s="10">
        <f>(N46/J46)</f>
        <v>3.7950156076397787</v>
      </c>
      <c r="R46" s="10">
        <f>(P46/L46)</f>
        <v>9.7074831163775173</v>
      </c>
      <c r="S46" s="10">
        <f>(Q46+R46)/2</f>
        <v>6.7512493620086484</v>
      </c>
      <c r="T46" s="4">
        <v>260</v>
      </c>
      <c r="U46" s="10">
        <v>20.609517</v>
      </c>
      <c r="V46" s="4">
        <v>226</v>
      </c>
      <c r="W46" s="10">
        <v>16.287148999999999</v>
      </c>
      <c r="X46" s="4">
        <v>942</v>
      </c>
      <c r="Y46" s="10">
        <v>70.313997000000001</v>
      </c>
      <c r="Z46" s="4">
        <v>744</v>
      </c>
      <c r="AA46" s="10">
        <v>58.758713</v>
      </c>
      <c r="AB46" s="11">
        <f>Y46/U46</f>
        <v>3.4117246415818476</v>
      </c>
      <c r="AC46" s="11">
        <f>AA46/W46</f>
        <v>3.6076733257613105</v>
      </c>
      <c r="AD46" s="11">
        <f>(AB46+AC46)/2</f>
        <v>3.5096989836715791</v>
      </c>
    </row>
    <row r="47" spans="1:30" ht="17">
      <c r="A47" s="4" t="s">
        <v>161</v>
      </c>
      <c r="B47" s="4" t="s">
        <v>15</v>
      </c>
      <c r="C47" s="4">
        <v>1027111</v>
      </c>
      <c r="D47" s="4">
        <v>1027773</v>
      </c>
      <c r="E47" s="4" t="s">
        <v>162</v>
      </c>
      <c r="F47" s="6" t="s">
        <v>784</v>
      </c>
      <c r="G47" s="4">
        <v>945577</v>
      </c>
      <c r="H47" s="4" t="s">
        <v>163</v>
      </c>
      <c r="I47" s="4">
        <v>62</v>
      </c>
      <c r="J47" s="10">
        <v>7.0423140000000002</v>
      </c>
      <c r="K47" s="4">
        <v>66</v>
      </c>
      <c r="L47" s="10">
        <v>9.726604</v>
      </c>
      <c r="M47" s="4">
        <v>132</v>
      </c>
      <c r="N47" s="10">
        <v>17.584631000000002</v>
      </c>
      <c r="O47" s="4">
        <v>230</v>
      </c>
      <c r="P47" s="10">
        <v>26.062759</v>
      </c>
      <c r="Q47" s="10">
        <f>(N47/J47)</f>
        <v>2.496996157796997</v>
      </c>
      <c r="R47" s="10">
        <f>(P47/L47)</f>
        <v>2.6795332677263306</v>
      </c>
      <c r="S47" s="10">
        <f>(Q47+R47)/2</f>
        <v>2.5882647127616636</v>
      </c>
      <c r="T47" s="4">
        <v>54</v>
      </c>
      <c r="U47" s="10">
        <v>6.5271840000000001</v>
      </c>
      <c r="V47" s="4">
        <v>100</v>
      </c>
      <c r="W47" s="10">
        <v>10.989407</v>
      </c>
      <c r="X47" s="4">
        <v>102</v>
      </c>
      <c r="Y47" s="10">
        <v>11.609904999999999</v>
      </c>
      <c r="Z47" s="4">
        <v>156</v>
      </c>
      <c r="AA47" s="10">
        <v>18.787178000000001</v>
      </c>
      <c r="AB47" s="11">
        <f>Y47/U47</f>
        <v>1.7787004319167345</v>
      </c>
      <c r="AC47" s="11">
        <f>AA47/W47</f>
        <v>1.7095715901686053</v>
      </c>
      <c r="AD47" s="11">
        <f>(AB47+AC47)/2</f>
        <v>1.74413601104267</v>
      </c>
    </row>
    <row r="48" spans="1:30" ht="17">
      <c r="A48" s="4" t="s">
        <v>164</v>
      </c>
      <c r="B48" s="4" t="s">
        <v>15</v>
      </c>
      <c r="C48" s="4">
        <v>1044230</v>
      </c>
      <c r="D48" s="4">
        <v>1044676</v>
      </c>
      <c r="E48" s="4" t="s">
        <v>165</v>
      </c>
      <c r="F48" s="6" t="s">
        <v>785</v>
      </c>
      <c r="G48" s="4">
        <v>945236</v>
      </c>
      <c r="H48" s="4" t="s">
        <v>1086</v>
      </c>
      <c r="I48" s="4">
        <v>34</v>
      </c>
      <c r="J48" s="10">
        <v>5.7280740000000003</v>
      </c>
      <c r="K48" s="4">
        <v>54</v>
      </c>
      <c r="L48" s="10">
        <v>11.80367</v>
      </c>
      <c r="M48" s="4">
        <v>166</v>
      </c>
      <c r="N48" s="10">
        <v>32.799968</v>
      </c>
      <c r="O48" s="4">
        <v>292</v>
      </c>
      <c r="P48" s="10">
        <v>49.077385</v>
      </c>
      <c r="Q48" s="10">
        <f>(N48/J48)</f>
        <v>5.7261774201939426</v>
      </c>
      <c r="R48" s="10">
        <f>(P48/L48)</f>
        <v>4.1578072751949184</v>
      </c>
      <c r="S48" s="10">
        <f>(Q48+R48)/2</f>
        <v>4.9419923476944305</v>
      </c>
      <c r="T48" s="4">
        <v>28</v>
      </c>
      <c r="U48" s="10">
        <v>5.0199119999999997</v>
      </c>
      <c r="V48" s="4">
        <v>40</v>
      </c>
      <c r="W48" s="10">
        <v>6.5198900000000002</v>
      </c>
      <c r="X48" s="4">
        <v>242</v>
      </c>
      <c r="Y48" s="10">
        <v>40.855438999999997</v>
      </c>
      <c r="Z48" s="4">
        <v>298</v>
      </c>
      <c r="AA48" s="10">
        <v>53.230339000000001</v>
      </c>
      <c r="AB48" s="11">
        <f>Y48/U48</f>
        <v>8.1386763353620548</v>
      </c>
      <c r="AC48" s="11">
        <f>AA48/W48</f>
        <v>8.1643001645733282</v>
      </c>
      <c r="AD48" s="11">
        <f>(AB48+AC48)/2</f>
        <v>8.1514882499676915</v>
      </c>
    </row>
    <row r="49" spans="1:30" ht="17">
      <c r="A49" s="4" t="s">
        <v>166</v>
      </c>
      <c r="B49" s="4" t="s">
        <v>15</v>
      </c>
      <c r="C49" s="4">
        <v>1044664</v>
      </c>
      <c r="D49" s="4">
        <v>1045803</v>
      </c>
      <c r="E49" s="4" t="s">
        <v>167</v>
      </c>
      <c r="F49" s="6" t="s">
        <v>975</v>
      </c>
      <c r="G49" s="4">
        <v>945586</v>
      </c>
      <c r="H49" s="4" t="s">
        <v>168</v>
      </c>
      <c r="I49" s="4">
        <v>92</v>
      </c>
      <c r="J49" s="10">
        <v>6.0774340000000002</v>
      </c>
      <c r="K49" s="4">
        <v>12</v>
      </c>
      <c r="L49" s="10">
        <v>1.0285070000000001</v>
      </c>
      <c r="M49" s="4">
        <v>228</v>
      </c>
      <c r="N49" s="10">
        <v>17.664560999999999</v>
      </c>
      <c r="O49" s="4">
        <v>276</v>
      </c>
      <c r="P49" s="10">
        <v>18.189063000000001</v>
      </c>
      <c r="Q49" s="10">
        <f>(N49/J49)</f>
        <v>2.9065821200197317</v>
      </c>
      <c r="R49" s="10">
        <f>(P49/L49)</f>
        <v>17.684919013677106</v>
      </c>
      <c r="S49" s="10">
        <f>(Q49+R49)/2</f>
        <v>10.295750566848419</v>
      </c>
      <c r="T49" s="4">
        <v>114</v>
      </c>
      <c r="U49" s="10">
        <v>8.0139309999999995</v>
      </c>
      <c r="V49" s="4">
        <v>98</v>
      </c>
      <c r="W49" s="10">
        <v>6.2633830000000001</v>
      </c>
      <c r="X49" s="4">
        <v>220</v>
      </c>
      <c r="Y49" s="10">
        <v>14.563302</v>
      </c>
      <c r="Z49" s="4">
        <v>320</v>
      </c>
      <c r="AA49" s="10">
        <v>22.412773999999999</v>
      </c>
      <c r="AB49" s="11">
        <f>Y49/U49</f>
        <v>1.8172482393472069</v>
      </c>
      <c r="AC49" s="11">
        <f>AA49/W49</f>
        <v>3.5783815232119762</v>
      </c>
      <c r="AD49" s="11">
        <f>(AB49+AC49)/2</f>
        <v>2.6978148812795917</v>
      </c>
    </row>
    <row r="50" spans="1:30" ht="17">
      <c r="A50" s="4" t="s">
        <v>169</v>
      </c>
      <c r="B50" s="4" t="s">
        <v>15</v>
      </c>
      <c r="C50" s="4">
        <v>1072863</v>
      </c>
      <c r="D50" s="4">
        <v>1074011</v>
      </c>
      <c r="E50" s="4" t="s">
        <v>170</v>
      </c>
      <c r="F50" s="6" t="s">
        <v>976</v>
      </c>
      <c r="G50" s="4">
        <v>945643</v>
      </c>
      <c r="H50" s="4" t="s">
        <v>1033</v>
      </c>
      <c r="I50" s="4">
        <v>20</v>
      </c>
      <c r="J50" s="10">
        <v>1.3108329999999999</v>
      </c>
      <c r="K50" s="4">
        <v>8</v>
      </c>
      <c r="L50" s="10">
        <v>0.68030000000000002</v>
      </c>
      <c r="M50" s="4">
        <v>36</v>
      </c>
      <c r="N50" s="10">
        <v>2.7672940000000001</v>
      </c>
      <c r="O50" s="4">
        <v>28</v>
      </c>
      <c r="P50" s="10">
        <v>1.830813</v>
      </c>
      <c r="Q50" s="10">
        <f>(N50/J50)</f>
        <v>2.1110957688736858</v>
      </c>
      <c r="R50" s="10">
        <f>(P50/L50)</f>
        <v>2.6911847714243717</v>
      </c>
      <c r="S50" s="10">
        <f>(Q50+R50)/2</f>
        <v>2.4011402701490288</v>
      </c>
      <c r="T50" s="4">
        <v>12</v>
      </c>
      <c r="U50" s="10">
        <v>0.83696400000000004</v>
      </c>
      <c r="V50" s="4">
        <v>12</v>
      </c>
      <c r="W50" s="10">
        <v>0.760938</v>
      </c>
      <c r="X50" s="4">
        <v>54</v>
      </c>
      <c r="Y50" s="10">
        <v>3.5466289999999998</v>
      </c>
      <c r="Z50" s="4">
        <v>24</v>
      </c>
      <c r="AA50" s="10">
        <v>1.667791</v>
      </c>
      <c r="AB50" s="11">
        <f>Y50/U50</f>
        <v>4.2374928909726099</v>
      </c>
      <c r="AC50" s="11">
        <f>AA50/W50</f>
        <v>2.1917567528497721</v>
      </c>
      <c r="AD50" s="11">
        <f>(AB50+AC50)/2</f>
        <v>3.2146248219111913</v>
      </c>
    </row>
    <row r="51" spans="1:30" ht="17">
      <c r="A51" s="4" t="s">
        <v>171</v>
      </c>
      <c r="B51" s="4" t="s">
        <v>15</v>
      </c>
      <c r="C51" s="4">
        <v>1086521</v>
      </c>
      <c r="D51" s="4">
        <v>1087846</v>
      </c>
      <c r="E51" s="4" t="s">
        <v>172</v>
      </c>
      <c r="F51" s="6" t="s">
        <v>977</v>
      </c>
      <c r="G51" s="4">
        <v>945606</v>
      </c>
      <c r="H51" s="4" t="s">
        <v>1087</v>
      </c>
      <c r="I51" s="4">
        <v>32</v>
      </c>
      <c r="J51" s="10">
        <v>1.8173710000000001</v>
      </c>
      <c r="K51" s="4">
        <v>4</v>
      </c>
      <c r="L51" s="10">
        <v>0.29474600000000001</v>
      </c>
      <c r="M51" s="4">
        <v>56</v>
      </c>
      <c r="N51" s="10">
        <v>3.730073</v>
      </c>
      <c r="O51" s="4">
        <v>46</v>
      </c>
      <c r="P51" s="10">
        <v>2.6062759999999998</v>
      </c>
      <c r="Q51" s="10">
        <f>(N51/J51)</f>
        <v>2.0524554425045847</v>
      </c>
      <c r="R51" s="10">
        <f>(P51/L51)</f>
        <v>8.8424473953845002</v>
      </c>
      <c r="S51" s="10">
        <f>(Q51+R51)/2</f>
        <v>5.4474514189445422</v>
      </c>
      <c r="T51" s="4">
        <v>24</v>
      </c>
      <c r="U51" s="10">
        <v>1.450485</v>
      </c>
      <c r="V51" s="4">
        <v>22</v>
      </c>
      <c r="W51" s="10">
        <v>1.2088350000000001</v>
      </c>
      <c r="X51" s="4">
        <v>60</v>
      </c>
      <c r="Y51" s="10">
        <v>3.4146779999999999</v>
      </c>
      <c r="Z51" s="4">
        <v>46</v>
      </c>
      <c r="AA51" s="10">
        <v>2.7699050000000001</v>
      </c>
      <c r="AB51" s="11">
        <f>Y51/U51</f>
        <v>2.3541629179205574</v>
      </c>
      <c r="AC51" s="11">
        <f>AA51/W51</f>
        <v>2.2913838530485964</v>
      </c>
      <c r="AD51" s="11">
        <f>(AB51+AC51)/2</f>
        <v>2.3227733854845769</v>
      </c>
    </row>
    <row r="52" spans="1:30" ht="17">
      <c r="A52" s="4" t="s">
        <v>173</v>
      </c>
      <c r="B52" s="4" t="s">
        <v>15</v>
      </c>
      <c r="C52" s="4">
        <v>1109335</v>
      </c>
      <c r="D52" s="4">
        <v>1110870</v>
      </c>
      <c r="E52" s="4" t="s">
        <v>174</v>
      </c>
      <c r="F52" s="6" t="s">
        <v>978</v>
      </c>
      <c r="G52" s="4">
        <v>945005</v>
      </c>
      <c r="H52" s="4" t="s">
        <v>1119</v>
      </c>
      <c r="I52" s="4">
        <v>6026</v>
      </c>
      <c r="J52" s="10">
        <v>295.44398799999999</v>
      </c>
      <c r="K52" s="4">
        <v>3432</v>
      </c>
      <c r="L52" s="10">
        <v>218.316664</v>
      </c>
      <c r="M52" s="4">
        <v>17976</v>
      </c>
      <c r="N52" s="10">
        <v>1033.652844</v>
      </c>
      <c r="O52" s="4">
        <v>19782</v>
      </c>
      <c r="P52" s="10">
        <v>967.57595900000001</v>
      </c>
      <c r="Q52" s="10">
        <f>(N52/J52)</f>
        <v>3.4986423348712719</v>
      </c>
      <c r="R52" s="10">
        <f>(P52/L52)</f>
        <v>4.4319839872599003</v>
      </c>
      <c r="S52" s="10">
        <f>(Q52+R52)/2</f>
        <v>3.9653131610655858</v>
      </c>
      <c r="T52" s="4">
        <v>6798</v>
      </c>
      <c r="U52" s="10">
        <v>354.67907400000001</v>
      </c>
      <c r="V52" s="4">
        <v>6256</v>
      </c>
      <c r="W52" s="10">
        <v>296.751756</v>
      </c>
      <c r="X52" s="4">
        <v>27998</v>
      </c>
      <c r="Y52" s="10">
        <v>1375.554594</v>
      </c>
      <c r="Z52" s="4">
        <v>23478</v>
      </c>
      <c r="AA52" s="10">
        <v>1220.4510740000001</v>
      </c>
      <c r="AB52" s="11">
        <f>Y52/U52</f>
        <v>3.878307728975293</v>
      </c>
      <c r="AC52" s="11">
        <f>AA52/W52</f>
        <v>4.1127004283000774</v>
      </c>
      <c r="AD52" s="11">
        <f>(AB52+AC52)/2</f>
        <v>3.9955040786376852</v>
      </c>
    </row>
    <row r="53" spans="1:30" ht="17">
      <c r="A53" s="4" t="s">
        <v>175</v>
      </c>
      <c r="B53" s="4" t="s">
        <v>15</v>
      </c>
      <c r="C53" s="4">
        <v>1119468</v>
      </c>
      <c r="D53" s="4">
        <v>1120586</v>
      </c>
      <c r="E53" s="4" t="s">
        <v>176</v>
      </c>
      <c r="F53" s="6" t="s">
        <v>786</v>
      </c>
      <c r="G53" s="4">
        <v>944983</v>
      </c>
      <c r="H53" s="4" t="s">
        <v>1050</v>
      </c>
      <c r="I53" s="4">
        <v>1034</v>
      </c>
      <c r="J53" s="10">
        <v>69.586933000000002</v>
      </c>
      <c r="K53" s="4">
        <v>400</v>
      </c>
      <c r="L53" s="10">
        <v>34.926955</v>
      </c>
      <c r="M53" s="4">
        <v>2350</v>
      </c>
      <c r="N53" s="10">
        <v>185.48578699999999</v>
      </c>
      <c r="O53" s="4">
        <v>2646</v>
      </c>
      <c r="P53" s="10">
        <v>177.65025700000001</v>
      </c>
      <c r="Q53" s="10">
        <f>(N53/J53)</f>
        <v>2.6655261124958618</v>
      </c>
      <c r="R53" s="10">
        <f>(P53/L53)</f>
        <v>5.0863368135012061</v>
      </c>
      <c r="S53" s="10">
        <f>(Q53+R53)/2</f>
        <v>3.8759314629985342</v>
      </c>
      <c r="T53" s="4">
        <v>1224</v>
      </c>
      <c r="U53" s="10">
        <v>87.659088999999994</v>
      </c>
      <c r="V53" s="4">
        <v>1220</v>
      </c>
      <c r="W53" s="10">
        <v>79.436027999999993</v>
      </c>
      <c r="X53" s="4">
        <v>3490</v>
      </c>
      <c r="Y53" s="10">
        <v>235.36256</v>
      </c>
      <c r="Z53" s="4">
        <v>2222</v>
      </c>
      <c r="AA53" s="10">
        <v>158.54934800000001</v>
      </c>
      <c r="AB53" s="11">
        <f>Y53/U53</f>
        <v>2.6849761124029023</v>
      </c>
      <c r="AC53" s="11">
        <f>AA53/W53</f>
        <v>1.9959375108735298</v>
      </c>
      <c r="AD53" s="11">
        <f>(AB53+AC53)/2</f>
        <v>2.3404568116382158</v>
      </c>
    </row>
    <row r="54" spans="1:30" ht="17">
      <c r="A54" s="4" t="s">
        <v>177</v>
      </c>
      <c r="B54" s="4" t="s">
        <v>15</v>
      </c>
      <c r="C54" s="4">
        <v>1127839</v>
      </c>
      <c r="D54" s="4">
        <v>1129374</v>
      </c>
      <c r="E54" s="4" t="s">
        <v>178</v>
      </c>
      <c r="F54" s="6" t="s">
        <v>979</v>
      </c>
      <c r="G54" s="4">
        <v>945487</v>
      </c>
      <c r="H54" s="4" t="s">
        <v>179</v>
      </c>
      <c r="I54" s="4">
        <v>782</v>
      </c>
      <c r="J54" s="10">
        <v>38.340060000000001</v>
      </c>
      <c r="K54" s="4">
        <v>110</v>
      </c>
      <c r="L54" s="10">
        <v>6.9973289999999997</v>
      </c>
      <c r="M54" s="4">
        <v>1326</v>
      </c>
      <c r="N54" s="10">
        <v>76.247422999999998</v>
      </c>
      <c r="O54" s="4">
        <v>1376</v>
      </c>
      <c r="P54" s="10">
        <v>67.302826999999994</v>
      </c>
      <c r="Q54" s="10">
        <f>(N54/J54)</f>
        <v>1.9887142325807523</v>
      </c>
      <c r="R54" s="10">
        <f>(P54/L54)</f>
        <v>9.6183596626655685</v>
      </c>
      <c r="S54" s="10">
        <f>(Q54+R54)/2</f>
        <v>5.8035369476231606</v>
      </c>
      <c r="T54" s="4">
        <v>722</v>
      </c>
      <c r="U54" s="10">
        <v>37.669651999999999</v>
      </c>
      <c r="V54" s="4">
        <v>734</v>
      </c>
      <c r="W54" s="10">
        <v>34.817101999999998</v>
      </c>
      <c r="X54" s="4">
        <v>1634</v>
      </c>
      <c r="Y54" s="10">
        <v>80.279169999999993</v>
      </c>
      <c r="Z54" s="4">
        <v>1588</v>
      </c>
      <c r="AA54" s="10">
        <v>82.548612000000006</v>
      </c>
      <c r="AB54" s="11">
        <f>Y54/U54</f>
        <v>2.1311364915184243</v>
      </c>
      <c r="AC54" s="11">
        <f>AA54/W54</f>
        <v>2.3709213937449478</v>
      </c>
      <c r="AD54" s="11">
        <f>(AB54+AC54)/2</f>
        <v>2.2510289426316863</v>
      </c>
    </row>
    <row r="55" spans="1:30" ht="17">
      <c r="A55" s="4" t="s">
        <v>180</v>
      </c>
      <c r="B55" s="4" t="s">
        <v>15</v>
      </c>
      <c r="C55" s="4">
        <v>1129414</v>
      </c>
      <c r="D55" s="4">
        <v>1129830</v>
      </c>
      <c r="E55" s="4" t="s">
        <v>181</v>
      </c>
      <c r="F55" s="6" t="s">
        <v>787</v>
      </c>
      <c r="G55" s="4">
        <v>945634</v>
      </c>
      <c r="H55" s="4" t="s">
        <v>182</v>
      </c>
      <c r="I55" s="4">
        <v>12728</v>
      </c>
      <c r="J55" s="10">
        <v>2298.589176</v>
      </c>
      <c r="K55" s="4">
        <v>2804</v>
      </c>
      <c r="L55" s="10">
        <v>657.01120700000001</v>
      </c>
      <c r="M55" s="4">
        <v>33356</v>
      </c>
      <c r="N55" s="10">
        <v>7064.9772929999999</v>
      </c>
      <c r="O55" s="4">
        <v>37184</v>
      </c>
      <c r="P55" s="10">
        <v>6699.2492830000001</v>
      </c>
      <c r="Q55" s="10">
        <f>(N55/J55)</f>
        <v>3.073614618378417</v>
      </c>
      <c r="R55" s="10">
        <f>(P55/L55)</f>
        <v>10.196552526995175</v>
      </c>
      <c r="S55" s="10">
        <f>(Q55+R55)/2</f>
        <v>6.6350835726867956</v>
      </c>
      <c r="T55" s="4">
        <v>11328</v>
      </c>
      <c r="U55" s="10">
        <v>2177.021945</v>
      </c>
      <c r="V55" s="4">
        <v>10774</v>
      </c>
      <c r="W55" s="10">
        <v>1882.4727130000001</v>
      </c>
      <c r="X55" s="4">
        <v>34722</v>
      </c>
      <c r="Y55" s="10">
        <v>6283.6316129999996</v>
      </c>
      <c r="Z55" s="4">
        <v>29344</v>
      </c>
      <c r="AA55" s="10">
        <v>5618.6729070000001</v>
      </c>
      <c r="AB55" s="11">
        <f>Y55/U55</f>
        <v>2.8863427984415653</v>
      </c>
      <c r="AC55" s="11">
        <f>AA55/W55</f>
        <v>2.9847300671072197</v>
      </c>
      <c r="AD55" s="11">
        <f>(AB55+AC55)/2</f>
        <v>2.9355364327743922</v>
      </c>
    </row>
    <row r="56" spans="1:30" ht="17">
      <c r="A56" s="4" t="s">
        <v>183</v>
      </c>
      <c r="B56" s="4" t="s">
        <v>15</v>
      </c>
      <c r="C56" s="4">
        <v>1129835</v>
      </c>
      <c r="D56" s="4">
        <v>1130128</v>
      </c>
      <c r="E56" s="4" t="s">
        <v>184</v>
      </c>
      <c r="F56" s="6" t="s">
        <v>788</v>
      </c>
      <c r="G56" s="4">
        <v>946684</v>
      </c>
      <c r="H56" s="4" t="s">
        <v>1120</v>
      </c>
      <c r="I56" s="4">
        <v>12054</v>
      </c>
      <c r="J56" s="10">
        <v>3087.6004979999998</v>
      </c>
      <c r="K56" s="4">
        <v>3538</v>
      </c>
      <c r="L56" s="10">
        <v>1175.8212960000001</v>
      </c>
      <c r="M56" s="4">
        <v>27708</v>
      </c>
      <c r="N56" s="10">
        <v>8323.9738799999996</v>
      </c>
      <c r="O56" s="4">
        <v>31910</v>
      </c>
      <c r="P56" s="10">
        <v>8154.2788870000004</v>
      </c>
      <c r="Q56" s="10">
        <f>(N56/J56)</f>
        <v>2.6959361761315535</v>
      </c>
      <c r="R56" s="10">
        <f>(P56/L56)</f>
        <v>6.9349644497338652</v>
      </c>
      <c r="S56" s="10">
        <f>(Q56+R56)/2</f>
        <v>4.8154503129327093</v>
      </c>
      <c r="T56" s="4">
        <v>10344</v>
      </c>
      <c r="U56" s="10">
        <v>2819.5954620000002</v>
      </c>
      <c r="V56" s="4">
        <v>10792</v>
      </c>
      <c r="W56" s="10">
        <v>2674.49863</v>
      </c>
      <c r="X56" s="4">
        <v>28878</v>
      </c>
      <c r="Y56" s="10">
        <v>7412.4507329999997</v>
      </c>
      <c r="Z56" s="4">
        <v>25388</v>
      </c>
      <c r="AA56" s="10">
        <v>6894.9584029999996</v>
      </c>
      <c r="AB56" s="11">
        <f>Y56/U56</f>
        <v>2.6289057536438887</v>
      </c>
      <c r="AC56" s="11">
        <f>AA56/W56</f>
        <v>2.5780377397314274</v>
      </c>
      <c r="AD56" s="11">
        <f>(AB56+AC56)/2</f>
        <v>2.6034717466876582</v>
      </c>
    </row>
    <row r="57" spans="1:30" ht="17">
      <c r="A57" s="4" t="s">
        <v>185</v>
      </c>
      <c r="B57" s="4" t="s">
        <v>15</v>
      </c>
      <c r="C57" s="4">
        <v>1130204</v>
      </c>
      <c r="D57" s="4">
        <v>1130863</v>
      </c>
      <c r="E57" s="4" t="s">
        <v>186</v>
      </c>
      <c r="F57" s="6" t="s">
        <v>789</v>
      </c>
      <c r="G57" s="4">
        <v>946300</v>
      </c>
      <c r="H57" s="4" t="s">
        <v>187</v>
      </c>
      <c r="I57" s="4">
        <v>16388</v>
      </c>
      <c r="J57" s="10">
        <v>1869.9038049999999</v>
      </c>
      <c r="K57" s="4">
        <v>7630</v>
      </c>
      <c r="L57" s="10">
        <v>1129.565517</v>
      </c>
      <c r="M57" s="4">
        <v>27360</v>
      </c>
      <c r="N57" s="10">
        <v>3661.3817939999999</v>
      </c>
      <c r="O57" s="4">
        <v>28726</v>
      </c>
      <c r="P57" s="10">
        <v>3269.9213559999998</v>
      </c>
      <c r="Q57" s="10">
        <f>(N57/J57)</f>
        <v>1.9580589034632185</v>
      </c>
      <c r="R57" s="10">
        <f>(P57/L57)</f>
        <v>2.8948487775056608</v>
      </c>
      <c r="S57" s="10">
        <f>(Q57+R57)/2</f>
        <v>2.4264538404844398</v>
      </c>
      <c r="T57" s="4">
        <v>15382</v>
      </c>
      <c r="U57" s="10">
        <v>1867.7317129999999</v>
      </c>
      <c r="V57" s="4">
        <v>16074</v>
      </c>
      <c r="W57" s="10">
        <v>1774.466488</v>
      </c>
      <c r="X57" s="4">
        <v>29282</v>
      </c>
      <c r="Y57" s="10">
        <v>3348.1032230000001</v>
      </c>
      <c r="Z57" s="4">
        <v>21176</v>
      </c>
      <c r="AA57" s="10">
        <v>2561.8310430000001</v>
      </c>
      <c r="AB57" s="11">
        <f>Y57/U57</f>
        <v>1.7926039375442142</v>
      </c>
      <c r="AC57" s="11">
        <f>AA57/W57</f>
        <v>1.4437190334811214</v>
      </c>
      <c r="AD57" s="11">
        <f>(AB57+AC57)/2</f>
        <v>1.6181614855126678</v>
      </c>
    </row>
    <row r="58" spans="1:30" ht="17" customHeight="1">
      <c r="A58" s="4" t="s">
        <v>188</v>
      </c>
      <c r="B58" s="4" t="s">
        <v>15</v>
      </c>
      <c r="C58" s="4">
        <v>1144502</v>
      </c>
      <c r="D58" s="4">
        <v>1144822</v>
      </c>
      <c r="E58" s="4" t="s">
        <v>189</v>
      </c>
      <c r="F58" s="6" t="s">
        <v>790</v>
      </c>
      <c r="G58" s="4">
        <v>945640</v>
      </c>
      <c r="H58" s="4" t="s">
        <v>45</v>
      </c>
      <c r="I58" s="4">
        <v>758</v>
      </c>
      <c r="J58" s="10">
        <v>177.82852199999999</v>
      </c>
      <c r="K58" s="4">
        <v>216</v>
      </c>
      <c r="L58" s="10">
        <v>65.747545000000002</v>
      </c>
      <c r="M58" s="4">
        <v>3998</v>
      </c>
      <c r="N58" s="10">
        <v>1100.045421</v>
      </c>
      <c r="O58" s="4">
        <v>4058</v>
      </c>
      <c r="P58" s="10">
        <v>949.75829899999997</v>
      </c>
      <c r="Q58" s="10">
        <f>(N58/J58)</f>
        <v>6.1859897873975473</v>
      </c>
      <c r="R58" s="10">
        <f>(P58/L58)</f>
        <v>14.445532513799563</v>
      </c>
      <c r="S58" s="10">
        <f>(Q58+R58)/2</f>
        <v>10.315761150598554</v>
      </c>
      <c r="T58" s="4">
        <v>856</v>
      </c>
      <c r="U58" s="10">
        <v>213.704838</v>
      </c>
      <c r="V58" s="4">
        <v>776</v>
      </c>
      <c r="W58" s="10">
        <v>176.134513</v>
      </c>
      <c r="X58" s="4">
        <v>4336</v>
      </c>
      <c r="Y58" s="10">
        <v>1019.356929</v>
      </c>
      <c r="Z58" s="4">
        <v>3102</v>
      </c>
      <c r="AA58" s="10">
        <v>771.59117600000002</v>
      </c>
      <c r="AB58" s="11">
        <f>Y58/U58</f>
        <v>4.7699291159706929</v>
      </c>
      <c r="AC58" s="11">
        <f>AA58/W58</f>
        <v>4.3806927038768375</v>
      </c>
      <c r="AD58" s="11">
        <f>(AB58+AC58)/2</f>
        <v>4.5753109099237648</v>
      </c>
    </row>
    <row r="59" spans="1:30" ht="17">
      <c r="A59" s="4" t="s">
        <v>190</v>
      </c>
      <c r="B59" s="4" t="s">
        <v>15</v>
      </c>
      <c r="C59" s="4">
        <v>1166085</v>
      </c>
      <c r="D59" s="4">
        <v>1167389</v>
      </c>
      <c r="E59" s="4" t="s">
        <v>191</v>
      </c>
      <c r="F59" s="6" t="s">
        <v>791</v>
      </c>
      <c r="G59" s="4">
        <v>946792</v>
      </c>
      <c r="H59" s="4" t="s">
        <v>1097</v>
      </c>
      <c r="I59" s="4">
        <v>2304</v>
      </c>
      <c r="J59" s="10">
        <v>132.956388</v>
      </c>
      <c r="K59" s="4">
        <v>1154</v>
      </c>
      <c r="L59" s="10">
        <v>86.402462999999997</v>
      </c>
      <c r="M59" s="4">
        <v>4282</v>
      </c>
      <c r="N59" s="10">
        <v>289.80709400000001</v>
      </c>
      <c r="O59" s="4">
        <v>3332</v>
      </c>
      <c r="P59" s="10">
        <v>191.82295099999999</v>
      </c>
      <c r="Q59" s="10">
        <f>(N59/J59)</f>
        <v>2.179715456770682</v>
      </c>
      <c r="R59" s="10">
        <f>(P59/L59)</f>
        <v>2.2201097554360225</v>
      </c>
      <c r="S59" s="10">
        <f>(Q59+R59)/2</f>
        <v>2.1999126061033523</v>
      </c>
      <c r="T59" s="4">
        <v>2218</v>
      </c>
      <c r="U59" s="10">
        <v>136.206129</v>
      </c>
      <c r="V59" s="4">
        <v>1698</v>
      </c>
      <c r="W59" s="10">
        <v>94.801443000000006</v>
      </c>
      <c r="X59" s="4">
        <v>4848</v>
      </c>
      <c r="Y59" s="10">
        <v>280.34585399999997</v>
      </c>
      <c r="Z59" s="4">
        <v>2542</v>
      </c>
      <c r="AA59" s="10">
        <v>155.530485</v>
      </c>
      <c r="AB59" s="11">
        <f>Y59/U59</f>
        <v>2.0582469824100205</v>
      </c>
      <c r="AC59" s="11">
        <f>AA59/W59</f>
        <v>1.6405919580781063</v>
      </c>
      <c r="AD59" s="11">
        <f>(AB59+AC59)/2</f>
        <v>1.8494194702440634</v>
      </c>
    </row>
    <row r="60" spans="1:30" ht="17" customHeight="1">
      <c r="A60" s="4" t="s">
        <v>192</v>
      </c>
      <c r="B60" s="4" t="s">
        <v>15</v>
      </c>
      <c r="C60" s="4">
        <v>1169073</v>
      </c>
      <c r="D60" s="4">
        <v>1169330</v>
      </c>
      <c r="E60" s="4" t="s">
        <v>193</v>
      </c>
      <c r="F60" s="6" t="s">
        <v>980</v>
      </c>
      <c r="G60" s="4">
        <v>945492</v>
      </c>
      <c r="H60" s="4" t="s">
        <v>1064</v>
      </c>
      <c r="I60" s="4">
        <v>74</v>
      </c>
      <c r="J60" s="10">
        <v>21.599777</v>
      </c>
      <c r="K60" s="4">
        <v>8</v>
      </c>
      <c r="L60" s="10">
        <v>3.0297100000000001</v>
      </c>
      <c r="M60" s="4">
        <v>156</v>
      </c>
      <c r="N60" s="10">
        <v>53.404488000000001</v>
      </c>
      <c r="O60" s="4">
        <v>140</v>
      </c>
      <c r="P60" s="10">
        <v>40.767532000000003</v>
      </c>
      <c r="Q60" s="10">
        <f>(N60/J60)</f>
        <v>2.4724555258139933</v>
      </c>
      <c r="R60" s="10">
        <f>(P60/L60)</f>
        <v>13.455918883325467</v>
      </c>
      <c r="S60" s="10">
        <f>(Q60+R60)/2</f>
        <v>7.9641872045697299</v>
      </c>
      <c r="T60" s="4">
        <v>82</v>
      </c>
      <c r="U60" s="10">
        <v>25.470635000000001</v>
      </c>
      <c r="V60" s="4">
        <v>64</v>
      </c>
      <c r="W60" s="10">
        <v>18.073740000000001</v>
      </c>
      <c r="X60" s="4">
        <v>156</v>
      </c>
      <c r="Y60" s="10">
        <v>45.629627999999997</v>
      </c>
      <c r="Z60" s="4">
        <v>120</v>
      </c>
      <c r="AA60" s="10">
        <v>37.137445999999997</v>
      </c>
      <c r="AB60" s="11">
        <f>Y60/U60</f>
        <v>1.7914601657948455</v>
      </c>
      <c r="AC60" s="11">
        <f>AA60/W60</f>
        <v>2.0547737214323099</v>
      </c>
      <c r="AD60" s="11">
        <f>(AB60+AC60)/2</f>
        <v>1.9231169436135778</v>
      </c>
    </row>
    <row r="61" spans="1:30" ht="17">
      <c r="A61" s="4" t="s">
        <v>194</v>
      </c>
      <c r="B61" s="4" t="s">
        <v>15</v>
      </c>
      <c r="C61" s="4">
        <v>1193827</v>
      </c>
      <c r="D61" s="4">
        <v>1194288</v>
      </c>
      <c r="E61" s="4" t="s">
        <v>195</v>
      </c>
      <c r="F61" s="6" t="s">
        <v>981</v>
      </c>
      <c r="G61" s="4">
        <v>945689</v>
      </c>
      <c r="H61" s="4" t="s">
        <v>1100</v>
      </c>
      <c r="I61" s="4">
        <v>322</v>
      </c>
      <c r="J61" s="10">
        <v>52.486925999999997</v>
      </c>
      <c r="K61" s="4">
        <v>160</v>
      </c>
      <c r="L61" s="10">
        <v>33.838323000000003</v>
      </c>
      <c r="M61" s="4">
        <v>562</v>
      </c>
      <c r="N61" s="10">
        <v>107.440297</v>
      </c>
      <c r="O61" s="4">
        <v>612</v>
      </c>
      <c r="P61" s="10">
        <v>99.521184000000005</v>
      </c>
      <c r="Q61" s="10">
        <f>(N61/J61)</f>
        <v>2.046991607014669</v>
      </c>
      <c r="R61" s="10">
        <f>(P61/L61)</f>
        <v>2.9410790836177076</v>
      </c>
      <c r="S61" s="10">
        <f>(Q61+R61)/2</f>
        <v>2.4940353453161883</v>
      </c>
      <c r="T61" s="4">
        <v>416</v>
      </c>
      <c r="U61" s="10">
        <v>72.160075000000006</v>
      </c>
      <c r="V61" s="4">
        <v>458</v>
      </c>
      <c r="W61" s="10">
        <v>72.228945999999993</v>
      </c>
      <c r="X61" s="4">
        <v>696</v>
      </c>
      <c r="Y61" s="10">
        <v>113.686606</v>
      </c>
      <c r="Z61" s="4">
        <v>578</v>
      </c>
      <c r="AA61" s="10">
        <v>99.893298999999999</v>
      </c>
      <c r="AB61" s="11">
        <f>Y61/U61</f>
        <v>1.5754779356867352</v>
      </c>
      <c r="AC61" s="11">
        <f>AA61/W61</f>
        <v>1.3830092301222283</v>
      </c>
      <c r="AD61" s="11">
        <f>(AB61+AC61)/2</f>
        <v>1.4792435829044819</v>
      </c>
    </row>
    <row r="62" spans="1:30" ht="17">
      <c r="A62" s="4" t="s">
        <v>196</v>
      </c>
      <c r="B62" s="4" t="s">
        <v>15</v>
      </c>
      <c r="C62" s="4">
        <v>1194298</v>
      </c>
      <c r="D62" s="4">
        <v>1194951</v>
      </c>
      <c r="E62" s="4" t="s">
        <v>197</v>
      </c>
      <c r="F62" s="6" t="s">
        <v>982</v>
      </c>
      <c r="G62" s="4">
        <v>945701</v>
      </c>
      <c r="H62" s="4" t="s">
        <v>1121</v>
      </c>
      <c r="I62" s="4">
        <v>334</v>
      </c>
      <c r="J62" s="10">
        <v>38.459705999999997</v>
      </c>
      <c r="K62" s="4">
        <v>98</v>
      </c>
      <c r="L62" s="10">
        <v>14.641284000000001</v>
      </c>
      <c r="M62" s="4">
        <v>826</v>
      </c>
      <c r="N62" s="10">
        <v>111.551434</v>
      </c>
      <c r="O62" s="4">
        <v>958</v>
      </c>
      <c r="P62" s="10">
        <v>110.050963</v>
      </c>
      <c r="Q62" s="10">
        <f>(N62/J62)</f>
        <v>2.9004754742534957</v>
      </c>
      <c r="R62" s="10">
        <f>(P62/L62)</f>
        <v>7.5164830488910663</v>
      </c>
      <c r="S62" s="10">
        <f>(Q62+R62)/2</f>
        <v>5.2084792615722808</v>
      </c>
      <c r="T62" s="4">
        <v>356</v>
      </c>
      <c r="U62" s="10">
        <v>43.623235000000001</v>
      </c>
      <c r="V62" s="4">
        <v>364</v>
      </c>
      <c r="W62" s="10">
        <v>40.551918999999998</v>
      </c>
      <c r="X62" s="4">
        <v>1122</v>
      </c>
      <c r="Y62" s="10">
        <v>129.46642199999999</v>
      </c>
      <c r="Z62" s="4">
        <v>780</v>
      </c>
      <c r="AA62" s="10">
        <v>95.228588000000002</v>
      </c>
      <c r="AB62" s="11">
        <f>Y62/U62</f>
        <v>2.9678317529637588</v>
      </c>
      <c r="AC62" s="11">
        <f>AA62/W62</f>
        <v>2.3483127395278141</v>
      </c>
      <c r="AD62" s="11">
        <f>(AB62+AC62)/2</f>
        <v>2.6580722462457862</v>
      </c>
    </row>
    <row r="63" spans="1:30" ht="17">
      <c r="A63" s="4" t="s">
        <v>198</v>
      </c>
      <c r="B63" s="4" t="s">
        <v>15</v>
      </c>
      <c r="C63" s="4">
        <v>1196867</v>
      </c>
      <c r="D63" s="4">
        <v>1197532</v>
      </c>
      <c r="E63" s="4" t="s">
        <v>199</v>
      </c>
      <c r="F63" s="6" t="s">
        <v>792</v>
      </c>
      <c r="G63" s="4">
        <v>945329</v>
      </c>
      <c r="H63" s="4" t="s">
        <v>1088</v>
      </c>
      <c r="I63" s="4">
        <v>198</v>
      </c>
      <c r="J63" s="10">
        <v>22.388665</v>
      </c>
      <c r="K63" s="4">
        <v>24</v>
      </c>
      <c r="L63" s="10">
        <v>3.5210149999999998</v>
      </c>
      <c r="M63" s="4">
        <v>362</v>
      </c>
      <c r="N63" s="10">
        <v>48.007291000000002</v>
      </c>
      <c r="O63" s="4">
        <v>286</v>
      </c>
      <c r="P63" s="10">
        <v>32.262490999999997</v>
      </c>
      <c r="Q63" s="10">
        <f>(N63/J63)</f>
        <v>2.144267690815866</v>
      </c>
      <c r="R63" s="10">
        <f>(P63/L63)</f>
        <v>9.1628382724867681</v>
      </c>
      <c r="S63" s="10">
        <f>(Q63+R63)/2</f>
        <v>5.653552981651317</v>
      </c>
      <c r="T63" s="4">
        <v>230</v>
      </c>
      <c r="U63" s="10">
        <v>27.675739</v>
      </c>
      <c r="V63" s="4">
        <v>170</v>
      </c>
      <c r="W63" s="10">
        <v>18.597837999999999</v>
      </c>
      <c r="X63" s="4">
        <v>474</v>
      </c>
      <c r="Y63" s="10">
        <v>53.708886999999997</v>
      </c>
      <c r="Z63" s="4">
        <v>252</v>
      </c>
      <c r="AA63" s="10">
        <v>30.211814</v>
      </c>
      <c r="AB63" s="11">
        <f>Y63/U63</f>
        <v>1.9406487031836801</v>
      </c>
      <c r="AC63" s="11">
        <f>AA63/W63</f>
        <v>1.6244798992226948</v>
      </c>
      <c r="AD63" s="11">
        <f>(AB63+AC63)/2</f>
        <v>1.7825643012031875</v>
      </c>
    </row>
    <row r="64" spans="1:30" ht="17" customHeight="1">
      <c r="A64" s="4" t="s">
        <v>200</v>
      </c>
      <c r="B64" s="4" t="s">
        <v>15</v>
      </c>
      <c r="C64" s="4">
        <v>1232500</v>
      </c>
      <c r="D64" s="4">
        <v>1233030</v>
      </c>
      <c r="E64" s="4" t="s">
        <v>201</v>
      </c>
      <c r="F64" s="6" t="s">
        <v>793</v>
      </c>
      <c r="G64" s="4">
        <v>946344</v>
      </c>
      <c r="H64" s="4" t="s">
        <v>202</v>
      </c>
      <c r="I64" s="4">
        <v>558</v>
      </c>
      <c r="J64" s="10">
        <v>79.136515000000003</v>
      </c>
      <c r="K64" s="4">
        <v>200</v>
      </c>
      <c r="L64" s="10">
        <v>36.801566000000001</v>
      </c>
      <c r="M64" s="4">
        <v>948</v>
      </c>
      <c r="N64" s="10">
        <v>157.68365399999999</v>
      </c>
      <c r="O64" s="4">
        <v>924</v>
      </c>
      <c r="P64" s="10">
        <v>130.73249100000001</v>
      </c>
      <c r="Q64" s="10">
        <f>(N64/J64)</f>
        <v>1.9925524140151987</v>
      </c>
      <c r="R64" s="10">
        <f>(P64/L64)</f>
        <v>3.5523621739357507</v>
      </c>
      <c r="S64" s="10">
        <f>(Q64+R64)/2</f>
        <v>2.7724572939754748</v>
      </c>
      <c r="T64" s="4">
        <v>534</v>
      </c>
      <c r="U64" s="10">
        <v>80.592078999999998</v>
      </c>
      <c r="V64" s="4">
        <v>538</v>
      </c>
      <c r="W64" s="10">
        <v>73.820252999999994</v>
      </c>
      <c r="X64" s="4">
        <v>1022</v>
      </c>
      <c r="Y64" s="10">
        <v>145.24407099999999</v>
      </c>
      <c r="Z64" s="4">
        <v>890</v>
      </c>
      <c r="AA64" s="10">
        <v>133.82768799999999</v>
      </c>
      <c r="AB64" s="11">
        <f>Y64/U64</f>
        <v>1.8022127335863862</v>
      </c>
      <c r="AC64" s="11">
        <f>AA64/W64</f>
        <v>1.8128857943632353</v>
      </c>
      <c r="AD64" s="11">
        <f>(AB64+AC64)/2</f>
        <v>1.8075492639748107</v>
      </c>
    </row>
    <row r="65" spans="1:30" ht="17">
      <c r="A65" s="4" t="s">
        <v>203</v>
      </c>
      <c r="B65" s="4" t="s">
        <v>15</v>
      </c>
      <c r="C65" s="4">
        <v>1242166</v>
      </c>
      <c r="D65" s="4">
        <v>1243080</v>
      </c>
      <c r="E65" s="4" t="s">
        <v>204</v>
      </c>
      <c r="F65" s="6" t="s">
        <v>794</v>
      </c>
      <c r="G65" s="4">
        <v>945756</v>
      </c>
      <c r="H65" s="4" t="s">
        <v>1082</v>
      </c>
      <c r="I65" s="4">
        <v>364</v>
      </c>
      <c r="J65" s="10">
        <v>29.958326</v>
      </c>
      <c r="K65" s="4">
        <v>266</v>
      </c>
      <c r="L65" s="10">
        <v>28.404775999999998</v>
      </c>
      <c r="M65" s="4">
        <v>1012</v>
      </c>
      <c r="N65" s="10">
        <v>97.685989000000006</v>
      </c>
      <c r="O65" s="4">
        <v>1240</v>
      </c>
      <c r="P65" s="10">
        <v>101.813807</v>
      </c>
      <c r="Q65" s="10">
        <f>(N65/J65)</f>
        <v>3.2607292209851781</v>
      </c>
      <c r="R65" s="10">
        <f>(P65/L65)</f>
        <v>3.5843904208221886</v>
      </c>
      <c r="S65" s="10">
        <f>(Q65+R65)/2</f>
        <v>3.4225598209036834</v>
      </c>
      <c r="T65" s="4">
        <v>408</v>
      </c>
      <c r="U65" s="10">
        <v>35.734251999999998</v>
      </c>
      <c r="V65" s="4">
        <v>352</v>
      </c>
      <c r="W65" s="10">
        <v>28.029112000000001</v>
      </c>
      <c r="X65" s="4">
        <v>1546</v>
      </c>
      <c r="Y65" s="10">
        <v>127.505945</v>
      </c>
      <c r="Z65" s="4">
        <v>1094</v>
      </c>
      <c r="AA65" s="10">
        <v>95.465558999999999</v>
      </c>
      <c r="AB65" s="11">
        <f>Y65/U65</f>
        <v>3.5681716522287918</v>
      </c>
      <c r="AC65" s="11">
        <f>AA65/W65</f>
        <v>3.4059430423625261</v>
      </c>
      <c r="AD65" s="11">
        <f>(AB65+AC65)/2</f>
        <v>3.487057347295659</v>
      </c>
    </row>
    <row r="66" spans="1:30" ht="17">
      <c r="A66" s="4" t="s">
        <v>205</v>
      </c>
      <c r="B66" s="4" t="s">
        <v>15</v>
      </c>
      <c r="C66" s="4">
        <v>1245160</v>
      </c>
      <c r="D66" s="4">
        <v>1245600</v>
      </c>
      <c r="E66" s="4" t="s">
        <v>206</v>
      </c>
      <c r="F66" s="6" t="s">
        <v>795</v>
      </c>
      <c r="G66" s="4">
        <v>945761</v>
      </c>
      <c r="H66" s="4" t="s">
        <v>45</v>
      </c>
      <c r="I66" s="4">
        <v>4</v>
      </c>
      <c r="J66" s="10">
        <v>0.68306</v>
      </c>
      <c r="K66" s="4">
        <v>4</v>
      </c>
      <c r="L66" s="10">
        <v>0.88624199999999997</v>
      </c>
      <c r="M66" s="4">
        <v>10</v>
      </c>
      <c r="N66" s="10">
        <v>2.0027849999999998</v>
      </c>
      <c r="O66" s="4">
        <v>24</v>
      </c>
      <c r="P66" s="10">
        <v>4.0886389999999997</v>
      </c>
      <c r="Q66" s="10">
        <f>(N66/J66)</f>
        <v>2.9320777091324333</v>
      </c>
      <c r="R66" s="10">
        <f>(P66/L66)</f>
        <v>4.6134565953768831</v>
      </c>
      <c r="S66" s="10">
        <f>(Q66+R66)/2</f>
        <v>3.7727671522546582</v>
      </c>
      <c r="T66" s="4">
        <v>10</v>
      </c>
      <c r="U66" s="10">
        <v>1.817218</v>
      </c>
      <c r="V66" s="4">
        <v>16</v>
      </c>
      <c r="W66" s="10">
        <v>2.6434380000000002</v>
      </c>
      <c r="X66" s="4">
        <v>18</v>
      </c>
      <c r="Y66" s="10">
        <v>3.0801789999999998</v>
      </c>
      <c r="Z66" s="4">
        <v>24</v>
      </c>
      <c r="AA66" s="10">
        <v>4.3453340000000003</v>
      </c>
      <c r="AB66" s="11">
        <f>Y66/U66</f>
        <v>1.6949969678926797</v>
      </c>
      <c r="AC66" s="11">
        <f>AA66/W66</f>
        <v>1.6438191476403079</v>
      </c>
      <c r="AD66" s="11">
        <f>(AB66+AC66)/2</f>
        <v>1.6694080577664938</v>
      </c>
    </row>
    <row r="67" spans="1:30" ht="17">
      <c r="A67" s="4" t="s">
        <v>207</v>
      </c>
      <c r="B67" s="4" t="s">
        <v>15</v>
      </c>
      <c r="C67" s="4">
        <v>1298598</v>
      </c>
      <c r="D67" s="4">
        <v>1299245</v>
      </c>
      <c r="E67" s="4" t="s">
        <v>208</v>
      </c>
      <c r="F67" s="6" t="s">
        <v>796</v>
      </c>
      <c r="G67" s="4">
        <v>945836</v>
      </c>
      <c r="H67" s="4" t="s">
        <v>209</v>
      </c>
      <c r="I67" s="4">
        <v>288</v>
      </c>
      <c r="J67" s="10">
        <v>33.469923999999999</v>
      </c>
      <c r="K67" s="4">
        <v>62</v>
      </c>
      <c r="L67" s="10">
        <v>9.3486200000000004</v>
      </c>
      <c r="M67" s="4">
        <v>578</v>
      </c>
      <c r="N67" s="10">
        <v>78.781762999999998</v>
      </c>
      <c r="O67" s="4">
        <v>580</v>
      </c>
      <c r="P67" s="10">
        <v>67.244856999999996</v>
      </c>
      <c r="Q67" s="10">
        <f>(N67/J67)</f>
        <v>2.3538076453355554</v>
      </c>
      <c r="R67" s="10">
        <f>(P67/L67)</f>
        <v>7.1930249598336431</v>
      </c>
      <c r="S67" s="10">
        <f>(Q67+R67)/2</f>
        <v>4.7734163025845993</v>
      </c>
      <c r="T67" s="4">
        <v>256</v>
      </c>
      <c r="U67" s="10">
        <v>31.659976</v>
      </c>
      <c r="V67" s="4">
        <v>288</v>
      </c>
      <c r="W67" s="10">
        <v>32.382117999999998</v>
      </c>
      <c r="X67" s="4">
        <v>548</v>
      </c>
      <c r="Y67" s="10">
        <v>63.818646999999999</v>
      </c>
      <c r="Z67" s="4">
        <v>502</v>
      </c>
      <c r="AA67" s="10">
        <v>61.855625000000003</v>
      </c>
      <c r="AB67" s="11">
        <f>Y67/U67</f>
        <v>2.0157515912204103</v>
      </c>
      <c r="AC67" s="11">
        <f>AA67/W67</f>
        <v>1.9101784818398848</v>
      </c>
      <c r="AD67" s="11">
        <f>(AB67+AC67)/2</f>
        <v>1.9629650365301474</v>
      </c>
    </row>
    <row r="68" spans="1:30" ht="14" customHeight="1">
      <c r="A68" s="4" t="s">
        <v>210</v>
      </c>
      <c r="B68" s="4" t="s">
        <v>15</v>
      </c>
      <c r="C68" s="4">
        <v>1309016</v>
      </c>
      <c r="D68" s="4">
        <v>1310269</v>
      </c>
      <c r="E68" s="4" t="s">
        <v>211</v>
      </c>
      <c r="F68" s="6" t="s">
        <v>797</v>
      </c>
      <c r="G68" s="4">
        <v>945841</v>
      </c>
      <c r="H68" s="4" t="s">
        <v>212</v>
      </c>
      <c r="I68" s="4">
        <v>362</v>
      </c>
      <c r="J68" s="10">
        <v>21.739436000000001</v>
      </c>
      <c r="K68" s="4">
        <v>224</v>
      </c>
      <c r="L68" s="10">
        <v>17.453451000000001</v>
      </c>
      <c r="M68" s="4">
        <v>618</v>
      </c>
      <c r="N68" s="10">
        <v>43.527507</v>
      </c>
      <c r="O68" s="4">
        <v>750</v>
      </c>
      <c r="P68" s="10">
        <v>44.933455000000002</v>
      </c>
      <c r="Q68" s="10">
        <f>(N68/J68)</f>
        <v>2.0022371785542181</v>
      </c>
      <c r="R68" s="10">
        <f>(P68/L68)</f>
        <v>2.5744739536037886</v>
      </c>
      <c r="S68" s="10">
        <f>(Q68+R68)/2</f>
        <v>2.2883555660790034</v>
      </c>
      <c r="T68" s="4">
        <v>454</v>
      </c>
      <c r="U68" s="10">
        <v>29.013755</v>
      </c>
      <c r="V68" s="4">
        <v>422</v>
      </c>
      <c r="W68" s="10">
        <v>24.518996000000001</v>
      </c>
      <c r="X68" s="4">
        <v>756</v>
      </c>
      <c r="Y68" s="10">
        <v>45.495274999999999</v>
      </c>
      <c r="Z68" s="4">
        <v>588</v>
      </c>
      <c r="AA68" s="10">
        <v>37.439520999999999</v>
      </c>
      <c r="AB68" s="11">
        <f>Y68/U68</f>
        <v>1.5680588396779389</v>
      </c>
      <c r="AC68" s="11">
        <f>AA68/W68</f>
        <v>1.5269597906863721</v>
      </c>
      <c r="AD68" s="11">
        <f>(AB68+AC68)/2</f>
        <v>1.5475093151821555</v>
      </c>
    </row>
    <row r="69" spans="1:30" ht="14" customHeight="1">
      <c r="A69" s="4" t="s">
        <v>213</v>
      </c>
      <c r="B69" s="4" t="s">
        <v>15</v>
      </c>
      <c r="C69" s="4">
        <v>1314718</v>
      </c>
      <c r="D69" s="4">
        <v>1315224</v>
      </c>
      <c r="E69" s="4" t="s">
        <v>214</v>
      </c>
      <c r="F69" s="6" t="s">
        <v>798</v>
      </c>
      <c r="G69" s="4">
        <v>946871</v>
      </c>
      <c r="H69" s="4" t="s">
        <v>1105</v>
      </c>
      <c r="I69" s="4">
        <v>124</v>
      </c>
      <c r="J69" s="10">
        <v>18.418361000000001</v>
      </c>
      <c r="K69" s="4">
        <v>38</v>
      </c>
      <c r="L69" s="10">
        <v>7.3232939999999997</v>
      </c>
      <c r="M69" s="4">
        <v>296</v>
      </c>
      <c r="N69" s="10">
        <v>51.565188999999997</v>
      </c>
      <c r="O69" s="4">
        <v>296</v>
      </c>
      <c r="P69" s="10">
        <v>43.862141999999999</v>
      </c>
      <c r="Q69" s="10">
        <f>(N69/J69)</f>
        <v>2.7996621957838701</v>
      </c>
      <c r="R69" s="10">
        <f>(P69/L69)</f>
        <v>5.9894006713372425</v>
      </c>
      <c r="S69" s="10">
        <f>(Q69+R69)/2</f>
        <v>4.3945314335605561</v>
      </c>
      <c r="T69" s="4">
        <v>142</v>
      </c>
      <c r="U69" s="10">
        <v>22.445330999999999</v>
      </c>
      <c r="V69" s="4">
        <v>156</v>
      </c>
      <c r="W69" s="10">
        <v>22.418389999999999</v>
      </c>
      <c r="X69" s="4">
        <v>296</v>
      </c>
      <c r="Y69" s="10">
        <v>44.058103000000003</v>
      </c>
      <c r="Z69" s="4">
        <v>286</v>
      </c>
      <c r="AA69" s="10">
        <v>45.041055999999998</v>
      </c>
      <c r="AB69" s="11">
        <f>Y69/U69</f>
        <v>1.9629072522922475</v>
      </c>
      <c r="AC69" s="11">
        <f>AA69/W69</f>
        <v>2.0091119835099667</v>
      </c>
      <c r="AD69" s="11">
        <f>(AB69+AC69)/2</f>
        <v>1.9860096179011071</v>
      </c>
    </row>
    <row r="70" spans="1:30" ht="14" customHeight="1">
      <c r="A70" s="4" t="s">
        <v>215</v>
      </c>
      <c r="B70" s="4" t="s">
        <v>15</v>
      </c>
      <c r="C70" s="4">
        <v>1315270</v>
      </c>
      <c r="D70" s="4">
        <v>1315770</v>
      </c>
      <c r="E70" s="4" t="s">
        <v>216</v>
      </c>
      <c r="F70" s="6" t="s">
        <v>799</v>
      </c>
      <c r="G70" s="4">
        <v>947133</v>
      </c>
      <c r="H70" s="4" t="s">
        <v>1105</v>
      </c>
      <c r="I70" s="4">
        <v>38</v>
      </c>
      <c r="J70" s="10">
        <v>5.7119330000000001</v>
      </c>
      <c r="K70" s="4">
        <v>12</v>
      </c>
      <c r="L70" s="10">
        <v>2.3403149999999999</v>
      </c>
      <c r="M70" s="4">
        <v>110</v>
      </c>
      <c r="N70" s="10">
        <v>19.392233000000001</v>
      </c>
      <c r="O70" s="4">
        <v>170</v>
      </c>
      <c r="P70" s="10">
        <v>25.492785000000001</v>
      </c>
      <c r="Q70" s="10">
        <f>(N70/J70)</f>
        <v>3.3950385972664594</v>
      </c>
      <c r="R70" s="10">
        <f>(P70/L70)</f>
        <v>10.892886214035292</v>
      </c>
      <c r="S70" s="10">
        <f>(Q70+R70)/2</f>
        <v>7.1439624056508757</v>
      </c>
      <c r="T70" s="4">
        <v>28</v>
      </c>
      <c r="U70" s="10">
        <v>4.4788439999999996</v>
      </c>
      <c r="V70" s="4">
        <v>60</v>
      </c>
      <c r="W70" s="10">
        <v>8.7257210000000001</v>
      </c>
      <c r="X70" s="4">
        <v>126</v>
      </c>
      <c r="Y70" s="10">
        <v>18.979067000000001</v>
      </c>
      <c r="Z70" s="4">
        <v>144</v>
      </c>
      <c r="AA70" s="10">
        <v>22.949607</v>
      </c>
      <c r="AB70" s="11">
        <f>Y70/U70</f>
        <v>4.2374923082831204</v>
      </c>
      <c r="AC70" s="11">
        <f>AA70/W70</f>
        <v>2.6301101078065643</v>
      </c>
      <c r="AD70" s="11">
        <f>(AB70+AC70)/2</f>
        <v>3.4338012080448426</v>
      </c>
    </row>
    <row r="71" spans="1:30" ht="14" customHeight="1">
      <c r="A71" s="4" t="s">
        <v>217</v>
      </c>
      <c r="B71" s="4" t="s">
        <v>15</v>
      </c>
      <c r="C71" s="4">
        <v>1321384</v>
      </c>
      <c r="D71" s="4">
        <v>1322946</v>
      </c>
      <c r="E71" s="4" t="s">
        <v>218</v>
      </c>
      <c r="F71" s="6" t="s">
        <v>800</v>
      </c>
      <c r="G71" s="4">
        <v>945846</v>
      </c>
      <c r="H71" s="4" t="s">
        <v>219</v>
      </c>
      <c r="I71" s="4">
        <v>54</v>
      </c>
      <c r="J71" s="10">
        <v>2.6017890000000001</v>
      </c>
      <c r="K71" s="4">
        <v>36</v>
      </c>
      <c r="L71" s="10">
        <v>2.2504759999999999</v>
      </c>
      <c r="M71" s="4">
        <v>108</v>
      </c>
      <c r="N71" s="10">
        <v>6.102919</v>
      </c>
      <c r="O71" s="4">
        <v>120</v>
      </c>
      <c r="P71" s="10">
        <v>5.7680410000000002</v>
      </c>
      <c r="Q71" s="10">
        <f>(N71/J71)</f>
        <v>2.3456625421969268</v>
      </c>
      <c r="R71" s="10">
        <f>(P71/L71)</f>
        <v>2.5630315542134201</v>
      </c>
      <c r="S71" s="10">
        <f>(Q71+R71)/2</f>
        <v>2.4543470482051735</v>
      </c>
      <c r="T71" s="4">
        <v>64</v>
      </c>
      <c r="U71" s="10">
        <v>3.2814559999999999</v>
      </c>
      <c r="V71" s="4">
        <v>32</v>
      </c>
      <c r="W71" s="10">
        <v>1.4916910000000001</v>
      </c>
      <c r="X71" s="4">
        <v>158</v>
      </c>
      <c r="Y71" s="10">
        <v>7.6285179999999997</v>
      </c>
      <c r="Z71" s="4">
        <v>134</v>
      </c>
      <c r="AA71" s="10">
        <v>6.8453600000000003</v>
      </c>
      <c r="AB71" s="11">
        <f>Y71/U71</f>
        <v>2.3247357270674969</v>
      </c>
      <c r="AC71" s="11">
        <f>AA71/W71</f>
        <v>4.5889932968691234</v>
      </c>
      <c r="AD71" s="11">
        <f>(AB71+AC71)/2</f>
        <v>3.4568645119683099</v>
      </c>
    </row>
    <row r="72" spans="1:30" ht="14" customHeight="1">
      <c r="A72" s="4" t="s">
        <v>221</v>
      </c>
      <c r="B72" s="4" t="s">
        <v>15</v>
      </c>
      <c r="C72" s="4">
        <v>1382963</v>
      </c>
      <c r="D72" s="4">
        <v>1383961</v>
      </c>
      <c r="E72" s="4" t="s">
        <v>222</v>
      </c>
      <c r="F72" s="6" t="s">
        <v>801</v>
      </c>
      <c r="G72" s="4">
        <v>945875</v>
      </c>
      <c r="H72" s="4" t="s">
        <v>223</v>
      </c>
      <c r="I72" s="4">
        <v>174</v>
      </c>
      <c r="J72" s="10">
        <v>13.116592000000001</v>
      </c>
      <c r="K72" s="4">
        <v>36</v>
      </c>
      <c r="L72" s="10">
        <v>3.5210149999999998</v>
      </c>
      <c r="M72" s="4">
        <v>366</v>
      </c>
      <c r="N72" s="10">
        <v>32.358505999999998</v>
      </c>
      <c r="O72" s="4">
        <v>554</v>
      </c>
      <c r="P72" s="10">
        <v>41.662982999999997</v>
      </c>
      <c r="Q72" s="10">
        <f>(N72/J72)</f>
        <v>2.4669903584711634</v>
      </c>
      <c r="R72" s="10">
        <f>(P72/L72)</f>
        <v>11.83266274071539</v>
      </c>
      <c r="S72" s="10">
        <f>(Q72+R72)/2</f>
        <v>7.1498265495932767</v>
      </c>
      <c r="T72" s="4">
        <v>194</v>
      </c>
      <c r="U72" s="10">
        <v>15.56259</v>
      </c>
      <c r="V72" s="4">
        <v>250</v>
      </c>
      <c r="W72" s="10">
        <v>18.233174999999999</v>
      </c>
      <c r="X72" s="4">
        <v>512</v>
      </c>
      <c r="Y72" s="10">
        <v>38.676442000000002</v>
      </c>
      <c r="Z72" s="4">
        <v>446</v>
      </c>
      <c r="AA72" s="10">
        <v>35.646743999999998</v>
      </c>
      <c r="AB72" s="11">
        <f>Y72/U72</f>
        <v>2.4852188485335667</v>
      </c>
      <c r="AC72" s="11">
        <f>AA72/W72</f>
        <v>1.9550486407331691</v>
      </c>
      <c r="AD72" s="11">
        <f>(AB72+AC72)/2</f>
        <v>2.220133744633368</v>
      </c>
    </row>
    <row r="73" spans="1:30" ht="14" customHeight="1">
      <c r="A73" s="4" t="s">
        <v>224</v>
      </c>
      <c r="B73" s="4" t="s">
        <v>15</v>
      </c>
      <c r="C73" s="4">
        <v>1401810</v>
      </c>
      <c r="D73" s="4">
        <v>1403255</v>
      </c>
      <c r="E73" s="4" t="s">
        <v>225</v>
      </c>
      <c r="F73" s="6" t="s">
        <v>802</v>
      </c>
      <c r="G73" s="4">
        <v>945950</v>
      </c>
      <c r="H73" s="4" t="s">
        <v>1043</v>
      </c>
      <c r="I73" s="4">
        <v>196</v>
      </c>
      <c r="J73" s="10">
        <v>10.207632</v>
      </c>
      <c r="K73" s="4">
        <v>106</v>
      </c>
      <c r="L73" s="10">
        <v>7.1625620000000003</v>
      </c>
      <c r="M73" s="4">
        <v>344</v>
      </c>
      <c r="N73" s="10">
        <v>21.011787999999999</v>
      </c>
      <c r="O73" s="4">
        <v>470</v>
      </c>
      <c r="P73" s="10">
        <v>24.419436999999999</v>
      </c>
      <c r="Q73" s="10">
        <f>(N73/J73)</f>
        <v>2.0584390189614985</v>
      </c>
      <c r="R73" s="10">
        <f>(P73/L73)</f>
        <v>3.4093159682247771</v>
      </c>
      <c r="S73" s="10">
        <f>(Q73+R73)/2</f>
        <v>2.7338774935931376</v>
      </c>
      <c r="T73" s="4">
        <v>214</v>
      </c>
      <c r="U73" s="10">
        <v>11.860175</v>
      </c>
      <c r="V73" s="4">
        <v>294</v>
      </c>
      <c r="W73" s="10">
        <v>14.813810999999999</v>
      </c>
      <c r="X73" s="4">
        <v>362</v>
      </c>
      <c r="Y73" s="10">
        <v>18.892189999999999</v>
      </c>
      <c r="Z73" s="4">
        <v>446</v>
      </c>
      <c r="AA73" s="10">
        <v>24.627314999999999</v>
      </c>
      <c r="AB73" s="11">
        <f>Y73/U73</f>
        <v>1.5929098853937653</v>
      </c>
      <c r="AC73" s="11">
        <f>AA73/W73</f>
        <v>1.6624564063899561</v>
      </c>
      <c r="AD73" s="11">
        <f>(AB73+AC73)/2</f>
        <v>1.6276831458918606</v>
      </c>
    </row>
    <row r="74" spans="1:30" ht="14" customHeight="1">
      <c r="A74" s="4" t="s">
        <v>226</v>
      </c>
      <c r="B74" s="4" t="s">
        <v>15</v>
      </c>
      <c r="C74" s="4">
        <v>1413531</v>
      </c>
      <c r="D74" s="4">
        <v>1413740</v>
      </c>
      <c r="E74" s="4" t="s">
        <v>227</v>
      </c>
      <c r="F74" s="6" t="s">
        <v>983</v>
      </c>
      <c r="G74" s="4">
        <v>947504</v>
      </c>
      <c r="H74" s="4" t="s">
        <v>1054</v>
      </c>
      <c r="I74" s="4">
        <v>12</v>
      </c>
      <c r="J74" s="10">
        <v>4.3032760000000003</v>
      </c>
      <c r="K74" s="4">
        <v>4</v>
      </c>
      <c r="L74" s="10">
        <v>1.861108</v>
      </c>
      <c r="M74" s="4">
        <v>34</v>
      </c>
      <c r="N74" s="10">
        <v>14.299882999999999</v>
      </c>
      <c r="O74" s="4">
        <v>32</v>
      </c>
      <c r="P74" s="10">
        <v>11.448188</v>
      </c>
      <c r="Q74" s="10">
        <f>(N74/J74)</f>
        <v>3.3230225065740608</v>
      </c>
      <c r="R74" s="10">
        <f>(P74/L74)</f>
        <v>6.1512754767590057</v>
      </c>
      <c r="S74" s="10">
        <f>(Q74+R74)/2</f>
        <v>4.7371489916665332</v>
      </c>
      <c r="T74" s="4">
        <v>6</v>
      </c>
      <c r="U74" s="10">
        <v>2.289695</v>
      </c>
      <c r="V74" s="4">
        <v>16</v>
      </c>
      <c r="W74" s="10">
        <v>5.5512199999999998</v>
      </c>
      <c r="X74" s="4">
        <v>40</v>
      </c>
      <c r="Y74" s="10">
        <v>14.374169</v>
      </c>
      <c r="Z74" s="4">
        <v>24</v>
      </c>
      <c r="AA74" s="10">
        <v>9.1252010000000006</v>
      </c>
      <c r="AB74" s="11">
        <f>Y74/U74</f>
        <v>6.2777658159711232</v>
      </c>
      <c r="AC74" s="11">
        <f>AA74/W74</f>
        <v>1.6438190163603679</v>
      </c>
      <c r="AD74" s="11">
        <f>(AB74+AC74)/2</f>
        <v>3.9607924161657455</v>
      </c>
    </row>
    <row r="75" spans="1:30" ht="14" customHeight="1">
      <c r="A75" s="4" t="s">
        <v>228</v>
      </c>
      <c r="B75" s="4" t="s">
        <v>15</v>
      </c>
      <c r="C75" s="4">
        <v>1417488</v>
      </c>
      <c r="D75" s="4">
        <v>1417763</v>
      </c>
      <c r="E75" s="4" t="s">
        <v>229</v>
      </c>
      <c r="F75" s="6" t="s">
        <v>803</v>
      </c>
      <c r="G75" s="4">
        <v>945920</v>
      </c>
      <c r="H75" s="4" t="s">
        <v>1079</v>
      </c>
      <c r="I75" s="4">
        <v>20</v>
      </c>
      <c r="J75" s="10">
        <v>5.4570530000000002</v>
      </c>
      <c r="K75" s="4">
        <v>2</v>
      </c>
      <c r="L75" s="10">
        <v>0.70803000000000005</v>
      </c>
      <c r="M75" s="4">
        <v>52</v>
      </c>
      <c r="N75" s="10">
        <v>16.640529000000001</v>
      </c>
      <c r="O75" s="4">
        <v>46</v>
      </c>
      <c r="P75" s="10">
        <v>12.521456000000001</v>
      </c>
      <c r="Q75" s="10">
        <f>(N75/J75)</f>
        <v>3.0493618075543707</v>
      </c>
      <c r="R75" s="10">
        <f>(P75/L75)</f>
        <v>17.684922955242008</v>
      </c>
      <c r="S75" s="10">
        <f>(Q75+R75)/2</f>
        <v>10.367142381398189</v>
      </c>
      <c r="T75" s="4">
        <v>20</v>
      </c>
      <c r="U75" s="10">
        <v>5.8071970000000004</v>
      </c>
      <c r="V75" s="4">
        <v>20</v>
      </c>
      <c r="W75" s="10">
        <v>5.279693</v>
      </c>
      <c r="X75" s="4">
        <v>18</v>
      </c>
      <c r="Y75" s="10">
        <v>4.9215900000000001</v>
      </c>
      <c r="Z75" s="4">
        <v>32</v>
      </c>
      <c r="AA75" s="10">
        <v>9.2574500000000004</v>
      </c>
      <c r="AB75" s="11">
        <f>Y75/U75</f>
        <v>0.84749837141739803</v>
      </c>
      <c r="AC75" s="11">
        <f>AA75/W75</f>
        <v>1.7534068742254523</v>
      </c>
      <c r="AD75" s="11">
        <f>(AB75+AC75)/2</f>
        <v>1.300452622821425</v>
      </c>
    </row>
    <row r="76" spans="1:30" ht="14" customHeight="1">
      <c r="A76" s="4" t="s">
        <v>230</v>
      </c>
      <c r="B76" s="4" t="s">
        <v>15</v>
      </c>
      <c r="C76" s="4">
        <v>1420684</v>
      </c>
      <c r="D76" s="4">
        <v>1421106</v>
      </c>
      <c r="E76" s="4" t="s">
        <v>231</v>
      </c>
      <c r="F76" s="6" t="s">
        <v>804</v>
      </c>
      <c r="G76" s="4">
        <v>945924</v>
      </c>
      <c r="H76" s="4" t="s">
        <v>1079</v>
      </c>
      <c r="I76" s="4">
        <v>24</v>
      </c>
      <c r="J76" s="10">
        <v>4.2727560000000002</v>
      </c>
      <c r="K76" s="4">
        <v>12</v>
      </c>
      <c r="L76" s="10">
        <v>2.7718630000000002</v>
      </c>
      <c r="M76" s="4">
        <v>60</v>
      </c>
      <c r="N76" s="10">
        <v>12.528058</v>
      </c>
      <c r="O76" s="4">
        <v>50</v>
      </c>
      <c r="P76" s="10">
        <v>8.8804649999999992</v>
      </c>
      <c r="Q76" s="10">
        <f>(N76/J76)</f>
        <v>2.9320789672988581</v>
      </c>
      <c r="R76" s="10">
        <f>(P76/L76)</f>
        <v>3.2037892926165537</v>
      </c>
      <c r="S76" s="10">
        <f>(Q76+R76)/2</f>
        <v>3.0679341299577061</v>
      </c>
      <c r="T76" s="4">
        <v>56</v>
      </c>
      <c r="U76" s="10">
        <v>10.60946</v>
      </c>
      <c r="V76" s="4">
        <v>52</v>
      </c>
      <c r="W76" s="10">
        <v>8.9567560000000004</v>
      </c>
      <c r="X76" s="4">
        <v>60</v>
      </c>
      <c r="Y76" s="10">
        <v>10.704167999999999</v>
      </c>
      <c r="Z76" s="4">
        <v>56</v>
      </c>
      <c r="AA76" s="10">
        <v>10.570563999999999</v>
      </c>
      <c r="AB76" s="11">
        <f>Y76/U76</f>
        <v>1.0089267502775823</v>
      </c>
      <c r="AC76" s="11">
        <f>AA76/W76</f>
        <v>1.1801777339920836</v>
      </c>
      <c r="AD76" s="11">
        <f>(AB76+AC76)/2</f>
        <v>1.0945522421348328</v>
      </c>
    </row>
    <row r="77" spans="1:30" ht="14" customHeight="1">
      <c r="A77" s="4" t="s">
        <v>232</v>
      </c>
      <c r="B77" s="4" t="s">
        <v>15</v>
      </c>
      <c r="C77" s="4">
        <v>1432411</v>
      </c>
      <c r="D77" s="4">
        <v>1432986</v>
      </c>
      <c r="E77" s="4" t="s">
        <v>233</v>
      </c>
      <c r="F77" s="6" t="s">
        <v>805</v>
      </c>
      <c r="G77" s="4">
        <v>946062</v>
      </c>
      <c r="H77" s="4" t="s">
        <v>1093</v>
      </c>
      <c r="I77" s="4">
        <v>4</v>
      </c>
      <c r="J77" s="10">
        <v>0.52296799999999999</v>
      </c>
      <c r="K77" s="4">
        <v>2</v>
      </c>
      <c r="L77" s="10">
        <v>0.33926400000000001</v>
      </c>
      <c r="M77" s="4">
        <v>18</v>
      </c>
      <c r="N77" s="10">
        <v>2.7600880000000001</v>
      </c>
      <c r="O77" s="4">
        <v>22</v>
      </c>
      <c r="P77" s="10">
        <v>2.8694999999999999</v>
      </c>
      <c r="Q77" s="10">
        <f>(N77/J77)</f>
        <v>5.2777378348197219</v>
      </c>
      <c r="R77" s="10">
        <f>(P77/L77)</f>
        <v>8.4580149971703449</v>
      </c>
      <c r="S77" s="10">
        <f>(Q77+R77)/2</f>
        <v>6.867876415995033</v>
      </c>
      <c r="T77" s="4">
        <v>14</v>
      </c>
      <c r="U77" s="10">
        <v>1.9478310000000001</v>
      </c>
      <c r="V77" s="4">
        <v>14</v>
      </c>
      <c r="W77" s="10">
        <v>1.7708969999999999</v>
      </c>
      <c r="X77" s="4">
        <v>20</v>
      </c>
      <c r="Y77" s="10">
        <v>2.6202909999999999</v>
      </c>
      <c r="Z77" s="4">
        <v>38</v>
      </c>
      <c r="AA77" s="10">
        <v>5.2675859999999997</v>
      </c>
      <c r="AB77" s="11">
        <f>Y77/U77</f>
        <v>1.345235289919916</v>
      </c>
      <c r="AC77" s="11">
        <f>AA77/W77</f>
        <v>2.9745298569030272</v>
      </c>
      <c r="AD77" s="11">
        <f>(AB77+AC77)/2</f>
        <v>2.1598825734114717</v>
      </c>
    </row>
    <row r="78" spans="1:30" ht="14" customHeight="1">
      <c r="A78" s="4" t="s">
        <v>234</v>
      </c>
      <c r="B78" s="4" t="s">
        <v>15</v>
      </c>
      <c r="C78" s="4">
        <v>1433084</v>
      </c>
      <c r="D78" s="4">
        <v>1433674</v>
      </c>
      <c r="E78" s="4" t="s">
        <v>235</v>
      </c>
      <c r="F78" s="6" t="s">
        <v>806</v>
      </c>
      <c r="G78" s="4">
        <v>948973</v>
      </c>
      <c r="H78" s="4" t="s">
        <v>1077</v>
      </c>
      <c r="I78" s="4">
        <v>114</v>
      </c>
      <c r="J78" s="10">
        <v>14.526287</v>
      </c>
      <c r="K78" s="4">
        <v>42</v>
      </c>
      <c r="L78" s="10">
        <v>6.943727</v>
      </c>
      <c r="M78" s="4">
        <v>224</v>
      </c>
      <c r="N78" s="10">
        <v>33.475988000000001</v>
      </c>
      <c r="O78" s="4">
        <v>182</v>
      </c>
      <c r="P78" s="10">
        <v>23.136092000000001</v>
      </c>
      <c r="Q78" s="10">
        <f>(N78/J78)</f>
        <v>2.3045109875634426</v>
      </c>
      <c r="R78" s="10">
        <f>(P78/L78)</f>
        <v>3.3319414775379275</v>
      </c>
      <c r="S78" s="10">
        <f>(Q78+R78)/2</f>
        <v>2.8182262325506851</v>
      </c>
      <c r="T78" s="4">
        <v>96</v>
      </c>
      <c r="U78" s="10">
        <v>13.017554000000001</v>
      </c>
      <c r="V78" s="4">
        <v>108</v>
      </c>
      <c r="W78" s="10">
        <v>13.314475</v>
      </c>
      <c r="X78" s="4">
        <v>212</v>
      </c>
      <c r="Y78" s="10">
        <v>27.070135000000001</v>
      </c>
      <c r="Z78" s="4">
        <v>114</v>
      </c>
      <c r="AA78" s="10">
        <v>15.401672</v>
      </c>
      <c r="AB78" s="11">
        <f>Y78/U78</f>
        <v>2.0795100984409207</v>
      </c>
      <c r="AC78" s="11">
        <f>AA78/W78</f>
        <v>1.1567614945388383</v>
      </c>
      <c r="AD78" s="11">
        <f>(AB78+AC78)/2</f>
        <v>1.6181357964898795</v>
      </c>
    </row>
    <row r="79" spans="1:30" ht="14" customHeight="1">
      <c r="A79" s="4" t="s">
        <v>236</v>
      </c>
      <c r="B79" s="4" t="s">
        <v>15</v>
      </c>
      <c r="C79" s="4">
        <v>1451597</v>
      </c>
      <c r="D79" s="4">
        <v>1453642</v>
      </c>
      <c r="E79" s="4" t="s">
        <v>237</v>
      </c>
      <c r="F79" s="6" t="s">
        <v>984</v>
      </c>
      <c r="G79" s="4">
        <v>945954</v>
      </c>
      <c r="H79" s="4" t="s">
        <v>1096</v>
      </c>
      <c r="I79" s="4">
        <v>512</v>
      </c>
      <c r="J79" s="10">
        <v>18.845236</v>
      </c>
      <c r="K79" s="4">
        <v>496</v>
      </c>
      <c r="L79" s="10">
        <v>23.686826</v>
      </c>
      <c r="M79" s="4">
        <v>916</v>
      </c>
      <c r="N79" s="10">
        <v>39.542371000000003</v>
      </c>
      <c r="O79" s="4">
        <v>1450</v>
      </c>
      <c r="P79" s="10">
        <v>53.243727999999997</v>
      </c>
      <c r="Q79" s="10">
        <f>(N79/J79)</f>
        <v>2.0982688144632418</v>
      </c>
      <c r="R79" s="10">
        <f>(P79/L79)</f>
        <v>2.2478202862637651</v>
      </c>
      <c r="S79" s="10">
        <f>(Q79+R79)/2</f>
        <v>2.1730445503635032</v>
      </c>
      <c r="T79" s="4">
        <v>494</v>
      </c>
      <c r="U79" s="10">
        <v>19.349374999999998</v>
      </c>
      <c r="V79" s="4">
        <v>802</v>
      </c>
      <c r="W79" s="10">
        <v>28.559888999999998</v>
      </c>
      <c r="X79" s="4">
        <v>970</v>
      </c>
      <c r="Y79" s="10">
        <v>35.777348000000003</v>
      </c>
      <c r="Z79" s="4">
        <v>1088</v>
      </c>
      <c r="AA79" s="10">
        <v>42.459390999999997</v>
      </c>
      <c r="AB79" s="11">
        <f>Y79/U79</f>
        <v>1.8490182757841018</v>
      </c>
      <c r="AC79" s="11">
        <f>AA79/W79</f>
        <v>1.4866791324013899</v>
      </c>
      <c r="AD79" s="11">
        <f>(AB79+AC79)/2</f>
        <v>1.6678487040927459</v>
      </c>
    </row>
    <row r="80" spans="1:30" ht="14" customHeight="1">
      <c r="A80" s="4" t="s">
        <v>238</v>
      </c>
      <c r="B80" s="4" t="s">
        <v>15</v>
      </c>
      <c r="C80" s="4">
        <v>1526247</v>
      </c>
      <c r="D80" s="4">
        <v>1526864</v>
      </c>
      <c r="E80" s="4" t="s">
        <v>239</v>
      </c>
      <c r="F80" s="6" t="s">
        <v>807</v>
      </c>
      <c r="G80" s="4">
        <v>946023</v>
      </c>
      <c r="H80" s="4" t="s">
        <v>240</v>
      </c>
      <c r="I80" s="4">
        <v>24</v>
      </c>
      <c r="J80" s="10">
        <v>2.9245559999999999</v>
      </c>
      <c r="K80" s="4">
        <v>24</v>
      </c>
      <c r="L80" s="10">
        <v>3.794492</v>
      </c>
      <c r="M80" s="4">
        <v>44</v>
      </c>
      <c r="N80" s="10">
        <v>6.2883550000000001</v>
      </c>
      <c r="O80" s="4">
        <v>76</v>
      </c>
      <c r="P80" s="10">
        <v>9.2391330000000007</v>
      </c>
      <c r="Q80" s="10">
        <f>(N80/J80)</f>
        <v>2.1501913452845494</v>
      </c>
      <c r="R80" s="10">
        <f>(P80/L80)</f>
        <v>2.4348800840797664</v>
      </c>
      <c r="S80" s="10">
        <f>(Q80+R80)/2</f>
        <v>2.2925357146821579</v>
      </c>
      <c r="T80" s="4">
        <v>36</v>
      </c>
      <c r="U80" s="10">
        <v>4.66831</v>
      </c>
      <c r="V80" s="4">
        <v>12</v>
      </c>
      <c r="W80" s="10">
        <v>1.4147529999999999</v>
      </c>
      <c r="X80" s="4">
        <v>12</v>
      </c>
      <c r="Y80" s="10">
        <v>1.465328</v>
      </c>
      <c r="Z80" s="4">
        <v>48</v>
      </c>
      <c r="AA80" s="10">
        <v>6.2015929999999999</v>
      </c>
      <c r="AB80" s="11">
        <f>Y80/U80</f>
        <v>0.31388832361175673</v>
      </c>
      <c r="AC80" s="11">
        <f>AA80/W80</f>
        <v>4.3835164159397433</v>
      </c>
      <c r="AD80" s="11">
        <f>(AB80+AC80)/2</f>
        <v>2.3487023697757499</v>
      </c>
    </row>
    <row r="81" spans="1:30" ht="14" customHeight="1">
      <c r="A81" s="4" t="s">
        <v>241</v>
      </c>
      <c r="B81" s="4" t="s">
        <v>15</v>
      </c>
      <c r="C81" s="4">
        <v>1530586</v>
      </c>
      <c r="D81" s="4">
        <v>1531323</v>
      </c>
      <c r="E81" s="4" t="s">
        <v>242</v>
      </c>
      <c r="F81" s="6" t="s">
        <v>985</v>
      </c>
      <c r="G81" s="4">
        <v>945121</v>
      </c>
      <c r="H81" s="4" t="s">
        <v>1129</v>
      </c>
      <c r="I81" s="4">
        <v>4</v>
      </c>
      <c r="J81" s="10">
        <v>0.40816999999999998</v>
      </c>
      <c r="K81" s="4">
        <v>4</v>
      </c>
      <c r="L81" s="10">
        <v>0.52958400000000005</v>
      </c>
      <c r="M81" s="4">
        <v>60</v>
      </c>
      <c r="N81" s="10">
        <v>7.1807160000000003</v>
      </c>
      <c r="O81" s="4">
        <v>64</v>
      </c>
      <c r="P81" s="10">
        <v>6.5152289999999997</v>
      </c>
      <c r="Q81" s="10">
        <f>(N81/J81)</f>
        <v>17.59246392434525</v>
      </c>
      <c r="R81" s="10">
        <f>(P81/L81)</f>
        <v>12.302541239916613</v>
      </c>
      <c r="S81" s="10">
        <f>(Q81+R81)/2</f>
        <v>14.94750258213093</v>
      </c>
      <c r="T81" s="4">
        <v>8</v>
      </c>
      <c r="U81" s="10">
        <v>0.86871900000000002</v>
      </c>
      <c r="V81" s="4">
        <v>24</v>
      </c>
      <c r="W81" s="10">
        <v>2.3694229999999998</v>
      </c>
      <c r="X81" s="4">
        <v>48</v>
      </c>
      <c r="Y81" s="10">
        <v>4.9082530000000002</v>
      </c>
      <c r="Z81" s="4">
        <v>62</v>
      </c>
      <c r="AA81" s="10">
        <v>6.7078879999999996</v>
      </c>
      <c r="AB81" s="11">
        <f>Y81/U81</f>
        <v>5.6499892370260119</v>
      </c>
      <c r="AC81" s="11">
        <f>AA81/W81</f>
        <v>2.8310217297629001</v>
      </c>
      <c r="AD81" s="11">
        <f>(AB81+AC81)/2</f>
        <v>4.2405054833944558</v>
      </c>
    </row>
    <row r="82" spans="1:30" ht="14" customHeight="1">
      <c r="A82" s="4" t="s">
        <v>243</v>
      </c>
      <c r="B82" s="4" t="s">
        <v>15</v>
      </c>
      <c r="C82" s="4">
        <v>1531816</v>
      </c>
      <c r="D82" s="4">
        <v>1532952</v>
      </c>
      <c r="E82" s="4" t="s">
        <v>244</v>
      </c>
      <c r="F82" s="6" t="s">
        <v>808</v>
      </c>
      <c r="G82" s="4">
        <v>947435</v>
      </c>
      <c r="H82" s="4" t="s">
        <v>130</v>
      </c>
      <c r="I82" s="4">
        <v>16</v>
      </c>
      <c r="J82" s="10">
        <v>1.059734</v>
      </c>
      <c r="K82" s="4">
        <v>12</v>
      </c>
      <c r="L82" s="10">
        <v>1.0312209999999999</v>
      </c>
      <c r="M82" s="4">
        <v>32</v>
      </c>
      <c r="N82" s="10">
        <v>2.4857779999999998</v>
      </c>
      <c r="O82" s="4">
        <v>34</v>
      </c>
      <c r="P82" s="10">
        <v>2.246594</v>
      </c>
      <c r="Q82" s="10">
        <f>(N82/J82)</f>
        <v>2.3456622133478779</v>
      </c>
      <c r="R82" s="10">
        <f>(P82/L82)</f>
        <v>2.1785766581557202</v>
      </c>
      <c r="S82" s="10">
        <f>(Q82+R82)/2</f>
        <v>2.2621194357517993</v>
      </c>
      <c r="T82" s="4">
        <v>6</v>
      </c>
      <c r="U82" s="10">
        <v>0.42289900000000002</v>
      </c>
      <c r="V82" s="4">
        <v>20</v>
      </c>
      <c r="W82" s="10">
        <v>1.281614</v>
      </c>
      <c r="X82" s="4">
        <v>38</v>
      </c>
      <c r="Y82" s="10">
        <v>2.5221170000000002</v>
      </c>
      <c r="Z82" s="4">
        <v>24</v>
      </c>
      <c r="AA82" s="10">
        <v>1.6853929999999999</v>
      </c>
      <c r="AB82" s="11">
        <f>Y82/U82</f>
        <v>5.9638755352932966</v>
      </c>
      <c r="AC82" s="11">
        <f>AA82/W82</f>
        <v>1.3150550789863407</v>
      </c>
      <c r="AD82" s="11">
        <f>(AB82+AC82)/2</f>
        <v>3.6394653071398189</v>
      </c>
    </row>
    <row r="83" spans="1:30" ht="14" customHeight="1">
      <c r="A83" s="4" t="s">
        <v>246</v>
      </c>
      <c r="B83" s="4" t="s">
        <v>15</v>
      </c>
      <c r="C83" s="4">
        <v>1559907</v>
      </c>
      <c r="D83" s="4">
        <v>1560929</v>
      </c>
      <c r="E83" s="4" t="s">
        <v>247</v>
      </c>
      <c r="F83" s="6" t="s">
        <v>809</v>
      </c>
      <c r="G83" s="4">
        <v>946044</v>
      </c>
      <c r="H83" s="4" t="s">
        <v>245</v>
      </c>
      <c r="I83" s="4">
        <v>98</v>
      </c>
      <c r="J83" s="10">
        <v>7.2141919999999997</v>
      </c>
      <c r="K83" s="4">
        <v>62</v>
      </c>
      <c r="L83" s="10">
        <v>5.9217069999999996</v>
      </c>
      <c r="M83" s="4">
        <v>180</v>
      </c>
      <c r="N83" s="10">
        <v>15.54067</v>
      </c>
      <c r="O83" s="4">
        <v>256</v>
      </c>
      <c r="P83" s="10">
        <v>18.800543999999999</v>
      </c>
      <c r="Q83" s="10">
        <f>(N83/J83)</f>
        <v>2.1541802602425886</v>
      </c>
      <c r="R83" s="10">
        <f>(P83/L83)</f>
        <v>3.1748521161212468</v>
      </c>
      <c r="S83" s="10">
        <f>(Q83+R83)/2</f>
        <v>2.6645161881819179</v>
      </c>
      <c r="T83" s="4">
        <v>130</v>
      </c>
      <c r="U83" s="10">
        <v>10.183882000000001</v>
      </c>
      <c r="V83" s="4">
        <v>118</v>
      </c>
      <c r="W83" s="10">
        <v>8.4041569999999997</v>
      </c>
      <c r="X83" s="4">
        <v>170</v>
      </c>
      <c r="Y83" s="10">
        <v>12.540514</v>
      </c>
      <c r="Z83" s="4">
        <v>198</v>
      </c>
      <c r="AA83" s="10">
        <v>15.453969000000001</v>
      </c>
      <c r="AB83" s="11">
        <f>Y83/U83</f>
        <v>1.2314080229916253</v>
      </c>
      <c r="AC83" s="11">
        <f>AA83/W83</f>
        <v>1.8388482033355638</v>
      </c>
      <c r="AD83" s="11">
        <f>(AB83+AC83)/2</f>
        <v>1.5351281131635945</v>
      </c>
    </row>
    <row r="84" spans="1:30" ht="14" customHeight="1">
      <c r="A84" s="4" t="s">
        <v>248</v>
      </c>
      <c r="B84" s="4" t="s">
        <v>15</v>
      </c>
      <c r="C84" s="4">
        <v>1619120</v>
      </c>
      <c r="D84" s="4">
        <v>1619554</v>
      </c>
      <c r="E84" s="4" t="s">
        <v>249</v>
      </c>
      <c r="F84" s="6" t="s">
        <v>810</v>
      </c>
      <c r="G84" s="4">
        <v>945825</v>
      </c>
      <c r="H84" s="4" t="s">
        <v>250</v>
      </c>
      <c r="I84" s="4">
        <v>300</v>
      </c>
      <c r="J84" s="10">
        <v>51.936089000000003</v>
      </c>
      <c r="K84" s="4">
        <v>62</v>
      </c>
      <c r="L84" s="10">
        <v>13.926220000000001</v>
      </c>
      <c r="M84" s="4">
        <v>598</v>
      </c>
      <c r="N84" s="10">
        <v>121.418479</v>
      </c>
      <c r="O84" s="4">
        <v>628</v>
      </c>
      <c r="P84" s="10">
        <v>108.46171699999999</v>
      </c>
      <c r="Q84" s="10">
        <f>(N84/J84)</f>
        <v>2.3378440952687063</v>
      </c>
      <c r="R84" s="10">
        <f>(P84/L84)</f>
        <v>7.7883098931368302</v>
      </c>
      <c r="S84" s="10">
        <f>(Q84+R84)/2</f>
        <v>5.0630769942027687</v>
      </c>
      <c r="T84" s="4">
        <v>334</v>
      </c>
      <c r="U84" s="10">
        <v>61.532254999999999</v>
      </c>
      <c r="V84" s="4">
        <v>318</v>
      </c>
      <c r="W84" s="10">
        <v>53.263002</v>
      </c>
      <c r="X84" s="4">
        <v>662</v>
      </c>
      <c r="Y84" s="10">
        <v>114.844651</v>
      </c>
      <c r="Z84" s="4">
        <v>526</v>
      </c>
      <c r="AA84" s="10">
        <v>96.548822000000001</v>
      </c>
      <c r="AB84" s="11">
        <f>Y84/U84</f>
        <v>1.8664138182486567</v>
      </c>
      <c r="AC84" s="11">
        <f>AA84/W84</f>
        <v>1.8126808173523528</v>
      </c>
      <c r="AD84" s="11">
        <f>(AB84+AC84)/2</f>
        <v>1.8395473178005046</v>
      </c>
    </row>
    <row r="85" spans="1:30" ht="14" customHeight="1">
      <c r="A85" s="4" t="s">
        <v>251</v>
      </c>
      <c r="B85" s="4" t="s">
        <v>15</v>
      </c>
      <c r="C85" s="4">
        <v>1619574</v>
      </c>
      <c r="D85" s="4">
        <v>1619957</v>
      </c>
      <c r="E85" s="4" t="s">
        <v>252</v>
      </c>
      <c r="F85" s="6" t="s">
        <v>811</v>
      </c>
      <c r="G85" s="4">
        <v>947613</v>
      </c>
      <c r="H85" s="4" t="s">
        <v>253</v>
      </c>
      <c r="I85" s="4">
        <v>1066</v>
      </c>
      <c r="J85" s="10">
        <v>209.05628400000001</v>
      </c>
      <c r="K85" s="4">
        <v>206</v>
      </c>
      <c r="L85" s="10">
        <v>52.416355000000003</v>
      </c>
      <c r="M85" s="4">
        <v>2884</v>
      </c>
      <c r="N85" s="10">
        <v>663.34107700000004</v>
      </c>
      <c r="O85" s="4">
        <v>3110</v>
      </c>
      <c r="P85" s="10">
        <v>608.46450900000002</v>
      </c>
      <c r="Q85" s="10">
        <f>(N85/J85)</f>
        <v>3.1730262506722831</v>
      </c>
      <c r="R85" s="10">
        <f>(P85/L85)</f>
        <v>11.608294949162337</v>
      </c>
      <c r="S85" s="10">
        <f>(Q85+R85)/2</f>
        <v>7.3906605999173101</v>
      </c>
      <c r="T85" s="4">
        <v>1036</v>
      </c>
      <c r="U85" s="10">
        <v>216.209191</v>
      </c>
      <c r="V85" s="4">
        <v>876</v>
      </c>
      <c r="W85" s="10">
        <v>166.211342</v>
      </c>
      <c r="X85" s="4">
        <v>3190</v>
      </c>
      <c r="Y85" s="10">
        <v>626.90465800000004</v>
      </c>
      <c r="Z85" s="4">
        <v>2504</v>
      </c>
      <c r="AA85" s="10">
        <v>520.65925300000004</v>
      </c>
      <c r="AB85" s="11">
        <f>Y85/U85</f>
        <v>2.8995282536346942</v>
      </c>
      <c r="AC85" s="11">
        <f>AA85/W85</f>
        <v>3.1325133816680215</v>
      </c>
      <c r="AD85" s="11">
        <f>(AB85+AC85)/2</f>
        <v>3.0160208176513579</v>
      </c>
    </row>
    <row r="86" spans="1:30" ht="14" customHeight="1">
      <c r="A86" s="4" t="s">
        <v>254</v>
      </c>
      <c r="B86" s="4" t="s">
        <v>15</v>
      </c>
      <c r="C86" s="4">
        <v>1619989</v>
      </c>
      <c r="D86" s="4">
        <v>1620207</v>
      </c>
      <c r="E86" s="4" t="s">
        <v>255</v>
      </c>
      <c r="F86" s="6" t="s">
        <v>812</v>
      </c>
      <c r="G86" s="4">
        <v>946184</v>
      </c>
      <c r="H86" s="4" t="s">
        <v>1065</v>
      </c>
      <c r="I86" s="4">
        <v>184</v>
      </c>
      <c r="J86" s="10">
        <v>63.271911000000003</v>
      </c>
      <c r="K86" s="4">
        <v>42</v>
      </c>
      <c r="L86" s="10">
        <v>18.738551000000001</v>
      </c>
      <c r="M86" s="4">
        <v>654</v>
      </c>
      <c r="N86" s="10">
        <v>263.75851799999998</v>
      </c>
      <c r="O86" s="4">
        <v>680</v>
      </c>
      <c r="P86" s="10">
        <v>233.276443</v>
      </c>
      <c r="Q86" s="10">
        <f>(N86/J86)</f>
        <v>4.1686510464335429</v>
      </c>
      <c r="R86" s="10">
        <f>(P86/L86)</f>
        <v>12.449011825941076</v>
      </c>
      <c r="S86" s="10">
        <f>(Q86+R86)/2</f>
        <v>8.3088314361873099</v>
      </c>
      <c r="T86" s="4">
        <v>216</v>
      </c>
      <c r="U86" s="10">
        <v>79.041515000000004</v>
      </c>
      <c r="V86" s="4">
        <v>218</v>
      </c>
      <c r="W86" s="10">
        <v>72.527073000000001</v>
      </c>
      <c r="X86" s="4">
        <v>650</v>
      </c>
      <c r="Y86" s="10">
        <v>223.98105200000001</v>
      </c>
      <c r="Z86" s="4">
        <v>550</v>
      </c>
      <c r="AA86" s="10">
        <v>200.52525</v>
      </c>
      <c r="AB86" s="11">
        <f>Y86/U86</f>
        <v>2.8337140552025097</v>
      </c>
      <c r="AC86" s="11">
        <f>AA86/W86</f>
        <v>2.764833071369087</v>
      </c>
      <c r="AD86" s="11">
        <f>(AB86+AC86)/2</f>
        <v>2.7992735632857983</v>
      </c>
    </row>
    <row r="87" spans="1:30" ht="14" customHeight="1">
      <c r="A87" s="4" t="s">
        <v>256</v>
      </c>
      <c r="B87" s="4" t="s">
        <v>15</v>
      </c>
      <c r="C87" s="4">
        <v>1625335</v>
      </c>
      <c r="D87" s="4">
        <v>1627380</v>
      </c>
      <c r="E87" s="4" t="s">
        <v>257</v>
      </c>
      <c r="F87" s="6" t="s">
        <v>813</v>
      </c>
      <c r="G87" s="4">
        <v>946084</v>
      </c>
      <c r="H87" s="4" t="s">
        <v>258</v>
      </c>
      <c r="I87" s="4">
        <v>3946</v>
      </c>
      <c r="J87" s="10">
        <v>145.24082200000001</v>
      </c>
      <c r="K87" s="4">
        <v>2166</v>
      </c>
      <c r="L87" s="10">
        <v>103.438841</v>
      </c>
      <c r="M87" s="4">
        <v>7456</v>
      </c>
      <c r="N87" s="10">
        <v>321.86453799999998</v>
      </c>
      <c r="O87" s="4">
        <v>8440</v>
      </c>
      <c r="P87" s="10">
        <v>309.91521899999998</v>
      </c>
      <c r="Q87" s="10">
        <f>(N87/J87)</f>
        <v>2.2160748856130819</v>
      </c>
      <c r="R87" s="10">
        <f>(P87/L87)</f>
        <v>2.9961203741638984</v>
      </c>
      <c r="S87" s="10">
        <f>(Q87+R87)/2</f>
        <v>2.6060976298884899</v>
      </c>
      <c r="T87" s="4">
        <v>3552</v>
      </c>
      <c r="U87" s="10">
        <v>139.12748999999999</v>
      </c>
      <c r="V87" s="4">
        <v>4308</v>
      </c>
      <c r="W87" s="10">
        <v>153.411473</v>
      </c>
      <c r="X87" s="4">
        <v>8450</v>
      </c>
      <c r="Y87" s="10">
        <v>311.66864900000002</v>
      </c>
      <c r="Z87" s="4">
        <v>8078</v>
      </c>
      <c r="AA87" s="10">
        <v>315.24536599999999</v>
      </c>
      <c r="AB87" s="11">
        <f>Y87/U87</f>
        <v>2.2401658291973789</v>
      </c>
      <c r="AC87" s="11">
        <f>AA87/W87</f>
        <v>2.054900848256636</v>
      </c>
      <c r="AD87" s="11">
        <f>(AB87+AC87)/2</f>
        <v>2.1475333387270075</v>
      </c>
    </row>
    <row r="88" spans="1:30" ht="14" customHeight="1">
      <c r="A88" s="4" t="s">
        <v>259</v>
      </c>
      <c r="B88" s="4" t="s">
        <v>15</v>
      </c>
      <c r="C88" s="4">
        <v>1634310</v>
      </c>
      <c r="D88" s="4">
        <v>1634885</v>
      </c>
      <c r="E88" s="4" t="s">
        <v>260</v>
      </c>
      <c r="F88" s="6" t="s">
        <v>814</v>
      </c>
      <c r="G88" s="4">
        <v>946060</v>
      </c>
      <c r="H88" s="4" t="s">
        <v>1081</v>
      </c>
      <c r="I88" s="4">
        <v>16</v>
      </c>
      <c r="J88" s="10">
        <v>2.0918700000000001</v>
      </c>
      <c r="K88" s="4">
        <v>12</v>
      </c>
      <c r="L88" s="10">
        <v>2.035587</v>
      </c>
      <c r="M88" s="4">
        <v>40</v>
      </c>
      <c r="N88" s="10">
        <v>6.1335280000000001</v>
      </c>
      <c r="O88" s="4">
        <v>58</v>
      </c>
      <c r="P88" s="10">
        <v>7.5650459999999997</v>
      </c>
      <c r="Q88" s="10">
        <f>(N88/J88)</f>
        <v>2.9320789532810356</v>
      </c>
      <c r="R88" s="10">
        <f>(P88/L88)</f>
        <v>3.7163953198757897</v>
      </c>
      <c r="S88" s="10">
        <f>(Q88+R88)/2</f>
        <v>3.3242371365784127</v>
      </c>
      <c r="T88" s="4">
        <v>56</v>
      </c>
      <c r="U88" s="10">
        <v>7.7913220000000001</v>
      </c>
      <c r="V88" s="4">
        <v>48</v>
      </c>
      <c r="W88" s="10">
        <v>6.0716469999999996</v>
      </c>
      <c r="X88" s="4">
        <v>92</v>
      </c>
      <c r="Y88" s="10">
        <v>12.053338999999999</v>
      </c>
      <c r="Z88" s="4">
        <v>32</v>
      </c>
      <c r="AA88" s="10">
        <v>4.4358620000000002</v>
      </c>
      <c r="AB88" s="11">
        <f>Y88/U88</f>
        <v>1.5470210318608317</v>
      </c>
      <c r="AC88" s="11">
        <f>AA88/W88</f>
        <v>0.7305862807900394</v>
      </c>
      <c r="AD88" s="11">
        <f>(AB88+AC88)/2</f>
        <v>1.1388036563254356</v>
      </c>
    </row>
    <row r="89" spans="1:30" ht="14" customHeight="1">
      <c r="A89" s="4" t="s">
        <v>261</v>
      </c>
      <c r="B89" s="4" t="s">
        <v>15</v>
      </c>
      <c r="C89" s="4">
        <v>1646405</v>
      </c>
      <c r="D89" s="4">
        <v>1646737</v>
      </c>
      <c r="E89" s="4" t="s">
        <v>262</v>
      </c>
      <c r="F89" s="6" t="s">
        <v>815</v>
      </c>
      <c r="G89" s="4">
        <v>947392</v>
      </c>
      <c r="H89" s="4" t="s">
        <v>1083</v>
      </c>
      <c r="I89" s="4">
        <v>4584</v>
      </c>
      <c r="J89" s="10">
        <v>1036.6630540000001</v>
      </c>
      <c r="K89" s="4">
        <v>1956</v>
      </c>
      <c r="L89" s="10">
        <v>573.92539299999999</v>
      </c>
      <c r="M89" s="4">
        <v>8650</v>
      </c>
      <c r="N89" s="10">
        <v>2294.2710980000002</v>
      </c>
      <c r="O89" s="4">
        <v>11932</v>
      </c>
      <c r="P89" s="10">
        <v>2692.0002639999998</v>
      </c>
      <c r="Q89" s="10">
        <f>(N89/J89)</f>
        <v>2.2131309581714871</v>
      </c>
      <c r="R89" s="10">
        <f>(P89/L89)</f>
        <v>4.6905055898093009</v>
      </c>
      <c r="S89" s="10">
        <f>(Q89+R89)/2</f>
        <v>3.4518182739903942</v>
      </c>
      <c r="T89" s="4">
        <v>4548</v>
      </c>
      <c r="U89" s="10">
        <v>1094.515318</v>
      </c>
      <c r="V89" s="4">
        <v>4760</v>
      </c>
      <c r="W89" s="10">
        <v>1041.4789410000001</v>
      </c>
      <c r="X89" s="4">
        <v>11886</v>
      </c>
      <c r="Y89" s="10">
        <v>2693.6026499999998</v>
      </c>
      <c r="Z89" s="4">
        <v>8628</v>
      </c>
      <c r="AA89" s="10">
        <v>2068.789933</v>
      </c>
      <c r="AB89" s="11">
        <f>Y89/U89</f>
        <v>2.4610004133354666</v>
      </c>
      <c r="AC89" s="11">
        <f>AA89/W89</f>
        <v>1.986396317350021</v>
      </c>
      <c r="AD89" s="11">
        <f>(AB89+AC89)/2</f>
        <v>2.2236983653427438</v>
      </c>
    </row>
    <row r="90" spans="1:30" ht="14" customHeight="1">
      <c r="A90" s="4" t="s">
        <v>263</v>
      </c>
      <c r="B90" s="4" t="s">
        <v>15</v>
      </c>
      <c r="C90" s="4">
        <v>1671376</v>
      </c>
      <c r="D90" s="4">
        <v>1671684</v>
      </c>
      <c r="E90" s="4" t="s">
        <v>264</v>
      </c>
      <c r="F90" s="6" t="s">
        <v>816</v>
      </c>
      <c r="G90" s="4">
        <v>945103</v>
      </c>
      <c r="H90" s="4" t="s">
        <v>265</v>
      </c>
      <c r="I90" s="4">
        <v>178</v>
      </c>
      <c r="J90" s="10">
        <v>43.380921000000001</v>
      </c>
      <c r="K90" s="4">
        <v>32</v>
      </c>
      <c r="L90" s="10">
        <v>10.118644</v>
      </c>
      <c r="M90" s="4">
        <v>656</v>
      </c>
      <c r="N90" s="10">
        <v>187.507317</v>
      </c>
      <c r="O90" s="4">
        <v>970</v>
      </c>
      <c r="P90" s="10">
        <v>235.84101899999999</v>
      </c>
      <c r="Q90" s="10">
        <f>(N90/J90)</f>
        <v>4.3223452309829939</v>
      </c>
      <c r="R90" s="10">
        <f>(P90/L90)</f>
        <v>23.307571548124432</v>
      </c>
      <c r="S90" s="10">
        <f>(Q90+R90)/2</f>
        <v>13.814958389553713</v>
      </c>
      <c r="T90" s="4">
        <v>188</v>
      </c>
      <c r="U90" s="10">
        <v>48.757899999999999</v>
      </c>
      <c r="V90" s="4">
        <v>144</v>
      </c>
      <c r="W90" s="10">
        <v>33.954065999999997</v>
      </c>
      <c r="X90" s="4">
        <v>874</v>
      </c>
      <c r="Y90" s="10">
        <v>213.44942599999999</v>
      </c>
      <c r="Z90" s="4">
        <v>850</v>
      </c>
      <c r="AA90" s="10">
        <v>219.639748</v>
      </c>
      <c r="AB90" s="11">
        <f>Y90/U90</f>
        <v>4.3777403456670614</v>
      </c>
      <c r="AC90" s="11">
        <f>AA90/W90</f>
        <v>6.4687318449578326</v>
      </c>
      <c r="AD90" s="11">
        <f>(AB90+AC90)/2</f>
        <v>5.423236095312447</v>
      </c>
    </row>
    <row r="91" spans="1:30" ht="14" customHeight="1">
      <c r="A91" s="4" t="s">
        <v>266</v>
      </c>
      <c r="B91" s="4" t="s">
        <v>15</v>
      </c>
      <c r="C91" s="4">
        <v>1681695</v>
      </c>
      <c r="D91" s="4">
        <v>1682030</v>
      </c>
      <c r="E91" s="4" t="s">
        <v>267</v>
      </c>
      <c r="F91" s="6" t="s">
        <v>817</v>
      </c>
      <c r="G91" s="4">
        <v>945156</v>
      </c>
      <c r="H91" s="4" t="s">
        <v>268</v>
      </c>
      <c r="I91" s="4">
        <v>142</v>
      </c>
      <c r="J91" s="10">
        <v>31.826312000000001</v>
      </c>
      <c r="K91" s="4">
        <v>46</v>
      </c>
      <c r="L91" s="10">
        <v>13.376711999999999</v>
      </c>
      <c r="M91" s="4">
        <v>286</v>
      </c>
      <c r="N91" s="10">
        <v>75.179531999999995</v>
      </c>
      <c r="O91" s="4">
        <v>344</v>
      </c>
      <c r="P91" s="10">
        <v>76.917516000000006</v>
      </c>
      <c r="Q91" s="10">
        <f>(N91/J91)</f>
        <v>2.36218170675886</v>
      </c>
      <c r="R91" s="10">
        <f>(P91/L91)</f>
        <v>5.7501063041500791</v>
      </c>
      <c r="S91" s="10">
        <f>(Q91+R91)/2</f>
        <v>4.0561440054544695</v>
      </c>
      <c r="T91" s="4">
        <v>150</v>
      </c>
      <c r="U91" s="10">
        <v>35.776479999999999</v>
      </c>
      <c r="V91" s="4">
        <v>142</v>
      </c>
      <c r="W91" s="10">
        <v>30.791924999999999</v>
      </c>
      <c r="X91" s="4">
        <v>396</v>
      </c>
      <c r="Y91" s="10">
        <v>88.940168</v>
      </c>
      <c r="Z91" s="4">
        <v>276</v>
      </c>
      <c r="AA91" s="10">
        <v>65.587382000000005</v>
      </c>
      <c r="AB91" s="11">
        <f>Y91/U91</f>
        <v>2.4859954920103933</v>
      </c>
      <c r="AC91" s="11">
        <f>AA91/W91</f>
        <v>2.1300188929402761</v>
      </c>
      <c r="AD91" s="11">
        <f>(AB91+AC91)/2</f>
        <v>2.3080071924753347</v>
      </c>
    </row>
    <row r="92" spans="1:30" ht="14" customHeight="1">
      <c r="A92" s="4" t="s">
        <v>269</v>
      </c>
      <c r="B92" s="4" t="s">
        <v>15</v>
      </c>
      <c r="C92" s="4">
        <v>1704949</v>
      </c>
      <c r="D92" s="4">
        <v>1705164</v>
      </c>
      <c r="E92" s="4" t="s">
        <v>270</v>
      </c>
      <c r="F92" s="6" t="s">
        <v>986</v>
      </c>
      <c r="G92" s="4">
        <v>946152</v>
      </c>
      <c r="H92" s="4" t="s">
        <v>1095</v>
      </c>
      <c r="I92" s="4">
        <v>82</v>
      </c>
      <c r="J92" s="10">
        <v>28.588892999999999</v>
      </c>
      <c r="K92" s="4">
        <v>4</v>
      </c>
      <c r="L92" s="10">
        <v>1.80941</v>
      </c>
      <c r="M92" s="4">
        <v>230</v>
      </c>
      <c r="N92" s="10">
        <v>94.047432999999998</v>
      </c>
      <c r="O92" s="4">
        <v>278</v>
      </c>
      <c r="P92" s="10">
        <v>96.693466999999998</v>
      </c>
      <c r="Q92" s="10">
        <f>(N92/J92)</f>
        <v>3.2896493403924385</v>
      </c>
      <c r="R92" s="10">
        <f>(P92/L92)</f>
        <v>53.439224388060197</v>
      </c>
      <c r="S92" s="10">
        <f>(Q92+R92)/2</f>
        <v>28.364436864226317</v>
      </c>
      <c r="T92" s="4">
        <v>84</v>
      </c>
      <c r="U92" s="10">
        <v>31.165289000000001</v>
      </c>
      <c r="V92" s="4">
        <v>78</v>
      </c>
      <c r="W92" s="10">
        <v>26.310471</v>
      </c>
      <c r="X92" s="4">
        <v>284</v>
      </c>
      <c r="Y92" s="10">
        <v>99.221692000000004</v>
      </c>
      <c r="Z92" s="4">
        <v>214</v>
      </c>
      <c r="AA92" s="10">
        <v>79.106198000000006</v>
      </c>
      <c r="AB92" s="11">
        <f>Y92/U92</f>
        <v>3.1837244313697846</v>
      </c>
      <c r="AC92" s="11">
        <f>AA92/W92</f>
        <v>3.0066431725984688</v>
      </c>
      <c r="AD92" s="11">
        <f>(AB92+AC92)/2</f>
        <v>3.0951838019841267</v>
      </c>
    </row>
    <row r="93" spans="1:30" ht="14" customHeight="1">
      <c r="A93" s="4" t="s">
        <v>271</v>
      </c>
      <c r="B93" s="4" t="s">
        <v>15</v>
      </c>
      <c r="C93" s="4">
        <v>1706919</v>
      </c>
      <c r="D93" s="4">
        <v>1709141</v>
      </c>
      <c r="E93" s="4" t="s">
        <v>272</v>
      </c>
      <c r="F93" s="6" t="s">
        <v>818</v>
      </c>
      <c r="G93" s="4">
        <v>946137</v>
      </c>
      <c r="H93" s="4" t="s">
        <v>1073</v>
      </c>
      <c r="I93" s="4">
        <v>966</v>
      </c>
      <c r="J93" s="10">
        <v>32.724642000000003</v>
      </c>
      <c r="K93" s="4">
        <v>446</v>
      </c>
      <c r="L93" s="10">
        <v>19.603166000000002</v>
      </c>
      <c r="M93" s="4">
        <v>1624</v>
      </c>
      <c r="N93" s="10">
        <v>64.523724000000001</v>
      </c>
      <c r="O93" s="4">
        <v>1732</v>
      </c>
      <c r="P93" s="10">
        <v>58.534849999999999</v>
      </c>
      <c r="Q93" s="10">
        <f>(N93/J93)</f>
        <v>1.9717167264961981</v>
      </c>
      <c r="R93" s="10">
        <f>(P93/L93)</f>
        <v>2.9859896100456425</v>
      </c>
      <c r="S93" s="10">
        <f>(Q93+R93)/2</f>
        <v>2.4788531682709203</v>
      </c>
      <c r="T93" s="4">
        <v>982</v>
      </c>
      <c r="U93" s="10">
        <v>35.401173</v>
      </c>
      <c r="V93" s="4">
        <v>938</v>
      </c>
      <c r="W93" s="10">
        <v>30.743347</v>
      </c>
      <c r="X93" s="4">
        <v>2032</v>
      </c>
      <c r="Y93" s="10">
        <v>68.980491000000001</v>
      </c>
      <c r="Z93" s="4">
        <v>1462</v>
      </c>
      <c r="AA93" s="10">
        <v>52.511980999999999</v>
      </c>
      <c r="AB93" s="11">
        <f>Y93/U93</f>
        <v>1.9485368747527094</v>
      </c>
      <c r="AC93" s="11">
        <f>AA93/W93</f>
        <v>1.7080762546771502</v>
      </c>
      <c r="AD93" s="11">
        <f>(AB93+AC93)/2</f>
        <v>1.8283065647149299</v>
      </c>
    </row>
    <row r="94" spans="1:30" ht="12" customHeight="1">
      <c r="A94" s="4" t="s">
        <v>273</v>
      </c>
      <c r="B94" s="4" t="s">
        <v>15</v>
      </c>
      <c r="C94" s="4">
        <v>1724736</v>
      </c>
      <c r="D94" s="4">
        <v>1725632</v>
      </c>
      <c r="E94" s="4" t="s">
        <v>274</v>
      </c>
      <c r="F94" s="6" t="s">
        <v>819</v>
      </c>
      <c r="G94" s="4">
        <v>946960</v>
      </c>
      <c r="H94" s="4" t="s">
        <v>48</v>
      </c>
      <c r="I94" s="4">
        <v>3922</v>
      </c>
      <c r="J94" s="10">
        <v>329.270173</v>
      </c>
      <c r="K94" s="4">
        <v>2152</v>
      </c>
      <c r="L94" s="10">
        <v>234.41243600000001</v>
      </c>
      <c r="M94" s="4">
        <v>9052</v>
      </c>
      <c r="N94" s="10">
        <v>891.30216700000005</v>
      </c>
      <c r="O94" s="4">
        <v>11496</v>
      </c>
      <c r="P94" s="10">
        <v>962.85391200000004</v>
      </c>
      <c r="Q94" s="10">
        <f>(N94/J94)</f>
        <v>2.7069022343545224</v>
      </c>
      <c r="R94" s="10">
        <f>(P94/L94)</f>
        <v>4.1075206095294359</v>
      </c>
      <c r="S94" s="10">
        <f>(Q94+R94)/2</f>
        <v>3.4072114219419793</v>
      </c>
      <c r="T94" s="4">
        <v>3458</v>
      </c>
      <c r="U94" s="10">
        <v>308.94286299999999</v>
      </c>
      <c r="V94" s="4">
        <v>4224</v>
      </c>
      <c r="W94" s="10">
        <v>343.09883200000002</v>
      </c>
      <c r="X94" s="4">
        <v>8904</v>
      </c>
      <c r="Y94" s="10">
        <v>749.09128799999996</v>
      </c>
      <c r="Z94" s="4">
        <v>8272</v>
      </c>
      <c r="AA94" s="10">
        <v>736.323352</v>
      </c>
      <c r="AB94" s="11">
        <f>Y94/U94</f>
        <v>2.4246919987920226</v>
      </c>
      <c r="AC94" s="11">
        <f>AA94/W94</f>
        <v>2.1460969357074346</v>
      </c>
      <c r="AD94" s="11">
        <f>(AB94+AC94)/2</f>
        <v>2.2853944672497288</v>
      </c>
    </row>
    <row r="95" spans="1:30" ht="14" customHeight="1">
      <c r="A95" s="4" t="s">
        <v>275</v>
      </c>
      <c r="B95" s="4" t="s">
        <v>15</v>
      </c>
      <c r="C95" s="4">
        <v>1734435</v>
      </c>
      <c r="D95" s="4">
        <v>1735250</v>
      </c>
      <c r="E95" s="4" t="s">
        <v>276</v>
      </c>
      <c r="F95" s="6" t="s">
        <v>987</v>
      </c>
      <c r="G95" s="4">
        <v>945210</v>
      </c>
      <c r="H95" s="4" t="s">
        <v>1053</v>
      </c>
      <c r="I95" s="4">
        <v>800</v>
      </c>
      <c r="J95" s="10">
        <v>73.830714999999998</v>
      </c>
      <c r="K95" s="4">
        <v>180</v>
      </c>
      <c r="L95" s="10">
        <v>21.553270000000001</v>
      </c>
      <c r="M95" s="4">
        <v>1338</v>
      </c>
      <c r="N95" s="10">
        <v>144.82342499999999</v>
      </c>
      <c r="O95" s="4">
        <v>1712</v>
      </c>
      <c r="P95" s="10">
        <v>157.62303600000001</v>
      </c>
      <c r="Q95" s="10">
        <f>(N95/J95)</f>
        <v>1.9615606458639876</v>
      </c>
      <c r="R95" s="10">
        <f>(P95/L95)</f>
        <v>7.3131843103157896</v>
      </c>
      <c r="S95" s="10">
        <f>(Q95+R95)/2</f>
        <v>4.6373724780898886</v>
      </c>
      <c r="T95" s="4">
        <v>898</v>
      </c>
      <c r="U95" s="10">
        <v>88.192530000000005</v>
      </c>
      <c r="V95" s="4">
        <v>902</v>
      </c>
      <c r="W95" s="10">
        <v>80.538613999999995</v>
      </c>
      <c r="X95" s="4">
        <v>2000</v>
      </c>
      <c r="Y95" s="10">
        <v>184.96172799999999</v>
      </c>
      <c r="Z95" s="4">
        <v>1794</v>
      </c>
      <c r="AA95" s="10">
        <v>175.542699</v>
      </c>
      <c r="AB95" s="11">
        <f>Y95/U95</f>
        <v>2.0972493702131008</v>
      </c>
      <c r="AC95" s="11">
        <f>AA95/W95</f>
        <v>2.1796091375498468</v>
      </c>
      <c r="AD95" s="11">
        <f>(AB95+AC95)/2</f>
        <v>2.1384292538814735</v>
      </c>
    </row>
    <row r="96" spans="1:30" ht="12" customHeight="1">
      <c r="A96" s="4" t="s">
        <v>277</v>
      </c>
      <c r="B96" s="4" t="s">
        <v>15</v>
      </c>
      <c r="C96" s="4">
        <v>1748747</v>
      </c>
      <c r="D96" s="4">
        <v>1749559</v>
      </c>
      <c r="E96" s="4" t="s">
        <v>278</v>
      </c>
      <c r="F96" s="6" t="s">
        <v>820</v>
      </c>
      <c r="G96" s="4">
        <v>945960</v>
      </c>
      <c r="H96" s="4" t="s">
        <v>1089</v>
      </c>
      <c r="I96" s="4">
        <v>18</v>
      </c>
      <c r="J96" s="10">
        <v>1.6673210000000001</v>
      </c>
      <c r="K96" s="4">
        <v>4</v>
      </c>
      <c r="L96" s="10">
        <v>0.48072900000000002</v>
      </c>
      <c r="M96" s="4">
        <v>48</v>
      </c>
      <c r="N96" s="10">
        <v>5.2146309999999998</v>
      </c>
      <c r="O96" s="4">
        <v>44</v>
      </c>
      <c r="P96" s="10">
        <v>4.0660080000000001</v>
      </c>
      <c r="Q96" s="10">
        <f>(N96/J96)</f>
        <v>3.1275507235859199</v>
      </c>
      <c r="R96" s="10">
        <f>(P96/L96)</f>
        <v>8.4580044058086781</v>
      </c>
      <c r="S96" s="10">
        <f>(Q96+R96)/2</f>
        <v>5.7927775646972988</v>
      </c>
      <c r="T96" s="4">
        <v>26</v>
      </c>
      <c r="U96" s="10">
        <v>2.562881</v>
      </c>
      <c r="V96" s="4">
        <v>34</v>
      </c>
      <c r="W96" s="10">
        <v>3.0470259999999998</v>
      </c>
      <c r="X96" s="4">
        <v>40</v>
      </c>
      <c r="Y96" s="10">
        <v>3.712885</v>
      </c>
      <c r="Z96" s="4">
        <v>20</v>
      </c>
      <c r="AA96" s="10">
        <v>1.9642189999999999</v>
      </c>
      <c r="AB96" s="11">
        <f>Y96/U96</f>
        <v>1.4487153324715427</v>
      </c>
      <c r="AC96" s="11">
        <f>AA96/W96</f>
        <v>0.64463480127836126</v>
      </c>
      <c r="AD96" s="11">
        <f>(AB96+AC96)/2</f>
        <v>1.046675066874952</v>
      </c>
    </row>
    <row r="97" spans="1:30" ht="14" customHeight="1">
      <c r="A97" s="4" t="s">
        <v>279</v>
      </c>
      <c r="B97" s="4" t="s">
        <v>15</v>
      </c>
      <c r="C97" s="4">
        <v>1751728</v>
      </c>
      <c r="D97" s="4">
        <v>1753830</v>
      </c>
      <c r="E97" s="4" t="s">
        <v>280</v>
      </c>
      <c r="F97" s="6" t="s">
        <v>821</v>
      </c>
      <c r="G97" s="4">
        <v>948756</v>
      </c>
      <c r="H97" s="4" t="s">
        <v>281</v>
      </c>
      <c r="I97" s="4">
        <v>244</v>
      </c>
      <c r="J97" s="10">
        <v>8.7375120000000006</v>
      </c>
      <c r="K97" s="4">
        <v>310</v>
      </c>
      <c r="L97" s="10">
        <v>14.403009000000001</v>
      </c>
      <c r="M97" s="4">
        <v>456</v>
      </c>
      <c r="N97" s="10">
        <v>19.151308</v>
      </c>
      <c r="O97" s="4">
        <v>790</v>
      </c>
      <c r="P97" s="10">
        <v>28.222397999999998</v>
      </c>
      <c r="Q97" s="10">
        <f>(N97/J97)</f>
        <v>2.1918491213517073</v>
      </c>
      <c r="R97" s="10">
        <f>(P97/L97)</f>
        <v>1.9594793004711721</v>
      </c>
      <c r="S97" s="10">
        <f>(Q97+R97)/2</f>
        <v>2.0756642109114396</v>
      </c>
      <c r="T97" s="4">
        <v>272</v>
      </c>
      <c r="U97" s="10">
        <v>10.365142000000001</v>
      </c>
      <c r="V97" s="4">
        <v>476</v>
      </c>
      <c r="W97" s="10">
        <v>16.491320999999999</v>
      </c>
      <c r="X97" s="4">
        <v>696</v>
      </c>
      <c r="Y97" s="10">
        <v>24.975373999999999</v>
      </c>
      <c r="Z97" s="4">
        <v>934</v>
      </c>
      <c r="AA97" s="10">
        <v>35.461581000000002</v>
      </c>
      <c r="AB97" s="11">
        <f>Y97/U97</f>
        <v>2.4095544470109522</v>
      </c>
      <c r="AC97" s="11">
        <f>AA97/W97</f>
        <v>2.1503177944325991</v>
      </c>
      <c r="AD97" s="11">
        <f>(AB97+AC97)/2</f>
        <v>2.2799361207217759</v>
      </c>
    </row>
    <row r="98" spans="1:30" ht="12" customHeight="1">
      <c r="A98" s="4" t="s">
        <v>282</v>
      </c>
      <c r="B98" s="4" t="s">
        <v>15</v>
      </c>
      <c r="C98" s="4">
        <v>1753851</v>
      </c>
      <c r="D98" s="4">
        <v>1754477</v>
      </c>
      <c r="E98" s="4" t="s">
        <v>283</v>
      </c>
      <c r="F98" s="6" t="s">
        <v>822</v>
      </c>
      <c r="G98" s="4">
        <v>948749</v>
      </c>
      <c r="H98" s="4" t="s">
        <v>1091</v>
      </c>
      <c r="I98" s="4">
        <v>184</v>
      </c>
      <c r="J98" s="10">
        <v>22.099758000000001</v>
      </c>
      <c r="K98" s="4">
        <v>44</v>
      </c>
      <c r="L98" s="10">
        <v>6.8567130000000001</v>
      </c>
      <c r="M98" s="4">
        <v>318</v>
      </c>
      <c r="N98" s="10">
        <v>44.795299</v>
      </c>
      <c r="O98" s="4">
        <v>572</v>
      </c>
      <c r="P98" s="10">
        <v>68.538497000000007</v>
      </c>
      <c r="Q98" s="10">
        <f>(N98/J98)</f>
        <v>2.0269588019923113</v>
      </c>
      <c r="R98" s="10">
        <f>(P98/L98)</f>
        <v>9.9958240923894586</v>
      </c>
      <c r="S98" s="10">
        <f>(Q98+R98)/2</f>
        <v>6.0113914471908849</v>
      </c>
      <c r="T98" s="4">
        <v>190</v>
      </c>
      <c r="U98" s="10">
        <v>24.284641000000001</v>
      </c>
      <c r="V98" s="4">
        <v>210</v>
      </c>
      <c r="W98" s="10">
        <v>24.402792999999999</v>
      </c>
      <c r="X98" s="4">
        <v>296</v>
      </c>
      <c r="Y98" s="10">
        <v>35.625929999999997</v>
      </c>
      <c r="Z98" s="4">
        <v>402</v>
      </c>
      <c r="AA98" s="10">
        <v>51.192813999999998</v>
      </c>
      <c r="AB98" s="11">
        <f>Y98/U98</f>
        <v>1.4670148922522674</v>
      </c>
      <c r="AC98" s="11">
        <f>AA98/W98</f>
        <v>2.0978260152434189</v>
      </c>
      <c r="AD98" s="11">
        <f>(AB98+AC98)/2</f>
        <v>1.7824204537478432</v>
      </c>
    </row>
    <row r="99" spans="1:30" ht="14" customHeight="1">
      <c r="A99" s="4" t="s">
        <v>284</v>
      </c>
      <c r="B99" s="4" t="s">
        <v>15</v>
      </c>
      <c r="C99" s="4">
        <v>1793558</v>
      </c>
      <c r="D99" s="4">
        <v>1794109</v>
      </c>
      <c r="E99" s="4" t="s">
        <v>285</v>
      </c>
      <c r="F99" s="6" t="s">
        <v>823</v>
      </c>
      <c r="G99" s="4">
        <v>945915</v>
      </c>
      <c r="H99" s="4" t="s">
        <v>286</v>
      </c>
      <c r="I99" s="4">
        <v>690</v>
      </c>
      <c r="J99" s="10">
        <v>94.134162000000003</v>
      </c>
      <c r="K99" s="4">
        <v>508</v>
      </c>
      <c r="L99" s="10">
        <v>89.919826</v>
      </c>
      <c r="M99" s="4">
        <v>1186</v>
      </c>
      <c r="N99" s="10">
        <v>189.76603</v>
      </c>
      <c r="O99" s="4">
        <v>1358</v>
      </c>
      <c r="P99" s="10">
        <v>184.82758100000001</v>
      </c>
      <c r="Q99" s="10">
        <f>(N99/J99)</f>
        <v>2.0159103344437272</v>
      </c>
      <c r="R99" s="10">
        <f>(P99/L99)</f>
        <v>2.0554708479974151</v>
      </c>
      <c r="S99" s="10">
        <f>(Q99+R99)/2</f>
        <v>2.0356905912205709</v>
      </c>
      <c r="T99" s="4">
        <v>856</v>
      </c>
      <c r="U99" s="10">
        <v>124.27400900000001</v>
      </c>
      <c r="V99" s="4">
        <v>756</v>
      </c>
      <c r="W99" s="10">
        <v>99.786202000000003</v>
      </c>
      <c r="X99" s="4">
        <v>1280</v>
      </c>
      <c r="Y99" s="10">
        <v>174.989879</v>
      </c>
      <c r="Z99" s="4">
        <v>1014</v>
      </c>
      <c r="AA99" s="10">
        <v>146.67272800000001</v>
      </c>
      <c r="AB99" s="11">
        <f>Y99/U99</f>
        <v>1.4080971589159885</v>
      </c>
      <c r="AC99" s="11">
        <f>AA99/W99</f>
        <v>1.4698698323040695</v>
      </c>
      <c r="AD99" s="11">
        <f>(AB99+AC99)/2</f>
        <v>1.4389834956100289</v>
      </c>
    </row>
    <row r="100" spans="1:30" ht="14" customHeight="1">
      <c r="A100" s="4" t="s">
        <v>287</v>
      </c>
      <c r="B100" s="4" t="s">
        <v>15</v>
      </c>
      <c r="C100" s="4">
        <v>1819856</v>
      </c>
      <c r="D100" s="4">
        <v>1821214</v>
      </c>
      <c r="E100" s="4" t="s">
        <v>288</v>
      </c>
      <c r="F100" s="6" t="s">
        <v>824</v>
      </c>
      <c r="G100" s="4">
        <v>945982</v>
      </c>
      <c r="H100" s="4" t="s">
        <v>1124</v>
      </c>
      <c r="I100" s="4">
        <v>436</v>
      </c>
      <c r="J100" s="10">
        <v>24.160409000000001</v>
      </c>
      <c r="K100" s="4">
        <v>330</v>
      </c>
      <c r="L100" s="10">
        <v>23.726043000000001</v>
      </c>
      <c r="M100" s="4">
        <v>976</v>
      </c>
      <c r="N100" s="10">
        <v>63.431243000000002</v>
      </c>
      <c r="O100" s="4">
        <v>1046</v>
      </c>
      <c r="P100" s="10">
        <v>57.825355999999999</v>
      </c>
      <c r="Q100" s="10">
        <f>(N100/J100)</f>
        <v>2.6254209107138871</v>
      </c>
      <c r="R100" s="10">
        <f>(P100/L100)</f>
        <v>2.4372102840747609</v>
      </c>
      <c r="S100" s="10">
        <f>(Q100+R100)/2</f>
        <v>2.531315597394324</v>
      </c>
      <c r="T100" s="4">
        <v>450</v>
      </c>
      <c r="U100" s="10">
        <v>26.536197000000001</v>
      </c>
      <c r="V100" s="4">
        <v>654</v>
      </c>
      <c r="W100" s="10">
        <v>35.062756999999998</v>
      </c>
      <c r="X100" s="4">
        <v>958</v>
      </c>
      <c r="Y100" s="10">
        <v>53.197116000000001</v>
      </c>
      <c r="Z100" s="4">
        <v>900</v>
      </c>
      <c r="AA100" s="10">
        <v>52.87782</v>
      </c>
      <c r="AB100" s="11">
        <f>Y100/U100</f>
        <v>2.004700070624287</v>
      </c>
      <c r="AC100" s="11">
        <f>AA100/W100</f>
        <v>1.5080907642259849</v>
      </c>
      <c r="AD100" s="11">
        <f>(AB100+AC100)/2</f>
        <v>1.7563954174251359</v>
      </c>
    </row>
    <row r="101" spans="1:30" ht="14" customHeight="1">
      <c r="A101" s="4" t="s">
        <v>289</v>
      </c>
      <c r="B101" s="4" t="s">
        <v>15</v>
      </c>
      <c r="C101" s="4">
        <v>1834808</v>
      </c>
      <c r="D101" s="4">
        <v>1835515</v>
      </c>
      <c r="E101" s="4" t="s">
        <v>290</v>
      </c>
      <c r="F101" s="6" t="s">
        <v>825</v>
      </c>
      <c r="G101" s="4">
        <v>946269</v>
      </c>
      <c r="H101" s="4" t="s">
        <v>1102</v>
      </c>
      <c r="I101" s="4">
        <v>44</v>
      </c>
      <c r="J101" s="10">
        <v>4.6801170000000001</v>
      </c>
      <c r="K101" s="4">
        <v>44</v>
      </c>
      <c r="L101" s="10">
        <v>6.0722579999999997</v>
      </c>
      <c r="M101" s="4">
        <v>108</v>
      </c>
      <c r="N101" s="10">
        <v>13.47297</v>
      </c>
      <c r="O101" s="4">
        <v>152</v>
      </c>
      <c r="P101" s="10">
        <v>16.129332999999999</v>
      </c>
      <c r="Q101" s="10">
        <f>(N101/J101)</f>
        <v>2.8787677743953837</v>
      </c>
      <c r="R101" s="10">
        <f>(P101/L101)</f>
        <v>2.6562331508312065</v>
      </c>
      <c r="S101" s="10">
        <f>(Q101+R101)/2</f>
        <v>2.7675004626132953</v>
      </c>
      <c r="T101" s="4">
        <v>98</v>
      </c>
      <c r="U101" s="10">
        <v>11.09273</v>
      </c>
      <c r="V101" s="4">
        <v>94</v>
      </c>
      <c r="W101" s="10">
        <v>9.6734720000000003</v>
      </c>
      <c r="X101" s="4">
        <v>146</v>
      </c>
      <c r="Y101" s="10">
        <v>15.561864999999999</v>
      </c>
      <c r="Z101" s="4">
        <v>146</v>
      </c>
      <c r="AA101" s="10">
        <v>16.465316999999999</v>
      </c>
      <c r="AB101" s="11">
        <f>Y101/U101</f>
        <v>1.4028886486915304</v>
      </c>
      <c r="AC101" s="11">
        <f>AA101/W101</f>
        <v>1.7021103694723052</v>
      </c>
      <c r="AD101" s="11">
        <f>(AB101+AC101)/2</f>
        <v>1.5524995090819178</v>
      </c>
    </row>
    <row r="102" spans="1:30" ht="14" customHeight="1">
      <c r="A102" s="4" t="s">
        <v>291</v>
      </c>
      <c r="B102" s="4" t="s">
        <v>15</v>
      </c>
      <c r="C102" s="4">
        <v>1835515</v>
      </c>
      <c r="D102" s="4">
        <v>1836063</v>
      </c>
      <c r="E102" s="4" t="s">
        <v>292</v>
      </c>
      <c r="F102" s="6" t="s">
        <v>826</v>
      </c>
      <c r="G102" s="4">
        <v>946270</v>
      </c>
      <c r="H102" s="4" t="s">
        <v>293</v>
      </c>
      <c r="I102" s="4">
        <v>84</v>
      </c>
      <c r="J102" s="10">
        <v>11.522432999999999</v>
      </c>
      <c r="K102" s="4">
        <v>72</v>
      </c>
      <c r="L102" s="10">
        <v>12.814185</v>
      </c>
      <c r="M102" s="4">
        <v>226</v>
      </c>
      <c r="N102" s="10">
        <v>36.358750999999998</v>
      </c>
      <c r="O102" s="4">
        <v>204</v>
      </c>
      <c r="P102" s="10">
        <v>27.916689000000002</v>
      </c>
      <c r="Q102" s="10">
        <f>(N102/J102)</f>
        <v>3.15547515008332</v>
      </c>
      <c r="R102" s="10">
        <f>(P102/L102)</f>
        <v>2.1785770222608773</v>
      </c>
      <c r="S102" s="10">
        <f>(Q102+R102)/2</f>
        <v>2.6670260861720987</v>
      </c>
      <c r="T102" s="4">
        <v>96</v>
      </c>
      <c r="U102" s="10">
        <v>14.013432</v>
      </c>
      <c r="V102" s="4">
        <v>118</v>
      </c>
      <c r="W102" s="10">
        <v>15.660204999999999</v>
      </c>
      <c r="X102" s="4">
        <v>206</v>
      </c>
      <c r="Y102" s="10">
        <v>28.316327000000001</v>
      </c>
      <c r="Z102" s="4">
        <v>196</v>
      </c>
      <c r="AA102" s="10">
        <v>28.505865</v>
      </c>
      <c r="AB102" s="11">
        <f>Y102/U102</f>
        <v>2.0206561105088321</v>
      </c>
      <c r="AC102" s="11">
        <f>AA102/W102</f>
        <v>1.8202740641006936</v>
      </c>
      <c r="AD102" s="11">
        <f>(AB102+AC102)/2</f>
        <v>1.9204650873047628</v>
      </c>
    </row>
    <row r="103" spans="1:30" ht="14" customHeight="1">
      <c r="A103" s="4" t="s">
        <v>294</v>
      </c>
      <c r="B103" s="4" t="s">
        <v>15</v>
      </c>
      <c r="C103" s="4">
        <v>1852621</v>
      </c>
      <c r="D103" s="4">
        <v>1853979</v>
      </c>
      <c r="E103" s="4" t="s">
        <v>295</v>
      </c>
      <c r="F103" s="6" t="s">
        <v>827</v>
      </c>
      <c r="G103" s="4">
        <v>946274</v>
      </c>
      <c r="H103" s="4" t="s">
        <v>44</v>
      </c>
      <c r="I103" s="4">
        <v>38</v>
      </c>
      <c r="J103" s="10">
        <v>2.1057239999999999</v>
      </c>
      <c r="K103" s="4">
        <v>12</v>
      </c>
      <c r="L103" s="10">
        <v>0.862765</v>
      </c>
      <c r="M103" s="4">
        <v>80</v>
      </c>
      <c r="N103" s="10">
        <v>5.1992820000000002</v>
      </c>
      <c r="O103" s="4">
        <v>90</v>
      </c>
      <c r="P103" s="10">
        <v>4.9754129999999996</v>
      </c>
      <c r="Q103" s="10">
        <f>(N103/J103)</f>
        <v>2.4691184599691129</v>
      </c>
      <c r="R103" s="10">
        <f>(P103/L103)</f>
        <v>5.7668229471524688</v>
      </c>
      <c r="S103" s="10">
        <f>(Q103+R103)/2</f>
        <v>4.1179707035607906</v>
      </c>
      <c r="T103" s="4">
        <v>74</v>
      </c>
      <c r="U103" s="10">
        <v>4.3637300000000003</v>
      </c>
      <c r="V103" s="4">
        <v>48</v>
      </c>
      <c r="W103" s="10">
        <v>2.573413</v>
      </c>
      <c r="X103" s="4">
        <v>96</v>
      </c>
      <c r="Y103" s="10">
        <v>5.3308169999999997</v>
      </c>
      <c r="Z103" s="4">
        <v>70</v>
      </c>
      <c r="AA103" s="10">
        <v>4.1127190000000002</v>
      </c>
      <c r="AB103" s="11">
        <f>Y103/U103</f>
        <v>1.2216193485848115</v>
      </c>
      <c r="AC103" s="11">
        <f>AA103/W103</f>
        <v>1.5981573886507918</v>
      </c>
      <c r="AD103" s="11">
        <f>(AB103+AC103)/2</f>
        <v>1.4098883686178016</v>
      </c>
    </row>
    <row r="104" spans="1:30" ht="12" customHeight="1">
      <c r="A104" s="4" t="s">
        <v>296</v>
      </c>
      <c r="B104" s="4" t="s">
        <v>15</v>
      </c>
      <c r="C104" s="4">
        <v>1881912</v>
      </c>
      <c r="D104" s="4">
        <v>1882997</v>
      </c>
      <c r="E104" s="4" t="s">
        <v>297</v>
      </c>
      <c r="F104" s="6" t="s">
        <v>988</v>
      </c>
      <c r="G104" s="4">
        <v>946319</v>
      </c>
      <c r="H104" s="4" t="s">
        <v>1076</v>
      </c>
      <c r="I104" s="4">
        <v>492</v>
      </c>
      <c r="J104" s="10">
        <v>34.117133000000003</v>
      </c>
      <c r="K104" s="4">
        <v>312</v>
      </c>
      <c r="L104" s="10">
        <v>28.070851999999999</v>
      </c>
      <c r="M104" s="4">
        <v>1080</v>
      </c>
      <c r="N104" s="10">
        <v>87.834834999999998</v>
      </c>
      <c r="O104" s="4">
        <v>1150</v>
      </c>
      <c r="P104" s="10">
        <v>79.556213</v>
      </c>
      <c r="Q104" s="10">
        <f>(N104/J104)</f>
        <v>2.5745080924589998</v>
      </c>
      <c r="R104" s="10">
        <f>(P104/L104)</f>
        <v>2.8341217787048287</v>
      </c>
      <c r="S104" s="10">
        <f>(Q104+R104)/2</f>
        <v>2.7043149355819143</v>
      </c>
      <c r="T104" s="4">
        <v>448</v>
      </c>
      <c r="U104" s="10">
        <v>33.059311999999998</v>
      </c>
      <c r="V104" s="4">
        <v>416</v>
      </c>
      <c r="W104" s="10">
        <v>27.90945</v>
      </c>
      <c r="X104" s="4">
        <v>1216</v>
      </c>
      <c r="Y104" s="10">
        <v>84.497874999999993</v>
      </c>
      <c r="Z104" s="4">
        <v>932</v>
      </c>
      <c r="AA104" s="10">
        <v>68.523032999999998</v>
      </c>
      <c r="AB104" s="11">
        <f>Y104/U104</f>
        <v>2.5559477765296506</v>
      </c>
      <c r="AC104" s="11">
        <f>AA104/W104</f>
        <v>2.4551910911895432</v>
      </c>
      <c r="AD104" s="11">
        <f>(AB104+AC104)/2</f>
        <v>2.5055694338595966</v>
      </c>
    </row>
    <row r="105" spans="1:30" ht="14" customHeight="1">
      <c r="A105" s="4" t="s">
        <v>298</v>
      </c>
      <c r="B105" s="4" t="s">
        <v>15</v>
      </c>
      <c r="C105" s="4">
        <v>1923719</v>
      </c>
      <c r="D105" s="4">
        <v>1924591</v>
      </c>
      <c r="E105" s="4" t="s">
        <v>299</v>
      </c>
      <c r="F105" s="6" t="s">
        <v>828</v>
      </c>
      <c r="G105" s="4">
        <v>947078</v>
      </c>
      <c r="H105" s="4" t="s">
        <v>136</v>
      </c>
      <c r="I105" s="4">
        <v>1238</v>
      </c>
      <c r="J105" s="10">
        <v>106.793211</v>
      </c>
      <c r="K105" s="4">
        <v>1002</v>
      </c>
      <c r="L105" s="10">
        <v>112.14613300000001</v>
      </c>
      <c r="M105" s="4">
        <v>3276</v>
      </c>
      <c r="N105" s="10">
        <v>331.43815999999998</v>
      </c>
      <c r="O105" s="4">
        <v>3784</v>
      </c>
      <c r="P105" s="10">
        <v>325.64391799999999</v>
      </c>
      <c r="Q105" s="10">
        <f>(N105/J105)</f>
        <v>3.1035508427590961</v>
      </c>
      <c r="R105" s="10">
        <f>(P105/L105)</f>
        <v>2.9037462932404452</v>
      </c>
      <c r="S105" s="10">
        <f>(Q105+R105)/2</f>
        <v>3.0036485679997709</v>
      </c>
      <c r="T105" s="4">
        <v>1648</v>
      </c>
      <c r="U105" s="10">
        <v>151.28246300000001</v>
      </c>
      <c r="V105" s="4">
        <v>1758</v>
      </c>
      <c r="W105" s="10">
        <v>146.72104100000001</v>
      </c>
      <c r="X105" s="4">
        <v>4410</v>
      </c>
      <c r="Y105" s="10">
        <v>381.21184299999999</v>
      </c>
      <c r="Z105" s="4">
        <v>3436</v>
      </c>
      <c r="AA105" s="10">
        <v>314.26021500000002</v>
      </c>
      <c r="AB105" s="11">
        <f>Y105/U105</f>
        <v>2.5198680365218538</v>
      </c>
      <c r="AC105" s="11">
        <f>AA105/W105</f>
        <v>2.1418892127407956</v>
      </c>
      <c r="AD105" s="11">
        <f>(AB105+AC105)/2</f>
        <v>2.3308786246313247</v>
      </c>
    </row>
    <row r="106" spans="1:30" ht="14" customHeight="1">
      <c r="A106" s="4" t="s">
        <v>300</v>
      </c>
      <c r="B106" s="4" t="s">
        <v>15</v>
      </c>
      <c r="C106" s="4">
        <v>1924595</v>
      </c>
      <c r="D106" s="4">
        <v>1924969</v>
      </c>
      <c r="E106" s="4" t="s">
        <v>301</v>
      </c>
      <c r="F106" s="6" t="s">
        <v>829</v>
      </c>
      <c r="G106" s="4">
        <v>948315</v>
      </c>
      <c r="H106" s="4" t="s">
        <v>302</v>
      </c>
      <c r="I106" s="4">
        <v>1362</v>
      </c>
      <c r="J106" s="10">
        <v>273.51621999999998</v>
      </c>
      <c r="K106" s="4">
        <v>378</v>
      </c>
      <c r="L106" s="10">
        <v>98.489823000000001</v>
      </c>
      <c r="M106" s="4">
        <v>3396</v>
      </c>
      <c r="N106" s="10">
        <v>799.85133499999995</v>
      </c>
      <c r="O106" s="4">
        <v>3630</v>
      </c>
      <c r="P106" s="10">
        <v>727.246173</v>
      </c>
      <c r="Q106" s="10">
        <f>(N106/J106)</f>
        <v>2.9243287107433704</v>
      </c>
      <c r="R106" s="10">
        <f>(P106/L106)</f>
        <v>7.383972788741838</v>
      </c>
      <c r="S106" s="10">
        <f>(Q106+R106)/2</f>
        <v>5.1541507497426045</v>
      </c>
      <c r="T106" s="4">
        <v>1368</v>
      </c>
      <c r="U106" s="10">
        <v>292.34821799999997</v>
      </c>
      <c r="V106" s="4">
        <v>1472</v>
      </c>
      <c r="W106" s="10">
        <v>285.99886900000001</v>
      </c>
      <c r="X106" s="4">
        <v>4160</v>
      </c>
      <c r="Y106" s="10">
        <v>837.15157999999997</v>
      </c>
      <c r="Z106" s="4">
        <v>3246</v>
      </c>
      <c r="AA106" s="10">
        <v>691.14272200000005</v>
      </c>
      <c r="AB106" s="11">
        <f>Y106/U106</f>
        <v>2.8635426127345167</v>
      </c>
      <c r="AC106" s="11">
        <f>AA106/W106</f>
        <v>2.4165925005808329</v>
      </c>
      <c r="AD106" s="11">
        <f>(AB106+AC106)/2</f>
        <v>2.6400675566576748</v>
      </c>
    </row>
    <row r="107" spans="1:30" ht="14" customHeight="1">
      <c r="A107" s="4" t="s">
        <v>303</v>
      </c>
      <c r="B107" s="4" t="s">
        <v>15</v>
      </c>
      <c r="C107" s="4">
        <v>1969383</v>
      </c>
      <c r="D107" s="4">
        <v>1970984</v>
      </c>
      <c r="E107" s="4" t="s">
        <v>304</v>
      </c>
      <c r="F107" s="6" t="s">
        <v>830</v>
      </c>
      <c r="G107" s="4">
        <v>946397</v>
      </c>
      <c r="H107" s="4" t="s">
        <v>305</v>
      </c>
      <c r="I107" s="4">
        <v>21100</v>
      </c>
      <c r="J107" s="10">
        <v>991.87555999999995</v>
      </c>
      <c r="K107" s="4">
        <v>13898</v>
      </c>
      <c r="L107" s="10">
        <v>847.65791000000002</v>
      </c>
      <c r="M107" s="4">
        <v>35740</v>
      </c>
      <c r="N107" s="10">
        <v>1970.447629</v>
      </c>
      <c r="O107" s="4">
        <v>47500</v>
      </c>
      <c r="P107" s="10">
        <v>2227.5998749999999</v>
      </c>
      <c r="Q107" s="10">
        <f>(N107/J107)</f>
        <v>1.9865875402757178</v>
      </c>
      <c r="R107" s="10">
        <f>(P107/L107)</f>
        <v>2.6279467798513196</v>
      </c>
      <c r="S107" s="10">
        <f>(Q107+R107)/2</f>
        <v>2.3072671600635188</v>
      </c>
      <c r="T107" s="4">
        <v>20464</v>
      </c>
      <c r="U107" s="10">
        <v>1023.7022009999999</v>
      </c>
      <c r="V107" s="4">
        <v>25008</v>
      </c>
      <c r="W107" s="10">
        <v>1137.376426</v>
      </c>
      <c r="X107" s="4">
        <v>47340</v>
      </c>
      <c r="Y107" s="10">
        <v>2230.0149780000002</v>
      </c>
      <c r="Z107" s="4">
        <v>57798</v>
      </c>
      <c r="AA107" s="10">
        <v>2880.7182910000001</v>
      </c>
      <c r="AB107" s="11">
        <f>Y107/U107</f>
        <v>2.1783825177103435</v>
      </c>
      <c r="AC107" s="11">
        <f>AA107/W107</f>
        <v>2.532774748225703</v>
      </c>
      <c r="AD107" s="11">
        <f>(AB107+AC107)/2</f>
        <v>2.3555786329680233</v>
      </c>
    </row>
    <row r="108" spans="1:30" ht="14" customHeight="1">
      <c r="A108" s="4" t="s">
        <v>306</v>
      </c>
      <c r="B108" s="4" t="s">
        <v>15</v>
      </c>
      <c r="C108" s="4">
        <v>1971030</v>
      </c>
      <c r="D108" s="4">
        <v>1972691</v>
      </c>
      <c r="E108" s="4" t="s">
        <v>307</v>
      </c>
      <c r="F108" s="6" t="s">
        <v>831</v>
      </c>
      <c r="G108" s="4">
        <v>946399</v>
      </c>
      <c r="H108" s="4" t="s">
        <v>308</v>
      </c>
      <c r="I108" s="4">
        <v>32660</v>
      </c>
      <c r="J108" s="10">
        <v>1479.8660480000001</v>
      </c>
      <c r="K108" s="4">
        <v>19348</v>
      </c>
      <c r="L108" s="10">
        <v>1137.4593440000001</v>
      </c>
      <c r="M108" s="4">
        <v>66972</v>
      </c>
      <c r="N108" s="10">
        <v>3559.0583590000001</v>
      </c>
      <c r="O108" s="4">
        <v>86566</v>
      </c>
      <c r="P108" s="10">
        <v>3913.113257</v>
      </c>
      <c r="Q108" s="10">
        <f>(N108/J108)</f>
        <v>2.4049868322947021</v>
      </c>
      <c r="R108" s="10">
        <f>(P108/L108)</f>
        <v>3.4402225254391157</v>
      </c>
      <c r="S108" s="10">
        <f>(Q108+R108)/2</f>
        <v>2.9226046788669091</v>
      </c>
      <c r="T108" s="4">
        <v>32360</v>
      </c>
      <c r="U108" s="10">
        <v>1560.3539149999999</v>
      </c>
      <c r="V108" s="4">
        <v>38928</v>
      </c>
      <c r="W108" s="10">
        <v>1706.5493260000001</v>
      </c>
      <c r="X108" s="4">
        <v>84442</v>
      </c>
      <c r="Y108" s="10">
        <v>3834.1537990000002</v>
      </c>
      <c r="Z108" s="4">
        <v>99626</v>
      </c>
      <c r="AA108" s="10">
        <v>4786.2145799999998</v>
      </c>
      <c r="AB108" s="11">
        <f>Y108/U108</f>
        <v>2.4572334277124561</v>
      </c>
      <c r="AC108" s="11">
        <f>AA108/W108</f>
        <v>2.8046154348309762</v>
      </c>
      <c r="AD108" s="11">
        <f>(AB108+AC108)/2</f>
        <v>2.6309244312717164</v>
      </c>
    </row>
    <row r="109" spans="1:30" ht="12" customHeight="1">
      <c r="A109" s="4" t="s">
        <v>309</v>
      </c>
      <c r="B109" s="4" t="s">
        <v>15</v>
      </c>
      <c r="C109" s="4">
        <v>2005303</v>
      </c>
      <c r="D109" s="4">
        <v>2005713</v>
      </c>
      <c r="E109" s="4" t="s">
        <v>310</v>
      </c>
      <c r="F109" s="6" t="s">
        <v>832</v>
      </c>
      <c r="G109" s="4">
        <v>946429</v>
      </c>
      <c r="H109" s="4" t="s">
        <v>311</v>
      </c>
      <c r="I109" s="4">
        <v>10010</v>
      </c>
      <c r="J109" s="10">
        <v>1834.1274100000001</v>
      </c>
      <c r="K109" s="4">
        <v>6214</v>
      </c>
      <c r="L109" s="10">
        <v>1477.271266</v>
      </c>
      <c r="M109" s="4">
        <v>34090</v>
      </c>
      <c r="N109" s="10">
        <v>7325.8502950000002</v>
      </c>
      <c r="O109" s="4">
        <v>46196</v>
      </c>
      <c r="P109" s="10">
        <v>8444.3969039999993</v>
      </c>
      <c r="Q109" s="10">
        <f>(N109/J109)</f>
        <v>3.9941883290430735</v>
      </c>
      <c r="R109" s="10">
        <f>(P109/L109)</f>
        <v>5.7162127893171917</v>
      </c>
      <c r="S109" s="10">
        <f>(Q109+R109)/2</f>
        <v>4.8552005591801324</v>
      </c>
      <c r="T109" s="4">
        <v>10366</v>
      </c>
      <c r="U109" s="10">
        <v>2021.226596</v>
      </c>
      <c r="V109" s="4">
        <v>12084</v>
      </c>
      <c r="W109" s="10">
        <v>2142.1834920000001</v>
      </c>
      <c r="X109" s="4">
        <v>42832</v>
      </c>
      <c r="Y109" s="10">
        <v>7864.4538839999996</v>
      </c>
      <c r="Z109" s="4">
        <v>40832</v>
      </c>
      <c r="AA109" s="10">
        <v>7932.4861410000003</v>
      </c>
      <c r="AB109" s="11">
        <f>Y109/U109</f>
        <v>3.8909313283150562</v>
      </c>
      <c r="AC109" s="11">
        <f>AA109/W109</f>
        <v>3.7029909765544957</v>
      </c>
      <c r="AD109" s="11">
        <f>(AB109+AC109)/2</f>
        <v>3.7969611524347759</v>
      </c>
    </row>
    <row r="110" spans="1:30" ht="14" customHeight="1">
      <c r="A110" s="4" t="s">
        <v>312</v>
      </c>
      <c r="B110" s="4" t="s">
        <v>15</v>
      </c>
      <c r="C110" s="4">
        <v>2005713</v>
      </c>
      <c r="D110" s="4">
        <v>2006078</v>
      </c>
      <c r="E110" s="4" t="s">
        <v>313</v>
      </c>
      <c r="F110" s="6" t="s">
        <v>833</v>
      </c>
      <c r="G110" s="4">
        <v>946433</v>
      </c>
      <c r="H110" s="4" t="s">
        <v>314</v>
      </c>
      <c r="I110" s="4">
        <v>6084</v>
      </c>
      <c r="J110" s="10">
        <v>1251.8300300000001</v>
      </c>
      <c r="K110" s="4">
        <v>4434</v>
      </c>
      <c r="L110" s="10">
        <v>1183.7103010000001</v>
      </c>
      <c r="M110" s="4">
        <v>23200</v>
      </c>
      <c r="N110" s="10">
        <v>5598.6041240000004</v>
      </c>
      <c r="O110" s="4">
        <v>30170</v>
      </c>
      <c r="P110" s="10">
        <v>6192.9890459999997</v>
      </c>
      <c r="Q110" s="10">
        <f>(N110/J110)</f>
        <v>4.4723356924102546</v>
      </c>
      <c r="R110" s="10">
        <f>(P110/L110)</f>
        <v>5.2318451911486736</v>
      </c>
      <c r="S110" s="10">
        <f>(Q110+R110)/2</f>
        <v>4.8520904417794641</v>
      </c>
      <c r="T110" s="4">
        <v>6112</v>
      </c>
      <c r="U110" s="10">
        <v>1338.282755</v>
      </c>
      <c r="V110" s="4">
        <v>7466</v>
      </c>
      <c r="W110" s="10">
        <v>1486.259603</v>
      </c>
      <c r="X110" s="4">
        <v>27728</v>
      </c>
      <c r="Y110" s="10">
        <v>5717.1488319999999</v>
      </c>
      <c r="Z110" s="4">
        <v>26474</v>
      </c>
      <c r="AA110" s="10">
        <v>5775.4917830000004</v>
      </c>
      <c r="AB110" s="11">
        <f>Y110/U110</f>
        <v>4.2720036633812857</v>
      </c>
      <c r="AC110" s="11">
        <f>AA110/W110</f>
        <v>3.8859239471638931</v>
      </c>
      <c r="AD110" s="11">
        <f>(AB110+AC110)/2</f>
        <v>4.0789638052725898</v>
      </c>
    </row>
    <row r="111" spans="1:30" ht="12" customHeight="1">
      <c r="A111" s="4" t="s">
        <v>316</v>
      </c>
      <c r="B111" s="4" t="s">
        <v>15</v>
      </c>
      <c r="C111" s="4">
        <v>2053643</v>
      </c>
      <c r="D111" s="4">
        <v>2054959</v>
      </c>
      <c r="E111" s="4" t="s">
        <v>317</v>
      </c>
      <c r="F111" s="6" t="s">
        <v>834</v>
      </c>
      <c r="G111" s="4">
        <v>946495</v>
      </c>
      <c r="H111" s="4" t="s">
        <v>318</v>
      </c>
      <c r="I111" s="4">
        <v>576</v>
      </c>
      <c r="J111" s="10">
        <v>32.936235000000003</v>
      </c>
      <c r="K111" s="4">
        <v>224</v>
      </c>
      <c r="L111" s="10">
        <v>16.618548000000001</v>
      </c>
      <c r="M111" s="4">
        <v>982</v>
      </c>
      <c r="N111" s="10">
        <v>65.856488999999996</v>
      </c>
      <c r="O111" s="4">
        <v>930</v>
      </c>
      <c r="P111" s="10">
        <v>53.052182999999999</v>
      </c>
      <c r="Q111" s="10">
        <f>(N111/J111)</f>
        <v>1.9995147897141246</v>
      </c>
      <c r="R111" s="10">
        <f>(P111/L111)</f>
        <v>3.1923476708073411</v>
      </c>
      <c r="S111" s="10">
        <f>(Q111+R111)/2</f>
        <v>2.5959312302607329</v>
      </c>
      <c r="T111" s="4">
        <v>624</v>
      </c>
      <c r="U111" s="10">
        <v>37.970336000000003</v>
      </c>
      <c r="V111" s="4">
        <v>552</v>
      </c>
      <c r="W111" s="10">
        <v>30.538034</v>
      </c>
      <c r="X111" s="4">
        <v>1142</v>
      </c>
      <c r="Y111" s="10">
        <v>65.436847</v>
      </c>
      <c r="Z111" s="4">
        <v>914</v>
      </c>
      <c r="AA111" s="10">
        <v>55.412903999999997</v>
      </c>
      <c r="AB111" s="11">
        <f>Y111/U111</f>
        <v>1.7233676046480071</v>
      </c>
      <c r="AC111" s="11">
        <f>AA111/W111</f>
        <v>1.8145537463217181</v>
      </c>
      <c r="AD111" s="11">
        <f>(AB111+AC111)/2</f>
        <v>1.7689606754848626</v>
      </c>
    </row>
    <row r="112" spans="1:30" ht="12" customHeight="1">
      <c r="A112" s="4" t="s">
        <v>319</v>
      </c>
      <c r="B112" s="4" t="s">
        <v>15</v>
      </c>
      <c r="C112" s="4">
        <v>2077569</v>
      </c>
      <c r="D112" s="4">
        <v>2077943</v>
      </c>
      <c r="E112" s="4" t="s">
        <v>320</v>
      </c>
      <c r="F112" s="6" t="s">
        <v>989</v>
      </c>
      <c r="G112" s="4">
        <v>946534</v>
      </c>
      <c r="H112" s="4" t="s">
        <v>1069</v>
      </c>
      <c r="I112" s="4">
        <v>16</v>
      </c>
      <c r="J112" s="10">
        <v>3.2131129999999999</v>
      </c>
      <c r="K112" s="4">
        <v>8</v>
      </c>
      <c r="L112" s="10">
        <v>2.084441</v>
      </c>
      <c r="M112" s="4">
        <v>28</v>
      </c>
      <c r="N112" s="10">
        <v>6.5947699999999996</v>
      </c>
      <c r="O112" s="4">
        <v>26</v>
      </c>
      <c r="P112" s="10">
        <v>5.2089259999999999</v>
      </c>
      <c r="Q112" s="10">
        <f>(N112/J112)</f>
        <v>2.0524550490443381</v>
      </c>
      <c r="R112" s="10">
        <f>(P112/L112)</f>
        <v>2.4989558351615613</v>
      </c>
      <c r="S112" s="10">
        <f>(Q112+R112)/2</f>
        <v>2.2757054421029497</v>
      </c>
      <c r="T112" s="4">
        <v>16</v>
      </c>
      <c r="U112" s="10">
        <v>3.4192770000000001</v>
      </c>
      <c r="V112" s="4">
        <v>22</v>
      </c>
      <c r="W112" s="10">
        <v>4.2744400000000002</v>
      </c>
      <c r="X112" s="4">
        <v>22</v>
      </c>
      <c r="Y112" s="10">
        <v>4.427244</v>
      </c>
      <c r="Z112" s="4">
        <v>14</v>
      </c>
      <c r="AA112" s="10">
        <v>2.980899</v>
      </c>
      <c r="AB112" s="11">
        <f>Y112/U112</f>
        <v>1.2947895125197519</v>
      </c>
      <c r="AC112" s="11">
        <f>AA112/W112</f>
        <v>0.69737766818577396</v>
      </c>
      <c r="AD112" s="11">
        <f>(AB112+AC112)/2</f>
        <v>0.99608359035276295</v>
      </c>
    </row>
    <row r="113" spans="1:30" ht="14" customHeight="1">
      <c r="A113" s="4" t="s">
        <v>321</v>
      </c>
      <c r="B113" s="4" t="s">
        <v>15</v>
      </c>
      <c r="C113" s="4">
        <v>2082756</v>
      </c>
      <c r="D113" s="4">
        <v>2084183</v>
      </c>
      <c r="E113" s="4" t="s">
        <v>322</v>
      </c>
      <c r="F113" s="6" t="s">
        <v>835</v>
      </c>
      <c r="G113" s="4">
        <v>946529</v>
      </c>
      <c r="H113" s="4" t="s">
        <v>1078</v>
      </c>
      <c r="I113" s="4">
        <v>2376</v>
      </c>
      <c r="J113" s="10">
        <v>125.30127</v>
      </c>
      <c r="K113" s="4">
        <v>1188</v>
      </c>
      <c r="L113" s="10">
        <v>81.286618000000004</v>
      </c>
      <c r="M113" s="4">
        <v>4820</v>
      </c>
      <c r="N113" s="10">
        <v>298.12039700000003</v>
      </c>
      <c r="O113" s="4">
        <v>5138</v>
      </c>
      <c r="P113" s="10">
        <v>270.31614100000002</v>
      </c>
      <c r="Q113" s="10">
        <f>(N113/J113)</f>
        <v>2.3792288537857598</v>
      </c>
      <c r="R113" s="10">
        <f>(P113/L113)</f>
        <v>3.3254691565590786</v>
      </c>
      <c r="S113" s="10">
        <f>(Q113+R113)/2</f>
        <v>2.8523490051724192</v>
      </c>
      <c r="T113" s="4">
        <v>2448</v>
      </c>
      <c r="U113" s="10">
        <v>137.38168099999999</v>
      </c>
      <c r="V113" s="4">
        <v>2446</v>
      </c>
      <c r="W113" s="10">
        <v>124.80041199999999</v>
      </c>
      <c r="X113" s="4">
        <v>5490</v>
      </c>
      <c r="Y113" s="10">
        <v>290.12568299999998</v>
      </c>
      <c r="Z113" s="4">
        <v>4098</v>
      </c>
      <c r="AA113" s="10">
        <v>229.13648000000001</v>
      </c>
      <c r="AB113" s="11">
        <f>Y113/U113</f>
        <v>2.1118221941104363</v>
      </c>
      <c r="AC113" s="11">
        <f>AA113/W113</f>
        <v>1.8360234259483055</v>
      </c>
      <c r="AD113" s="11">
        <f>(AB113+AC113)/2</f>
        <v>1.9739228100293709</v>
      </c>
    </row>
    <row r="114" spans="1:30" ht="14" customHeight="1">
      <c r="A114" s="4" t="s">
        <v>323</v>
      </c>
      <c r="B114" s="4" t="s">
        <v>15</v>
      </c>
      <c r="C114" s="4">
        <v>2089996</v>
      </c>
      <c r="D114" s="4">
        <v>2090046</v>
      </c>
      <c r="E114" s="4" t="s">
        <v>324</v>
      </c>
      <c r="F114" s="6" t="s">
        <v>836</v>
      </c>
      <c r="G114" s="4">
        <v>946547</v>
      </c>
      <c r="H114" s="4" t="s">
        <v>325</v>
      </c>
      <c r="I114" s="4">
        <v>4</v>
      </c>
      <c r="J114" s="10">
        <v>5.9064569999999996</v>
      </c>
      <c r="K114" s="4">
        <v>2</v>
      </c>
      <c r="L114" s="10">
        <v>3.8316919999999999</v>
      </c>
      <c r="M114" s="4">
        <v>16</v>
      </c>
      <c r="N114" s="10">
        <v>27.709116000000002</v>
      </c>
      <c r="O114" s="4">
        <v>8</v>
      </c>
      <c r="P114" s="10">
        <v>11.7849</v>
      </c>
      <c r="Q114" s="10">
        <f>(N114/J114)</f>
        <v>4.6913261198718628</v>
      </c>
      <c r="R114" s="10">
        <f>(P114/L114)</f>
        <v>3.0756386473651851</v>
      </c>
      <c r="S114" s="10">
        <f>(Q114+R114)/2</f>
        <v>3.8834823836185239</v>
      </c>
      <c r="T114" s="4">
        <v>0</v>
      </c>
      <c r="U114" s="10">
        <v>0</v>
      </c>
      <c r="V114" s="4">
        <v>12</v>
      </c>
      <c r="W114" s="10">
        <v>17.143474000000001</v>
      </c>
      <c r="X114" s="4">
        <v>12</v>
      </c>
      <c r="Y114" s="10">
        <v>17.756326000000001</v>
      </c>
      <c r="Z114" s="4">
        <v>4</v>
      </c>
      <c r="AA114" s="10">
        <v>6.2623930000000003</v>
      </c>
      <c r="AB114" s="11" t="e">
        <f>Y114/U114</f>
        <v>#DIV/0!</v>
      </c>
      <c r="AC114" s="11">
        <f>AA114/W114</f>
        <v>0.36529311386945257</v>
      </c>
      <c r="AD114" s="11" t="e">
        <f>(AB114+AC114)/2</f>
        <v>#DIV/0!</v>
      </c>
    </row>
    <row r="115" spans="1:30" ht="12" customHeight="1">
      <c r="A115" s="4" t="s">
        <v>326</v>
      </c>
      <c r="B115" s="4" t="s">
        <v>15</v>
      </c>
      <c r="C115" s="4">
        <v>2094535</v>
      </c>
      <c r="D115" s="4">
        <v>2095125</v>
      </c>
      <c r="E115" s="4" t="s">
        <v>327</v>
      </c>
      <c r="F115" s="6" t="s">
        <v>837</v>
      </c>
      <c r="G115" s="4">
        <v>946544</v>
      </c>
      <c r="H115" s="4" t="s">
        <v>1026</v>
      </c>
      <c r="I115" s="4">
        <v>642</v>
      </c>
      <c r="J115" s="10">
        <v>81.805931000000001</v>
      </c>
      <c r="K115" s="4">
        <v>636</v>
      </c>
      <c r="L115" s="10">
        <v>105.147865</v>
      </c>
      <c r="M115" s="4">
        <v>1276</v>
      </c>
      <c r="N115" s="10">
        <v>190.69357199999999</v>
      </c>
      <c r="O115" s="4">
        <v>1632</v>
      </c>
      <c r="P115" s="10">
        <v>207.462096</v>
      </c>
      <c r="Q115" s="10">
        <f>(N115/J115)</f>
        <v>2.3310482463673692</v>
      </c>
      <c r="R115" s="10">
        <f>(P115/L115)</f>
        <v>1.9730509601883026</v>
      </c>
      <c r="S115" s="10">
        <f>(Q115+R115)/2</f>
        <v>2.152049603277836</v>
      </c>
      <c r="T115" s="4">
        <v>658</v>
      </c>
      <c r="U115" s="10">
        <v>89.224481999999995</v>
      </c>
      <c r="V115" s="4">
        <v>890</v>
      </c>
      <c r="W115" s="10">
        <v>109.721137</v>
      </c>
      <c r="X115" s="4">
        <v>1660</v>
      </c>
      <c r="Y115" s="10">
        <v>211.96426299999999</v>
      </c>
      <c r="Z115" s="4">
        <v>1790</v>
      </c>
      <c r="AA115" s="10">
        <v>241.83326600000001</v>
      </c>
      <c r="AB115" s="11">
        <f>Y115/U115</f>
        <v>2.3756289557388519</v>
      </c>
      <c r="AC115" s="11">
        <f>AA115/W115</f>
        <v>2.2040718189057777</v>
      </c>
      <c r="AD115" s="11">
        <f>(AB115+AC115)/2</f>
        <v>2.2898503873223151</v>
      </c>
    </row>
    <row r="116" spans="1:30" ht="12" customHeight="1">
      <c r="A116" s="4" t="s">
        <v>328</v>
      </c>
      <c r="B116" s="4" t="s">
        <v>15</v>
      </c>
      <c r="C116" s="4">
        <v>2111976</v>
      </c>
      <c r="D116" s="4">
        <v>2113061</v>
      </c>
      <c r="E116" s="4" t="s">
        <v>329</v>
      </c>
      <c r="F116" s="6" t="s">
        <v>838</v>
      </c>
      <c r="G116" s="4">
        <v>945276</v>
      </c>
      <c r="H116" s="4" t="s">
        <v>1112</v>
      </c>
      <c r="I116" s="4">
        <v>3500</v>
      </c>
      <c r="J116" s="10">
        <v>242.70317900000001</v>
      </c>
      <c r="K116" s="4">
        <v>1746</v>
      </c>
      <c r="L116" s="10">
        <v>157.08880600000001</v>
      </c>
      <c r="M116" s="4">
        <v>6224</v>
      </c>
      <c r="N116" s="10">
        <v>506.18890199999998</v>
      </c>
      <c r="O116" s="4">
        <v>5732</v>
      </c>
      <c r="P116" s="10">
        <v>396.53583800000001</v>
      </c>
      <c r="Q116" s="10">
        <f>(N116/J116)</f>
        <v>2.0856294675892975</v>
      </c>
      <c r="R116" s="10">
        <f>(P116/L116)</f>
        <v>2.5242781334782061</v>
      </c>
      <c r="S116" s="10">
        <f>(Q116+R116)/2</f>
        <v>2.3049538005337515</v>
      </c>
      <c r="T116" s="4">
        <v>3962</v>
      </c>
      <c r="U116" s="10">
        <v>292.36829</v>
      </c>
      <c r="V116" s="4">
        <v>3546</v>
      </c>
      <c r="W116" s="10">
        <v>237.90122600000001</v>
      </c>
      <c r="X116" s="4">
        <v>7696</v>
      </c>
      <c r="Y116" s="10">
        <v>534.78260399999999</v>
      </c>
      <c r="Z116" s="4">
        <v>6216</v>
      </c>
      <c r="AA116" s="10">
        <v>457.01628099999999</v>
      </c>
      <c r="AB116" s="11">
        <f>Y116/U116</f>
        <v>1.8291402395246077</v>
      </c>
      <c r="AC116" s="11">
        <f>AA116/W116</f>
        <v>1.9210337360766689</v>
      </c>
      <c r="AD116" s="11">
        <f>(AB116+AC116)/2</f>
        <v>1.8750869878006382</v>
      </c>
    </row>
    <row r="117" spans="1:30" ht="12" customHeight="1">
      <c r="A117" s="4" t="s">
        <v>330</v>
      </c>
      <c r="B117" s="4" t="s">
        <v>15</v>
      </c>
      <c r="C117" s="4">
        <v>2113434</v>
      </c>
      <c r="D117" s="4">
        <v>2114327</v>
      </c>
      <c r="E117" s="4" t="s">
        <v>331</v>
      </c>
      <c r="F117" s="6" t="s">
        <v>990</v>
      </c>
      <c r="G117" s="4">
        <v>946560</v>
      </c>
      <c r="H117" s="4" t="s">
        <v>332</v>
      </c>
      <c r="I117" s="4">
        <v>2866</v>
      </c>
      <c r="J117" s="10">
        <v>241.42148299999999</v>
      </c>
      <c r="K117" s="4">
        <v>1404</v>
      </c>
      <c r="L117" s="10">
        <v>153.44771</v>
      </c>
      <c r="M117" s="4">
        <v>10722</v>
      </c>
      <c r="N117" s="10">
        <v>1059.2809070000001</v>
      </c>
      <c r="O117" s="4">
        <v>11026</v>
      </c>
      <c r="P117" s="10">
        <v>926.58775400000002</v>
      </c>
      <c r="Q117" s="10">
        <f>(N117/J117)</f>
        <v>4.3876828765897358</v>
      </c>
      <c r="R117" s="10">
        <f>(P117/L117)</f>
        <v>6.0384593162061524</v>
      </c>
      <c r="S117" s="10">
        <f>(Q117+R117)/2</f>
        <v>5.2130710963979441</v>
      </c>
      <c r="T117" s="4">
        <v>3638</v>
      </c>
      <c r="U117" s="10">
        <v>326.11501700000002</v>
      </c>
      <c r="V117" s="4">
        <v>3112</v>
      </c>
      <c r="W117" s="10">
        <v>253.623705</v>
      </c>
      <c r="X117" s="4">
        <v>14734</v>
      </c>
      <c r="Y117" s="10">
        <v>1243.727351</v>
      </c>
      <c r="Z117" s="4">
        <v>8860</v>
      </c>
      <c r="AA117" s="10">
        <v>791.31007299999999</v>
      </c>
      <c r="AB117" s="11">
        <f>Y117/U117</f>
        <v>3.8137690267725386</v>
      </c>
      <c r="AC117" s="11">
        <f>AA117/W117</f>
        <v>3.1200162185155365</v>
      </c>
      <c r="AD117" s="11">
        <f>(AB117+AC117)/2</f>
        <v>3.4668926226440373</v>
      </c>
    </row>
    <row r="118" spans="1:30" ht="14" customHeight="1">
      <c r="A118" s="4" t="s">
        <v>334</v>
      </c>
      <c r="B118" s="4" t="s">
        <v>15</v>
      </c>
      <c r="C118" s="4">
        <v>2123084</v>
      </c>
      <c r="D118" s="4">
        <v>2124520</v>
      </c>
      <c r="E118" s="4" t="s">
        <v>335</v>
      </c>
      <c r="F118" s="6" t="s">
        <v>839</v>
      </c>
      <c r="G118" s="4">
        <v>946580</v>
      </c>
      <c r="H118" s="4" t="s">
        <v>336</v>
      </c>
      <c r="I118" s="4">
        <v>16</v>
      </c>
      <c r="J118" s="10">
        <v>0.83849499999999999</v>
      </c>
      <c r="K118" s="4">
        <v>20</v>
      </c>
      <c r="L118" s="10">
        <v>1.359891</v>
      </c>
      <c r="M118" s="4">
        <v>62</v>
      </c>
      <c r="N118" s="10">
        <v>3.810727</v>
      </c>
      <c r="O118" s="4">
        <v>68</v>
      </c>
      <c r="P118" s="10">
        <v>3.5551520000000001</v>
      </c>
      <c r="Q118" s="10">
        <f>(N118/J118)</f>
        <v>4.5447223895193174</v>
      </c>
      <c r="R118" s="10">
        <f>(P118/L118)</f>
        <v>2.6142918807463245</v>
      </c>
      <c r="S118" s="10">
        <f>(Q118+R118)/2</f>
        <v>3.5795071351328209</v>
      </c>
      <c r="T118" s="4">
        <v>32</v>
      </c>
      <c r="U118" s="10">
        <v>1.784592</v>
      </c>
      <c r="V118" s="4">
        <v>28</v>
      </c>
      <c r="W118" s="10">
        <v>1.419675</v>
      </c>
      <c r="X118" s="4">
        <v>74</v>
      </c>
      <c r="Y118" s="10">
        <v>3.8861270000000001</v>
      </c>
      <c r="Z118" s="4">
        <v>68</v>
      </c>
      <c r="AA118" s="10">
        <v>3.7783540000000002</v>
      </c>
      <c r="AB118" s="11">
        <f>Y118/U118</f>
        <v>2.1775996978581098</v>
      </c>
      <c r="AC118" s="11">
        <f>AA118/W118</f>
        <v>2.6614218042861926</v>
      </c>
      <c r="AD118" s="11">
        <f>(AB118+AC118)/2</f>
        <v>2.419510751072151</v>
      </c>
    </row>
    <row r="119" spans="1:30" ht="14" customHeight="1">
      <c r="A119" s="4" t="s">
        <v>337</v>
      </c>
      <c r="B119" s="4" t="s">
        <v>15</v>
      </c>
      <c r="C119" s="4">
        <v>2124523</v>
      </c>
      <c r="D119" s="4">
        <v>2125746</v>
      </c>
      <c r="E119" s="4" t="s">
        <v>338</v>
      </c>
      <c r="F119" s="6" t="s">
        <v>840</v>
      </c>
      <c r="G119" s="4">
        <v>946588</v>
      </c>
      <c r="H119" s="4" t="s">
        <v>333</v>
      </c>
      <c r="I119" s="4">
        <v>20</v>
      </c>
      <c r="J119" s="10">
        <v>1.2305120000000001</v>
      </c>
      <c r="K119" s="4">
        <v>4</v>
      </c>
      <c r="L119" s="10">
        <v>0.31930799999999998</v>
      </c>
      <c r="M119" s="4">
        <v>48</v>
      </c>
      <c r="N119" s="10">
        <v>3.4636390000000001</v>
      </c>
      <c r="O119" s="4">
        <v>34</v>
      </c>
      <c r="P119" s="10">
        <v>2.0869089999999999</v>
      </c>
      <c r="Q119" s="10">
        <f>(N119/J119)</f>
        <v>2.8147949796507472</v>
      </c>
      <c r="R119" s="10">
        <f>(P119/L119)</f>
        <v>6.5357241284277254</v>
      </c>
      <c r="S119" s="10">
        <f>(Q119+R119)/2</f>
        <v>4.6752595540392363</v>
      </c>
      <c r="T119" s="4">
        <v>8</v>
      </c>
      <c r="U119" s="10">
        <v>0.52378599999999997</v>
      </c>
      <c r="V119" s="4">
        <v>24</v>
      </c>
      <c r="W119" s="10">
        <v>1.428623</v>
      </c>
      <c r="X119" s="4">
        <v>44</v>
      </c>
      <c r="Y119" s="10">
        <v>2.7127720000000002</v>
      </c>
      <c r="Z119" s="4">
        <v>22</v>
      </c>
      <c r="AA119" s="10">
        <v>1.4351320000000001</v>
      </c>
      <c r="AB119" s="11">
        <f>Y119/U119</f>
        <v>5.1791609550465276</v>
      </c>
      <c r="AC119" s="11">
        <f>AA119/W119</f>
        <v>1.0045561355235078</v>
      </c>
      <c r="AD119" s="11">
        <f>(AB119+AC119)/2</f>
        <v>3.0918585452850178</v>
      </c>
    </row>
    <row r="120" spans="1:30" ht="14" customHeight="1">
      <c r="A120" s="4" t="s">
        <v>339</v>
      </c>
      <c r="B120" s="4" t="s">
        <v>15</v>
      </c>
      <c r="C120" s="4">
        <v>2129661</v>
      </c>
      <c r="D120" s="4">
        <v>2130878</v>
      </c>
      <c r="E120" s="4" t="s">
        <v>340</v>
      </c>
      <c r="F120" s="6" t="s">
        <v>841</v>
      </c>
      <c r="G120" s="4">
        <v>946550</v>
      </c>
      <c r="H120" s="4" t="s">
        <v>341</v>
      </c>
      <c r="I120" s="4">
        <v>4</v>
      </c>
      <c r="J120" s="10">
        <v>0.24731500000000001</v>
      </c>
      <c r="K120" s="4">
        <v>4</v>
      </c>
      <c r="L120" s="10">
        <v>0.32088100000000003</v>
      </c>
      <c r="M120" s="4">
        <v>12</v>
      </c>
      <c r="N120" s="10">
        <v>0.87017500000000003</v>
      </c>
      <c r="O120" s="4">
        <v>18</v>
      </c>
      <c r="P120" s="10">
        <v>1.110277</v>
      </c>
      <c r="Q120" s="10">
        <f>(N120/J120)</f>
        <v>3.5184885672118553</v>
      </c>
      <c r="R120" s="10">
        <f>(P120/L120)</f>
        <v>3.4600895659138429</v>
      </c>
      <c r="S120" s="10">
        <f>(Q120+R120)/2</f>
        <v>3.4892890665628489</v>
      </c>
      <c r="T120" s="4">
        <v>16</v>
      </c>
      <c r="U120" s="10">
        <v>1.0527329999999999</v>
      </c>
      <c r="V120" s="4">
        <v>4</v>
      </c>
      <c r="W120" s="10">
        <v>0.23927699999999999</v>
      </c>
      <c r="X120" s="4">
        <v>20</v>
      </c>
      <c r="Y120" s="10">
        <v>1.239152</v>
      </c>
      <c r="Z120" s="4">
        <v>8</v>
      </c>
      <c r="AA120" s="10">
        <v>0.52443700000000004</v>
      </c>
      <c r="AB120" s="11">
        <f>Y120/U120</f>
        <v>1.1770809882467825</v>
      </c>
      <c r="AC120" s="11">
        <f>AA120/W120</f>
        <v>2.1917568341294822</v>
      </c>
      <c r="AD120" s="11">
        <f>(AB120+AC120)/2</f>
        <v>1.6844189111881325</v>
      </c>
    </row>
    <row r="121" spans="1:30" ht="14" customHeight="1">
      <c r="A121" s="4" t="s">
        <v>342</v>
      </c>
      <c r="B121" s="4" t="s">
        <v>15</v>
      </c>
      <c r="C121" s="4">
        <v>2130853</v>
      </c>
      <c r="D121" s="4">
        <v>2132070</v>
      </c>
      <c r="E121" s="4" t="s">
        <v>343</v>
      </c>
      <c r="F121" s="6" t="s">
        <v>842</v>
      </c>
      <c r="G121" s="4">
        <v>946579</v>
      </c>
      <c r="H121" s="4" t="s">
        <v>333</v>
      </c>
      <c r="I121" s="4">
        <v>6</v>
      </c>
      <c r="J121" s="10">
        <v>0.37097200000000002</v>
      </c>
      <c r="K121" s="4">
        <v>28</v>
      </c>
      <c r="L121" s="10">
        <v>2.246165</v>
      </c>
      <c r="M121" s="4">
        <v>46</v>
      </c>
      <c r="N121" s="10">
        <v>3.3356720000000002</v>
      </c>
      <c r="O121" s="4">
        <v>92</v>
      </c>
      <c r="P121" s="10">
        <v>5.6747490000000003</v>
      </c>
      <c r="Q121" s="10">
        <f>(N121/J121)</f>
        <v>8.9917082690876935</v>
      </c>
      <c r="R121" s="10">
        <f>(P121/L121)</f>
        <v>2.5264168037521735</v>
      </c>
      <c r="S121" s="10">
        <f>(Q121+R121)/2</f>
        <v>5.7590625364199335</v>
      </c>
      <c r="T121" s="4">
        <v>52</v>
      </c>
      <c r="U121" s="10">
        <v>3.4213830000000001</v>
      </c>
      <c r="V121" s="4">
        <v>12</v>
      </c>
      <c r="W121" s="10">
        <v>0.71782999999999997</v>
      </c>
      <c r="X121" s="4">
        <v>68</v>
      </c>
      <c r="Y121" s="10">
        <v>4.2131179999999997</v>
      </c>
      <c r="Z121" s="4">
        <v>32</v>
      </c>
      <c r="AA121" s="10">
        <v>2.097747</v>
      </c>
      <c r="AB121" s="11">
        <f>Y121/U121</f>
        <v>1.2314078838878897</v>
      </c>
      <c r="AC121" s="11">
        <f>AA121/W121</f>
        <v>2.9223451234972071</v>
      </c>
      <c r="AD121" s="11">
        <f>(AB121+AC121)/2</f>
        <v>2.0768765036925485</v>
      </c>
    </row>
    <row r="122" spans="1:30" ht="14" customHeight="1">
      <c r="A122" s="4" t="s">
        <v>344</v>
      </c>
      <c r="B122" s="4" t="s">
        <v>15</v>
      </c>
      <c r="C122" s="4">
        <v>2132067</v>
      </c>
      <c r="D122" s="4">
        <v>2132555</v>
      </c>
      <c r="E122" s="4" t="s">
        <v>345</v>
      </c>
      <c r="F122" s="6" t="s">
        <v>843</v>
      </c>
      <c r="G122" s="4">
        <v>946573</v>
      </c>
      <c r="H122" s="4" t="s">
        <v>315</v>
      </c>
      <c r="I122" s="4">
        <v>40</v>
      </c>
      <c r="J122" s="10">
        <v>6.1601090000000003</v>
      </c>
      <c r="K122" s="4">
        <v>20</v>
      </c>
      <c r="L122" s="10">
        <v>3.9962439999999999</v>
      </c>
      <c r="M122" s="4">
        <v>72</v>
      </c>
      <c r="N122" s="10">
        <v>13.004585000000001</v>
      </c>
      <c r="O122" s="4">
        <v>82</v>
      </c>
      <c r="P122" s="10">
        <v>12.598274999999999</v>
      </c>
      <c r="Q122" s="10">
        <f>(N122/J122)</f>
        <v>2.1110965731288198</v>
      </c>
      <c r="R122" s="10">
        <f>(P122/L122)</f>
        <v>3.1525289747072498</v>
      </c>
      <c r="S122" s="10">
        <f>(Q122+R122)/2</f>
        <v>2.6318127739180346</v>
      </c>
      <c r="T122" s="4">
        <v>72</v>
      </c>
      <c r="U122" s="10">
        <v>11.799654</v>
      </c>
      <c r="V122" s="4">
        <v>54</v>
      </c>
      <c r="W122" s="10">
        <v>8.0458639999999999</v>
      </c>
      <c r="X122" s="4">
        <v>108</v>
      </c>
      <c r="Y122" s="10">
        <v>16.666981</v>
      </c>
      <c r="Z122" s="4">
        <v>54</v>
      </c>
      <c r="AA122" s="10">
        <v>8.8172949999999997</v>
      </c>
      <c r="AB122" s="11">
        <f>Y122/U122</f>
        <v>1.4124974342468009</v>
      </c>
      <c r="AC122" s="11">
        <f>AA122/W122</f>
        <v>1.0958791995489856</v>
      </c>
      <c r="AD122" s="11">
        <f>(AB122+AC122)/2</f>
        <v>1.2541883168978933</v>
      </c>
    </row>
    <row r="123" spans="1:30" ht="14" customHeight="1">
      <c r="A123" s="4" t="s">
        <v>346</v>
      </c>
      <c r="B123" s="4" t="s">
        <v>15</v>
      </c>
      <c r="C123" s="4">
        <v>2132558</v>
      </c>
      <c r="D123" s="4">
        <v>2133397</v>
      </c>
      <c r="E123" s="4" t="s">
        <v>347</v>
      </c>
      <c r="F123" s="6" t="s">
        <v>844</v>
      </c>
      <c r="G123" s="4">
        <v>946570</v>
      </c>
      <c r="H123" s="4" t="s">
        <v>333</v>
      </c>
      <c r="I123" s="4">
        <v>28</v>
      </c>
      <c r="J123" s="10">
        <v>2.5102440000000001</v>
      </c>
      <c r="K123" s="4">
        <v>8</v>
      </c>
      <c r="L123" s="10">
        <v>0.93055399999999999</v>
      </c>
      <c r="M123" s="4">
        <v>58</v>
      </c>
      <c r="N123" s="10">
        <v>6.0984790000000002</v>
      </c>
      <c r="O123" s="4">
        <v>60</v>
      </c>
      <c r="P123" s="10">
        <v>5.3663379999999998</v>
      </c>
      <c r="Q123" s="10">
        <f>(N123/J123)</f>
        <v>2.4294367400141179</v>
      </c>
      <c r="R123" s="10">
        <f>(P123/L123)</f>
        <v>5.7668206251329854</v>
      </c>
      <c r="S123" s="10">
        <f>(Q123+R123)/2</f>
        <v>4.0981286825735515</v>
      </c>
      <c r="T123" s="4">
        <v>48</v>
      </c>
      <c r="U123" s="10">
        <v>4.5793889999999999</v>
      </c>
      <c r="V123" s="4">
        <v>50</v>
      </c>
      <c r="W123" s="10">
        <v>4.3368909999999996</v>
      </c>
      <c r="X123" s="4">
        <v>62</v>
      </c>
      <c r="Y123" s="10">
        <v>5.5699899999999998</v>
      </c>
      <c r="Z123" s="4">
        <v>50</v>
      </c>
      <c r="AA123" s="10">
        <v>4.7527090000000003</v>
      </c>
      <c r="AB123" s="11">
        <f>Y123/U123</f>
        <v>1.2163172859960139</v>
      </c>
      <c r="AC123" s="11">
        <f>AA123/W123</f>
        <v>1.095879283108568</v>
      </c>
      <c r="AD123" s="11">
        <f>(AB123+AC123)/2</f>
        <v>1.1560982845522909</v>
      </c>
    </row>
    <row r="124" spans="1:30" ht="14" customHeight="1">
      <c r="A124" s="4" t="s">
        <v>348</v>
      </c>
      <c r="B124" s="4" t="s">
        <v>15</v>
      </c>
      <c r="C124" s="4">
        <v>2167602</v>
      </c>
      <c r="D124" s="4">
        <v>2167814</v>
      </c>
      <c r="E124" s="4" t="s">
        <v>349</v>
      </c>
      <c r="F124" s="6" t="s">
        <v>845</v>
      </c>
      <c r="G124" s="4">
        <v>949050</v>
      </c>
      <c r="H124" s="4" t="s">
        <v>1129</v>
      </c>
      <c r="I124" s="4">
        <v>14</v>
      </c>
      <c r="J124" s="10">
        <v>4.9497780000000002</v>
      </c>
      <c r="K124" s="4">
        <v>8</v>
      </c>
      <c r="L124" s="10">
        <v>3.6697899999999999</v>
      </c>
      <c r="M124" s="4">
        <v>28</v>
      </c>
      <c r="N124" s="10">
        <v>11.61051</v>
      </c>
      <c r="O124" s="4">
        <v>22</v>
      </c>
      <c r="P124" s="10">
        <v>7.7597759999999996</v>
      </c>
      <c r="Q124" s="10">
        <f>(N124/J124)</f>
        <v>2.345662775179008</v>
      </c>
      <c r="R124" s="10">
        <f>(P124/L124)</f>
        <v>2.1145013747380639</v>
      </c>
      <c r="S124" s="10">
        <f>(Q124+R124)/2</f>
        <v>2.2300820749585357</v>
      </c>
      <c r="T124" s="4">
        <v>14</v>
      </c>
      <c r="U124" s="10">
        <v>5.2673730000000001</v>
      </c>
      <c r="V124" s="4">
        <v>36</v>
      </c>
      <c r="W124" s="10">
        <v>12.314327</v>
      </c>
      <c r="X124" s="4">
        <v>22</v>
      </c>
      <c r="Y124" s="10">
        <v>7.7944440000000004</v>
      </c>
      <c r="Z124" s="4">
        <v>34</v>
      </c>
      <c r="AA124" s="10">
        <v>12.745291999999999</v>
      </c>
      <c r="AB124" s="11">
        <f>Y124/U124</f>
        <v>1.4797592651972815</v>
      </c>
      <c r="AC124" s="11">
        <f>AA124/W124</f>
        <v>1.0349970404391566</v>
      </c>
      <c r="AD124" s="11">
        <f>(AB124+AC124)/2</f>
        <v>1.2573781528182191</v>
      </c>
    </row>
    <row r="125" spans="1:30" ht="14" customHeight="1">
      <c r="A125" s="4" t="s">
        <v>350</v>
      </c>
      <c r="B125" s="4" t="s">
        <v>15</v>
      </c>
      <c r="C125" s="4">
        <v>2168712</v>
      </c>
      <c r="D125" s="4">
        <v>2169611</v>
      </c>
      <c r="E125" s="4" t="s">
        <v>351</v>
      </c>
      <c r="F125" s="6" t="s">
        <v>991</v>
      </c>
      <c r="G125" s="4">
        <v>946626</v>
      </c>
      <c r="H125" s="4" t="s">
        <v>1048</v>
      </c>
      <c r="I125" s="4">
        <v>158</v>
      </c>
      <c r="J125" s="10">
        <v>13.22062</v>
      </c>
      <c r="K125" s="4">
        <v>52</v>
      </c>
      <c r="L125" s="10">
        <v>5.6453600000000002</v>
      </c>
      <c r="M125" s="4">
        <v>268</v>
      </c>
      <c r="N125" s="10">
        <v>26.300568999999999</v>
      </c>
      <c r="O125" s="4">
        <v>314</v>
      </c>
      <c r="P125" s="10">
        <v>26.211582</v>
      </c>
      <c r="Q125" s="10">
        <f>(N125/J125)</f>
        <v>1.9893597274560497</v>
      </c>
      <c r="R125" s="10">
        <f>(P125/L125)</f>
        <v>4.643031091019882</v>
      </c>
      <c r="S125" s="10">
        <f>(Q125+R125)/2</f>
        <v>3.3161954092379657</v>
      </c>
      <c r="T125" s="4">
        <v>136</v>
      </c>
      <c r="U125" s="10">
        <v>12.109940999999999</v>
      </c>
      <c r="V125" s="4">
        <v>160</v>
      </c>
      <c r="W125" s="10">
        <v>12.952847</v>
      </c>
      <c r="X125" s="4">
        <v>406</v>
      </c>
      <c r="Y125" s="10">
        <v>34.042822999999999</v>
      </c>
      <c r="Z125" s="4">
        <v>268</v>
      </c>
      <c r="AA125" s="10">
        <v>23.776218</v>
      </c>
      <c r="AB125" s="11">
        <f>Y125/U125</f>
        <v>2.8111468916322551</v>
      </c>
      <c r="AC125" s="11">
        <f>AA125/W125</f>
        <v>1.8355978419261805</v>
      </c>
      <c r="AD125" s="11">
        <f>(AB125+AC125)/2</f>
        <v>2.3233723667792177</v>
      </c>
    </row>
    <row r="126" spans="1:30" ht="14" customHeight="1">
      <c r="A126" s="4" t="s">
        <v>352</v>
      </c>
      <c r="B126" s="4" t="s">
        <v>15</v>
      </c>
      <c r="C126" s="4">
        <v>2170236</v>
      </c>
      <c r="D126" s="4">
        <v>2170535</v>
      </c>
      <c r="E126" s="4" t="s">
        <v>353</v>
      </c>
      <c r="F126" s="6" t="s">
        <v>971</v>
      </c>
      <c r="G126" s="4">
        <v>946616</v>
      </c>
      <c r="H126" s="4" t="s">
        <v>79</v>
      </c>
      <c r="I126" s="4">
        <v>4</v>
      </c>
      <c r="J126" s="10">
        <v>1.0040979999999999</v>
      </c>
      <c r="K126" s="4">
        <v>8</v>
      </c>
      <c r="L126" s="10">
        <v>2.6055510000000002</v>
      </c>
      <c r="M126" s="4">
        <v>8</v>
      </c>
      <c r="N126" s="10">
        <v>2.3552749999999998</v>
      </c>
      <c r="O126" s="4">
        <v>22</v>
      </c>
      <c r="P126" s="10">
        <v>5.5094409999999998</v>
      </c>
      <c r="Q126" s="10">
        <f>(N126/J126)</f>
        <v>2.3456624751767259</v>
      </c>
      <c r="R126" s="10">
        <f>(P126/L126)</f>
        <v>2.1145013089361901</v>
      </c>
      <c r="S126" s="10">
        <f>(Q126+R126)/2</f>
        <v>2.2300818920564582</v>
      </c>
      <c r="T126" s="4">
        <v>14</v>
      </c>
      <c r="U126" s="10">
        <v>3.7398349999999998</v>
      </c>
      <c r="V126" s="4">
        <v>6</v>
      </c>
      <c r="W126" s="10">
        <v>1.457195</v>
      </c>
      <c r="X126" s="4">
        <v>12</v>
      </c>
      <c r="Y126" s="10">
        <v>3.0185749999999998</v>
      </c>
      <c r="Z126" s="4">
        <v>20</v>
      </c>
      <c r="AA126" s="10">
        <v>5.3230339999999998</v>
      </c>
      <c r="AB126" s="11">
        <f>Y126/U126</f>
        <v>0.80714122414491551</v>
      </c>
      <c r="AC126" s="11">
        <f>AA126/W126</f>
        <v>3.6529318313609362</v>
      </c>
      <c r="AD126" s="11">
        <f>(AB126+AC126)/2</f>
        <v>2.2300365277529259</v>
      </c>
    </row>
    <row r="127" spans="1:30" ht="12" customHeight="1">
      <c r="A127" s="4" t="s">
        <v>354</v>
      </c>
      <c r="B127" s="4" t="s">
        <v>15</v>
      </c>
      <c r="C127" s="4">
        <v>2218564</v>
      </c>
      <c r="D127" s="4">
        <v>2219481</v>
      </c>
      <c r="E127" s="4" t="s">
        <v>355</v>
      </c>
      <c r="F127" s="6" t="s">
        <v>992</v>
      </c>
      <c r="G127" s="4">
        <v>946681</v>
      </c>
      <c r="H127" s="4" t="s">
        <v>103</v>
      </c>
      <c r="I127" s="4">
        <v>334</v>
      </c>
      <c r="J127" s="10">
        <v>27.399398999999999</v>
      </c>
      <c r="K127" s="4">
        <v>322</v>
      </c>
      <c r="L127" s="10">
        <v>34.272359999999999</v>
      </c>
      <c r="M127" s="4">
        <v>746</v>
      </c>
      <c r="N127" s="10">
        <v>71.774306999999993</v>
      </c>
      <c r="O127" s="4">
        <v>856</v>
      </c>
      <c r="P127" s="10">
        <v>70.054682999999997</v>
      </c>
      <c r="Q127" s="10">
        <f>(N127/J127)</f>
        <v>2.6195577136564197</v>
      </c>
      <c r="R127" s="10">
        <f>(P127/L127)</f>
        <v>2.0440577479928432</v>
      </c>
      <c r="S127" s="10">
        <f>(Q127+R127)/2</f>
        <v>2.3318077308246314</v>
      </c>
      <c r="T127" s="4">
        <v>418</v>
      </c>
      <c r="U127" s="10">
        <v>36.490450000000003</v>
      </c>
      <c r="V127" s="4">
        <v>340</v>
      </c>
      <c r="W127" s="10">
        <v>26.985099000000002</v>
      </c>
      <c r="X127" s="4">
        <v>926</v>
      </c>
      <c r="Y127" s="10">
        <v>76.122027000000003</v>
      </c>
      <c r="Z127" s="4">
        <v>720</v>
      </c>
      <c r="AA127" s="10">
        <v>62.623927999999999</v>
      </c>
      <c r="AB127" s="11">
        <f>Y127/U127</f>
        <v>2.0860807964823671</v>
      </c>
      <c r="AC127" s="11">
        <f>AA127/W127</f>
        <v>2.3206855012835046</v>
      </c>
      <c r="AD127" s="11">
        <f>(AB127+AC127)/2</f>
        <v>2.2033831488829358</v>
      </c>
    </row>
    <row r="128" spans="1:30" ht="14" customHeight="1">
      <c r="A128" s="4" t="s">
        <v>356</v>
      </c>
      <c r="B128" s="4" t="s">
        <v>15</v>
      </c>
      <c r="C128" s="4">
        <v>2234033</v>
      </c>
      <c r="D128" s="4">
        <v>2235271</v>
      </c>
      <c r="E128" s="4" t="s">
        <v>357</v>
      </c>
      <c r="F128" s="6" t="s">
        <v>993</v>
      </c>
      <c r="G128" s="4">
        <v>949049</v>
      </c>
      <c r="H128" s="4" t="s">
        <v>1046</v>
      </c>
      <c r="I128" s="4">
        <v>2328</v>
      </c>
      <c r="J128" s="10">
        <v>141.49754799999999</v>
      </c>
      <c r="K128" s="4">
        <v>1760</v>
      </c>
      <c r="L128" s="10">
        <v>138.794477</v>
      </c>
      <c r="M128" s="4">
        <v>4106</v>
      </c>
      <c r="N128" s="10">
        <v>292.69850100000002</v>
      </c>
      <c r="O128" s="4">
        <v>8306</v>
      </c>
      <c r="P128" s="10">
        <v>503.64752900000002</v>
      </c>
      <c r="Q128" s="10">
        <f>(N128/J128)</f>
        <v>2.0685764886894016</v>
      </c>
      <c r="R128" s="10">
        <f>(P128/L128)</f>
        <v>3.6287288938737814</v>
      </c>
      <c r="S128" s="10">
        <f>(Q128+R128)/2</f>
        <v>2.8486526912815915</v>
      </c>
      <c r="T128" s="4">
        <v>2042</v>
      </c>
      <c r="U128" s="10">
        <v>132.07786899999999</v>
      </c>
      <c r="V128" s="4">
        <v>3960</v>
      </c>
      <c r="W128" s="10">
        <v>232.86898600000001</v>
      </c>
      <c r="X128" s="4">
        <v>4730</v>
      </c>
      <c r="Y128" s="10">
        <v>288.09244699999999</v>
      </c>
      <c r="Z128" s="4">
        <v>7878</v>
      </c>
      <c r="AA128" s="10">
        <v>507.685969</v>
      </c>
      <c r="AB128" s="11">
        <f>Y128/U128</f>
        <v>2.1812317928902987</v>
      </c>
      <c r="AC128" s="11">
        <f>AA128/W128</f>
        <v>2.1801356106733767</v>
      </c>
      <c r="AD128" s="11">
        <f>(AB128+AC128)/2</f>
        <v>2.1806837017818377</v>
      </c>
    </row>
    <row r="129" spans="1:30" ht="14" customHeight="1">
      <c r="A129" s="4" t="s">
        <v>358</v>
      </c>
      <c r="B129" s="4" t="s">
        <v>15</v>
      </c>
      <c r="C129" s="4">
        <v>2235265</v>
      </c>
      <c r="D129" s="4">
        <v>2236500</v>
      </c>
      <c r="E129" s="4" t="s">
        <v>359</v>
      </c>
      <c r="F129" s="6" t="s">
        <v>994</v>
      </c>
      <c r="G129" s="4">
        <v>949037</v>
      </c>
      <c r="H129" s="4" t="s">
        <v>1036</v>
      </c>
      <c r="I129" s="4">
        <v>2072</v>
      </c>
      <c r="J129" s="10">
        <v>126.243354</v>
      </c>
      <c r="K129" s="4">
        <v>2444</v>
      </c>
      <c r="L129" s="10">
        <v>193.20286200000001</v>
      </c>
      <c r="M129" s="4">
        <v>4168</v>
      </c>
      <c r="N129" s="10">
        <v>297.83936699999998</v>
      </c>
      <c r="O129" s="4">
        <v>8180</v>
      </c>
      <c r="P129" s="10">
        <v>497.21122000000003</v>
      </c>
      <c r="Q129" s="10">
        <f>(N129/J129)</f>
        <v>2.3592478935564403</v>
      </c>
      <c r="R129" s="10">
        <f>(P129/L129)</f>
        <v>2.5735189160914191</v>
      </c>
      <c r="S129" s="10">
        <f>(Q129+R129)/2</f>
        <v>2.4663834048239295</v>
      </c>
      <c r="T129" s="4">
        <v>1984</v>
      </c>
      <c r="U129" s="10">
        <v>128.63786400000001</v>
      </c>
      <c r="V129" s="4">
        <v>3650</v>
      </c>
      <c r="W129" s="10">
        <v>215.160313</v>
      </c>
      <c r="X129" s="4">
        <v>4680</v>
      </c>
      <c r="Y129" s="10">
        <v>285.73893399999997</v>
      </c>
      <c r="Z129" s="4">
        <v>7122</v>
      </c>
      <c r="AA129" s="10">
        <v>460.08067299999999</v>
      </c>
      <c r="AB129" s="11">
        <f>Y129/U129</f>
        <v>2.2212661584617104</v>
      </c>
      <c r="AC129" s="11">
        <f>AA129/W129</f>
        <v>2.1383156892879218</v>
      </c>
      <c r="AD129" s="11">
        <f>(AB129+AC129)/2</f>
        <v>2.1797909238748163</v>
      </c>
    </row>
    <row r="130" spans="1:30" ht="14" customHeight="1">
      <c r="A130" s="4" t="s">
        <v>360</v>
      </c>
      <c r="B130" s="4" t="s">
        <v>15</v>
      </c>
      <c r="C130" s="4">
        <v>2254245</v>
      </c>
      <c r="D130" s="4">
        <v>2255186</v>
      </c>
      <c r="E130" s="4" t="s">
        <v>361</v>
      </c>
      <c r="F130" s="6" t="s">
        <v>846</v>
      </c>
      <c r="G130" s="4">
        <v>946646</v>
      </c>
      <c r="H130" s="4" t="s">
        <v>362</v>
      </c>
      <c r="I130" s="4">
        <v>32</v>
      </c>
      <c r="J130" s="10">
        <v>2.558211</v>
      </c>
      <c r="K130" s="4">
        <v>20</v>
      </c>
      <c r="L130" s="10">
        <v>2.0744829999999999</v>
      </c>
      <c r="M130" s="4">
        <v>62</v>
      </c>
      <c r="N130" s="10">
        <v>5.8131779999999997</v>
      </c>
      <c r="O130" s="4">
        <v>124</v>
      </c>
      <c r="P130" s="10">
        <v>9.8895579999999992</v>
      </c>
      <c r="Q130" s="10">
        <f>(N130/J130)</f>
        <v>2.2723606457794139</v>
      </c>
      <c r="R130" s="10">
        <f>(P130/L130)</f>
        <v>4.7672398375884493</v>
      </c>
      <c r="S130" s="10">
        <f>(Q130+R130)/2</f>
        <v>3.5198002416839316</v>
      </c>
      <c r="T130" s="4">
        <v>64</v>
      </c>
      <c r="U130" s="10">
        <v>5.4447089999999996</v>
      </c>
      <c r="V130" s="4">
        <v>42</v>
      </c>
      <c r="W130" s="10">
        <v>3.2485249999999999</v>
      </c>
      <c r="X130" s="4">
        <v>76</v>
      </c>
      <c r="Y130" s="10">
        <v>6.0884219999999996</v>
      </c>
      <c r="Z130" s="4">
        <v>84</v>
      </c>
      <c r="AA130" s="10">
        <v>7.1199820000000003</v>
      </c>
      <c r="AB130" s="11">
        <f>Y130/U130</f>
        <v>1.1182272551205217</v>
      </c>
      <c r="AC130" s="11">
        <f>AA130/W130</f>
        <v>2.1917584134337895</v>
      </c>
      <c r="AD130" s="11">
        <f>(AB130+AC130)/2</f>
        <v>1.6549928342771556</v>
      </c>
    </row>
    <row r="131" spans="1:30" ht="14" customHeight="1">
      <c r="A131" s="4" t="s">
        <v>363</v>
      </c>
      <c r="B131" s="4" t="s">
        <v>15</v>
      </c>
      <c r="C131" s="4">
        <v>2255355</v>
      </c>
      <c r="D131" s="4">
        <v>2256014</v>
      </c>
      <c r="E131" s="4" t="s">
        <v>364</v>
      </c>
      <c r="F131" s="6" t="s">
        <v>847</v>
      </c>
      <c r="G131" s="4">
        <v>946670</v>
      </c>
      <c r="H131" s="4" t="s">
        <v>90</v>
      </c>
      <c r="I131" s="4">
        <v>48</v>
      </c>
      <c r="J131" s="10">
        <v>5.4768970000000001</v>
      </c>
      <c r="K131" s="4">
        <v>4</v>
      </c>
      <c r="L131" s="10">
        <v>0.592171</v>
      </c>
      <c r="M131" s="4">
        <v>84</v>
      </c>
      <c r="N131" s="10">
        <v>11.241084000000001</v>
      </c>
      <c r="O131" s="4">
        <v>78</v>
      </c>
      <c r="P131" s="10">
        <v>8.8788509999999992</v>
      </c>
      <c r="Q131" s="10">
        <f>(N131/J131)</f>
        <v>2.0524548845815431</v>
      </c>
      <c r="R131" s="10">
        <f>(P131/L131)</f>
        <v>14.993728162979949</v>
      </c>
      <c r="S131" s="10">
        <f>(Q131+R131)/2</f>
        <v>8.5230915237807459</v>
      </c>
      <c r="T131" s="4">
        <v>80</v>
      </c>
      <c r="U131" s="10">
        <v>9.7138559999999998</v>
      </c>
      <c r="V131" s="4">
        <v>72</v>
      </c>
      <c r="W131" s="10">
        <v>7.9483379999999997</v>
      </c>
      <c r="X131" s="4">
        <v>104</v>
      </c>
      <c r="Y131" s="10">
        <v>11.891358</v>
      </c>
      <c r="Z131" s="4">
        <v>92</v>
      </c>
      <c r="AA131" s="10">
        <v>11.12998</v>
      </c>
      <c r="AB131" s="11">
        <f>Y131/U131</f>
        <v>1.2241645336311349</v>
      </c>
      <c r="AC131" s="11">
        <f>AA131/W131</f>
        <v>1.4002902241952973</v>
      </c>
      <c r="AD131" s="11">
        <f>(AB131+AC131)/2</f>
        <v>1.3122273789132159</v>
      </c>
    </row>
    <row r="132" spans="1:30" ht="14" customHeight="1">
      <c r="A132" s="4" t="s">
        <v>365</v>
      </c>
      <c r="B132" s="4" t="s">
        <v>15</v>
      </c>
      <c r="C132" s="4">
        <v>2294901</v>
      </c>
      <c r="D132" s="4">
        <v>2295380</v>
      </c>
      <c r="E132" s="4" t="s">
        <v>366</v>
      </c>
      <c r="F132" s="6" t="s">
        <v>848</v>
      </c>
      <c r="G132" s="4">
        <v>946697</v>
      </c>
      <c r="H132" s="4" t="s">
        <v>367</v>
      </c>
      <c r="I132" s="4">
        <v>174</v>
      </c>
      <c r="J132" s="10">
        <v>27.298907</v>
      </c>
      <c r="K132" s="4">
        <v>102</v>
      </c>
      <c r="L132" s="10">
        <v>20.762982999999998</v>
      </c>
      <c r="M132" s="4">
        <v>492</v>
      </c>
      <c r="N132" s="10">
        <v>90.530877000000004</v>
      </c>
      <c r="O132" s="4">
        <v>538</v>
      </c>
      <c r="P132" s="10">
        <v>84.206793000000005</v>
      </c>
      <c r="Q132" s="10">
        <f>(N132/J132)</f>
        <v>3.3162821134194127</v>
      </c>
      <c r="R132" s="10">
        <f>(P132/L132)</f>
        <v>4.0556211503905777</v>
      </c>
      <c r="S132" s="10">
        <f>(Q132+R132)/2</f>
        <v>3.6859516319049952</v>
      </c>
      <c r="T132" s="4">
        <v>224</v>
      </c>
      <c r="U132" s="10">
        <v>37.398347000000001</v>
      </c>
      <c r="V132" s="4">
        <v>232</v>
      </c>
      <c r="W132" s="10">
        <v>35.215553999999997</v>
      </c>
      <c r="X132" s="4">
        <v>548</v>
      </c>
      <c r="Y132" s="10">
        <v>86.155173000000005</v>
      </c>
      <c r="Z132" s="4">
        <v>512</v>
      </c>
      <c r="AA132" s="10">
        <v>85.168542000000002</v>
      </c>
      <c r="AB132" s="11">
        <f>Y132/U132</f>
        <v>2.3037160706594868</v>
      </c>
      <c r="AC132" s="11">
        <f>AA132/W132</f>
        <v>2.4184921810402304</v>
      </c>
      <c r="AD132" s="11">
        <f>(AB132+AC132)/2</f>
        <v>2.3611041258498586</v>
      </c>
    </row>
    <row r="133" spans="1:30" ht="12" customHeight="1">
      <c r="A133" s="4" t="s">
        <v>368</v>
      </c>
      <c r="B133" s="4" t="s">
        <v>15</v>
      </c>
      <c r="C133" s="4">
        <v>2302750</v>
      </c>
      <c r="D133" s="4">
        <v>2303013</v>
      </c>
      <c r="E133" s="4" t="s">
        <v>369</v>
      </c>
      <c r="F133" s="6" t="s">
        <v>849</v>
      </c>
      <c r="G133" s="4">
        <v>945187</v>
      </c>
      <c r="H133" s="4" t="s">
        <v>370</v>
      </c>
      <c r="I133" s="4">
        <v>1024</v>
      </c>
      <c r="J133" s="10">
        <v>292.101156</v>
      </c>
      <c r="K133" s="4">
        <v>542</v>
      </c>
      <c r="L133" s="10">
        <v>200.59780799999999</v>
      </c>
      <c r="M133" s="4">
        <v>1714</v>
      </c>
      <c r="N133" s="10">
        <v>573.42912999999999</v>
      </c>
      <c r="O133" s="4">
        <v>1882</v>
      </c>
      <c r="P133" s="10">
        <v>535.57682899999998</v>
      </c>
      <c r="Q133" s="10">
        <f>(N133/J133)</f>
        <v>1.9631183178200089</v>
      </c>
      <c r="R133" s="10">
        <f>(P133/L133)</f>
        <v>2.6699036960563398</v>
      </c>
      <c r="S133" s="10">
        <f>(Q133+R133)/2</f>
        <v>2.3165110069381742</v>
      </c>
      <c r="T133" s="4">
        <v>942</v>
      </c>
      <c r="U133" s="10">
        <v>285.95164399999999</v>
      </c>
      <c r="V133" s="4">
        <v>1176</v>
      </c>
      <c r="W133" s="10">
        <v>324.55714</v>
      </c>
      <c r="X133" s="4">
        <v>2074</v>
      </c>
      <c r="Y133" s="10">
        <v>592.85278400000004</v>
      </c>
      <c r="Z133" s="4">
        <v>1872</v>
      </c>
      <c r="AA133" s="10">
        <v>566.17724199999998</v>
      </c>
      <c r="AB133" s="11">
        <f>Y133/U133</f>
        <v>2.0732623729905888</v>
      </c>
      <c r="AC133" s="11">
        <f>AA133/W133</f>
        <v>1.7444609044804869</v>
      </c>
      <c r="AD133" s="11">
        <f>(AB133+AC133)/2</f>
        <v>1.9088616387355377</v>
      </c>
    </row>
    <row r="134" spans="1:30" ht="14" customHeight="1">
      <c r="A134" s="4" t="s">
        <v>371</v>
      </c>
      <c r="B134" s="4" t="s">
        <v>15</v>
      </c>
      <c r="C134" s="4">
        <v>2303003</v>
      </c>
      <c r="D134" s="4">
        <v>2303497</v>
      </c>
      <c r="E134" s="4" t="s">
        <v>372</v>
      </c>
      <c r="F134" s="6" t="s">
        <v>850</v>
      </c>
      <c r="G134" s="4">
        <v>946813</v>
      </c>
      <c r="H134" s="4" t="s">
        <v>1029</v>
      </c>
      <c r="I134" s="4">
        <v>2352</v>
      </c>
      <c r="J134" s="10">
        <v>357.823916</v>
      </c>
      <c r="K134" s="4">
        <v>1526</v>
      </c>
      <c r="L134" s="10">
        <v>301.21747099999999</v>
      </c>
      <c r="M134" s="4">
        <v>4416</v>
      </c>
      <c r="N134" s="10">
        <v>787.94649100000004</v>
      </c>
      <c r="O134" s="4">
        <v>4604</v>
      </c>
      <c r="P134" s="10">
        <v>698.77314000000001</v>
      </c>
      <c r="Q134" s="10">
        <f>(N134/J134)</f>
        <v>2.202050941167387</v>
      </c>
      <c r="R134" s="10">
        <f>(P134/L134)</f>
        <v>2.3198293833361348</v>
      </c>
      <c r="S134" s="10">
        <f>(Q134+R134)/2</f>
        <v>2.2609401622517611</v>
      </c>
      <c r="T134" s="4">
        <v>1818</v>
      </c>
      <c r="U134" s="10">
        <v>294.32984499999998</v>
      </c>
      <c r="V134" s="4">
        <v>2306</v>
      </c>
      <c r="W134" s="10">
        <v>339.42347699999999</v>
      </c>
      <c r="X134" s="4">
        <v>3844</v>
      </c>
      <c r="Y134" s="10">
        <v>586.03049799999997</v>
      </c>
      <c r="Z134" s="4">
        <v>3762</v>
      </c>
      <c r="AA134" s="10">
        <v>606.82586500000002</v>
      </c>
      <c r="AB134" s="11">
        <f>Y134/U134</f>
        <v>1.9910671919798009</v>
      </c>
      <c r="AC134" s="11">
        <f>AA134/W134</f>
        <v>1.7878134723132308</v>
      </c>
      <c r="AD134" s="11">
        <f>(AB134+AC134)/2</f>
        <v>1.8894403321465159</v>
      </c>
    </row>
    <row r="135" spans="1:30" ht="14" customHeight="1">
      <c r="A135" s="4" t="s">
        <v>373</v>
      </c>
      <c r="B135" s="4" t="s">
        <v>15</v>
      </c>
      <c r="C135" s="4">
        <v>2310479</v>
      </c>
      <c r="D135" s="4">
        <v>2311534</v>
      </c>
      <c r="E135" s="4" t="s">
        <v>374</v>
      </c>
      <c r="F135" s="6" t="s">
        <v>995</v>
      </c>
      <c r="G135" s="4">
        <v>946711</v>
      </c>
      <c r="H135" s="4" t="s">
        <v>375</v>
      </c>
      <c r="I135" s="4">
        <v>400</v>
      </c>
      <c r="J135" s="10">
        <v>28.525503</v>
      </c>
      <c r="K135" s="4">
        <v>178</v>
      </c>
      <c r="L135" s="10">
        <v>16.469746000000001</v>
      </c>
      <c r="M135" s="4">
        <v>992</v>
      </c>
      <c r="N135" s="10">
        <v>82.969909000000001</v>
      </c>
      <c r="O135" s="4">
        <v>844</v>
      </c>
      <c r="P135" s="10">
        <v>60.046073999999997</v>
      </c>
      <c r="Q135" s="10">
        <f>(N135/J135)</f>
        <v>2.9086221196520179</v>
      </c>
      <c r="R135" s="10">
        <f>(P135/L135)</f>
        <v>3.6458409255370419</v>
      </c>
      <c r="S135" s="10">
        <f>(Q135+R135)/2</f>
        <v>3.2772315225945299</v>
      </c>
      <c r="T135" s="4">
        <v>416</v>
      </c>
      <c r="U135" s="10">
        <v>31.570032999999999</v>
      </c>
      <c r="V135" s="4">
        <v>378</v>
      </c>
      <c r="W135" s="10">
        <v>26.080484999999999</v>
      </c>
      <c r="X135" s="4">
        <v>1322</v>
      </c>
      <c r="Y135" s="10">
        <v>94.473405999999997</v>
      </c>
      <c r="Z135" s="4">
        <v>876</v>
      </c>
      <c r="AA135" s="10">
        <v>66.235478999999998</v>
      </c>
      <c r="AB135" s="11">
        <f>Y135/U135</f>
        <v>2.9925026052395953</v>
      </c>
      <c r="AC135" s="11">
        <f>AA135/W135</f>
        <v>2.5396567203408984</v>
      </c>
      <c r="AD135" s="11">
        <f>(AB135+AC135)/2</f>
        <v>2.7660796627902471</v>
      </c>
    </row>
    <row r="136" spans="1:30" ht="14" customHeight="1">
      <c r="A136" s="4" t="s">
        <v>376</v>
      </c>
      <c r="B136" s="4" t="s">
        <v>15</v>
      </c>
      <c r="C136" s="4">
        <v>2347384</v>
      </c>
      <c r="D136" s="4">
        <v>2348514</v>
      </c>
      <c r="E136" s="4" t="s">
        <v>377</v>
      </c>
      <c r="F136" s="6" t="s">
        <v>851</v>
      </c>
      <c r="G136" s="4">
        <v>946732</v>
      </c>
      <c r="H136" s="4" t="s">
        <v>1030</v>
      </c>
      <c r="I136" s="4">
        <v>2330</v>
      </c>
      <c r="J136" s="10">
        <v>155.14241999999999</v>
      </c>
      <c r="K136" s="4">
        <v>2134</v>
      </c>
      <c r="L136" s="10">
        <v>184.35827399999999</v>
      </c>
      <c r="M136" s="4">
        <v>4922</v>
      </c>
      <c r="N136" s="10">
        <v>384.37210700000003</v>
      </c>
      <c r="O136" s="4">
        <v>5702</v>
      </c>
      <c r="P136" s="10">
        <v>378.76574499999998</v>
      </c>
      <c r="Q136" s="10">
        <f>(N136/J136)</f>
        <v>2.4775435822130407</v>
      </c>
      <c r="R136" s="10">
        <f>(P136/L136)</f>
        <v>2.05450906423652</v>
      </c>
      <c r="S136" s="10">
        <f>(Q136+R136)/2</f>
        <v>2.2660263232247804</v>
      </c>
      <c r="T136" s="4">
        <v>2286</v>
      </c>
      <c r="U136" s="10">
        <v>161.979197</v>
      </c>
      <c r="V136" s="4">
        <v>2572</v>
      </c>
      <c r="W136" s="10">
        <v>165.68993699999999</v>
      </c>
      <c r="X136" s="4">
        <v>5020</v>
      </c>
      <c r="Y136" s="10">
        <v>334.95244400000001</v>
      </c>
      <c r="Z136" s="4">
        <v>4210</v>
      </c>
      <c r="AA136" s="10">
        <v>297.21449200000001</v>
      </c>
      <c r="AB136" s="11">
        <f>Y136/U136</f>
        <v>2.0678732220162814</v>
      </c>
      <c r="AC136" s="11">
        <f>AA136/W136</f>
        <v>1.7937992939184957</v>
      </c>
      <c r="AD136" s="11">
        <f>(AB136+AC136)/2</f>
        <v>1.9308362579673886</v>
      </c>
    </row>
    <row r="137" spans="1:30" ht="14" customHeight="1">
      <c r="A137" s="4" t="s">
        <v>378</v>
      </c>
      <c r="B137" s="4" t="s">
        <v>15</v>
      </c>
      <c r="C137" s="4">
        <v>2367071</v>
      </c>
      <c r="D137" s="4">
        <v>2368039</v>
      </c>
      <c r="E137" s="4" t="s">
        <v>379</v>
      </c>
      <c r="F137" s="6" t="s">
        <v>996</v>
      </c>
      <c r="G137" s="4">
        <v>945275</v>
      </c>
      <c r="H137" s="4" t="s">
        <v>380</v>
      </c>
      <c r="I137" s="4">
        <v>68</v>
      </c>
      <c r="J137" s="10">
        <v>5.2847249999999999</v>
      </c>
      <c r="K137" s="4">
        <v>12</v>
      </c>
      <c r="L137" s="10">
        <v>1.210008</v>
      </c>
      <c r="M137" s="4">
        <v>140</v>
      </c>
      <c r="N137" s="10">
        <v>12.760776999999999</v>
      </c>
      <c r="O137" s="4">
        <v>134</v>
      </c>
      <c r="P137" s="10">
        <v>10.38932</v>
      </c>
      <c r="Q137" s="10">
        <f>(N137/J137)</f>
        <v>2.4146529857277339</v>
      </c>
      <c r="R137" s="10">
        <f>(P137/L137)</f>
        <v>8.5861581080455665</v>
      </c>
      <c r="S137" s="10">
        <f>(Q137+R137)/2</f>
        <v>5.5004055468866504</v>
      </c>
      <c r="T137" s="4">
        <v>58</v>
      </c>
      <c r="U137" s="10">
        <v>4.79678</v>
      </c>
      <c r="V137" s="4">
        <v>60</v>
      </c>
      <c r="W137" s="10">
        <v>4.5114409999999996</v>
      </c>
      <c r="X137" s="4">
        <v>158</v>
      </c>
      <c r="Y137" s="10">
        <v>12.304822</v>
      </c>
      <c r="Z137" s="4">
        <v>122</v>
      </c>
      <c r="AA137" s="10">
        <v>10.052788</v>
      </c>
      <c r="AB137" s="11">
        <f>Y137/U137</f>
        <v>2.565225422053961</v>
      </c>
      <c r="AC137" s="11">
        <f>AA137/W137</f>
        <v>2.228287591481303</v>
      </c>
      <c r="AD137" s="11">
        <f>(AB137+AC137)/2</f>
        <v>2.3967565067676322</v>
      </c>
    </row>
    <row r="138" spans="1:30" ht="14" customHeight="1">
      <c r="A138" s="4" t="s">
        <v>381</v>
      </c>
      <c r="B138" s="4" t="s">
        <v>15</v>
      </c>
      <c r="C138" s="4">
        <v>2383995</v>
      </c>
      <c r="D138" s="4">
        <v>2385722</v>
      </c>
      <c r="E138" s="4" t="s">
        <v>382</v>
      </c>
      <c r="F138" s="6" t="s">
        <v>853</v>
      </c>
      <c r="G138" s="4">
        <v>946743</v>
      </c>
      <c r="H138" s="4" t="s">
        <v>383</v>
      </c>
      <c r="I138" s="4">
        <v>40</v>
      </c>
      <c r="J138" s="10">
        <v>1.743225</v>
      </c>
      <c r="K138" s="4">
        <v>16</v>
      </c>
      <c r="L138" s="10">
        <v>0.90470499999999998</v>
      </c>
      <c r="M138" s="4">
        <v>196</v>
      </c>
      <c r="N138" s="10">
        <v>10.018096</v>
      </c>
      <c r="O138" s="4">
        <v>120</v>
      </c>
      <c r="P138" s="10">
        <v>5.2172729999999996</v>
      </c>
      <c r="Q138" s="10">
        <f>(N138/J138)</f>
        <v>5.7468749014040066</v>
      </c>
      <c r="R138" s="10">
        <f>(P138/L138)</f>
        <v>5.7668223343520815</v>
      </c>
      <c r="S138" s="10">
        <f>(Q138+R138)/2</f>
        <v>5.7568486178780436</v>
      </c>
      <c r="T138" s="4">
        <v>80</v>
      </c>
      <c r="U138" s="10">
        <v>3.710153</v>
      </c>
      <c r="V138" s="4">
        <v>72</v>
      </c>
      <c r="W138" s="10">
        <v>3.0358239999999999</v>
      </c>
      <c r="X138" s="4">
        <v>140</v>
      </c>
      <c r="Y138" s="10">
        <v>6.1140129999999999</v>
      </c>
      <c r="Z138" s="4">
        <v>184</v>
      </c>
      <c r="AA138" s="10">
        <v>8.5020679999999995</v>
      </c>
      <c r="AB138" s="11">
        <f>Y138/U138</f>
        <v>1.6479139809059087</v>
      </c>
      <c r="AC138" s="11">
        <f>AA138/W138</f>
        <v>2.8005800072731488</v>
      </c>
      <c r="AD138" s="11">
        <f>(AB138+AC138)/2</f>
        <v>2.2242469940895289</v>
      </c>
    </row>
    <row r="139" spans="1:30" ht="12" customHeight="1">
      <c r="A139" s="4" t="s">
        <v>384</v>
      </c>
      <c r="B139" s="4" t="s">
        <v>15</v>
      </c>
      <c r="C139" s="4">
        <v>2385860</v>
      </c>
      <c r="D139" s="4">
        <v>2386831</v>
      </c>
      <c r="E139" s="4" t="s">
        <v>385</v>
      </c>
      <c r="F139" s="6" t="s">
        <v>854</v>
      </c>
      <c r="G139" s="4">
        <v>945832</v>
      </c>
      <c r="H139" s="4" t="s">
        <v>160</v>
      </c>
      <c r="I139" s="4">
        <v>8</v>
      </c>
      <c r="J139" s="10">
        <v>0.61981299999999995</v>
      </c>
      <c r="K139" s="4">
        <v>4</v>
      </c>
      <c r="L139" s="10">
        <v>0.40209099999999998</v>
      </c>
      <c r="M139" s="4">
        <v>20</v>
      </c>
      <c r="N139" s="10">
        <v>1.817342</v>
      </c>
      <c r="O139" s="4">
        <v>12</v>
      </c>
      <c r="P139" s="10">
        <v>0.92751499999999998</v>
      </c>
      <c r="Q139" s="10">
        <f>(N139/J139)</f>
        <v>2.9320811276949663</v>
      </c>
      <c r="R139" s="10">
        <f>(P139/L139)</f>
        <v>2.3067290737668835</v>
      </c>
      <c r="S139" s="10">
        <f>(Q139+R139)/2</f>
        <v>2.6194051007309249</v>
      </c>
      <c r="T139" s="4">
        <v>4</v>
      </c>
      <c r="U139" s="10">
        <v>0.329791</v>
      </c>
      <c r="V139" s="4">
        <v>12</v>
      </c>
      <c r="W139" s="10">
        <v>0.89950300000000005</v>
      </c>
      <c r="X139" s="4">
        <v>12</v>
      </c>
      <c r="Y139" s="10">
        <v>0.93165900000000001</v>
      </c>
      <c r="Z139" s="4">
        <v>0</v>
      </c>
      <c r="AA139" s="10">
        <v>0</v>
      </c>
      <c r="AB139" s="11">
        <f>Y139/U139</f>
        <v>2.824998256471523</v>
      </c>
      <c r="AC139" s="11">
        <f>AA139/W139</f>
        <v>0</v>
      </c>
      <c r="AD139" s="11">
        <f>(AB139+AC139)/2</f>
        <v>1.4124991282357615</v>
      </c>
    </row>
    <row r="140" spans="1:30" ht="14" customHeight="1">
      <c r="A140" s="4" t="s">
        <v>386</v>
      </c>
      <c r="B140" s="4" t="s">
        <v>15</v>
      </c>
      <c r="C140" s="4">
        <v>2445560</v>
      </c>
      <c r="D140" s="4">
        <v>2446384</v>
      </c>
      <c r="E140" s="4" t="s">
        <v>387</v>
      </c>
      <c r="F140" s="6" t="s">
        <v>855</v>
      </c>
      <c r="G140" s="4">
        <v>946812</v>
      </c>
      <c r="H140" s="4" t="s">
        <v>388</v>
      </c>
      <c r="I140" s="4">
        <v>1152</v>
      </c>
      <c r="J140" s="10">
        <v>105.15641599999999</v>
      </c>
      <c r="K140" s="4">
        <v>652</v>
      </c>
      <c r="L140" s="10">
        <v>77.219053000000002</v>
      </c>
      <c r="M140" s="4">
        <v>1924</v>
      </c>
      <c r="N140" s="10">
        <v>205.97949</v>
      </c>
      <c r="O140" s="4">
        <v>1996</v>
      </c>
      <c r="P140" s="10">
        <v>181.76601099999999</v>
      </c>
      <c r="Q140" s="10">
        <f>(N140/J140)</f>
        <v>1.9587914635660464</v>
      </c>
      <c r="R140" s="10">
        <f>(P140/L140)</f>
        <v>2.3539010637698441</v>
      </c>
      <c r="S140" s="10">
        <f>(Q140+R140)/2</f>
        <v>2.1563462636679454</v>
      </c>
      <c r="T140" s="4">
        <v>1266</v>
      </c>
      <c r="U140" s="10">
        <v>122.97742</v>
      </c>
      <c r="V140" s="4">
        <v>1166</v>
      </c>
      <c r="W140" s="10">
        <v>102.97513600000001</v>
      </c>
      <c r="X140" s="4">
        <v>2518</v>
      </c>
      <c r="Y140" s="10">
        <v>230.32645099999999</v>
      </c>
      <c r="Z140" s="4">
        <v>2058</v>
      </c>
      <c r="AA140" s="10">
        <v>199.17824999999999</v>
      </c>
      <c r="AB140" s="11">
        <f>Y140/U140</f>
        <v>1.8729165972094715</v>
      </c>
      <c r="AC140" s="11">
        <f>AA140/W140</f>
        <v>1.9342363383720123</v>
      </c>
      <c r="AD140" s="11">
        <f>(AB140+AC140)/2</f>
        <v>1.9035764677907419</v>
      </c>
    </row>
    <row r="141" spans="1:30" ht="14" customHeight="1">
      <c r="A141" s="4" t="s">
        <v>389</v>
      </c>
      <c r="B141" s="4" t="s">
        <v>15</v>
      </c>
      <c r="C141" s="4">
        <v>2447508</v>
      </c>
      <c r="D141" s="4">
        <v>2448440</v>
      </c>
      <c r="E141" s="4" t="s">
        <v>390</v>
      </c>
      <c r="F141" s="6" t="s">
        <v>856</v>
      </c>
      <c r="G141" s="4">
        <v>946805</v>
      </c>
      <c r="H141" s="4" t="s">
        <v>391</v>
      </c>
      <c r="I141" s="4">
        <v>2832</v>
      </c>
      <c r="J141" s="10">
        <v>228.58559099999999</v>
      </c>
      <c r="K141" s="4">
        <v>1464</v>
      </c>
      <c r="L141" s="10">
        <v>153.31698</v>
      </c>
      <c r="M141" s="4">
        <v>5316</v>
      </c>
      <c r="N141" s="10">
        <v>503.24119899999999</v>
      </c>
      <c r="O141" s="4">
        <v>5612</v>
      </c>
      <c r="P141" s="10">
        <v>451.89975500000003</v>
      </c>
      <c r="Q141" s="10">
        <f>(N141/J141)</f>
        <v>2.2015438365929199</v>
      </c>
      <c r="R141" s="10">
        <f>(P141/L141)</f>
        <v>2.9474866710784418</v>
      </c>
      <c r="S141" s="10">
        <f>(Q141+R141)/2</f>
        <v>2.5745152538356808</v>
      </c>
      <c r="T141" s="4">
        <v>3038</v>
      </c>
      <c r="U141" s="10">
        <v>260.946663</v>
      </c>
      <c r="V141" s="4">
        <v>3112</v>
      </c>
      <c r="W141" s="10">
        <v>243.02207100000001</v>
      </c>
      <c r="X141" s="4">
        <v>6616</v>
      </c>
      <c r="Y141" s="10">
        <v>535.12580100000002</v>
      </c>
      <c r="Z141" s="4">
        <v>5356</v>
      </c>
      <c r="AA141" s="10">
        <v>458.36285500000002</v>
      </c>
      <c r="AB141" s="11">
        <f>Y141/U141</f>
        <v>2.0507095007380878</v>
      </c>
      <c r="AC141" s="11">
        <f>AA141/W141</f>
        <v>1.8860955842977736</v>
      </c>
      <c r="AD141" s="11">
        <f>(AB141+AC141)/2</f>
        <v>1.9684025425179308</v>
      </c>
    </row>
    <row r="142" spans="1:30" ht="14" customHeight="1">
      <c r="A142" s="4" t="s">
        <v>392</v>
      </c>
      <c r="B142" s="4" t="s">
        <v>15</v>
      </c>
      <c r="C142" s="4">
        <v>2448606</v>
      </c>
      <c r="D142" s="4">
        <v>2449157</v>
      </c>
      <c r="E142" s="4" t="s">
        <v>393</v>
      </c>
      <c r="F142" s="6" t="s">
        <v>997</v>
      </c>
      <c r="G142" s="4">
        <v>944847</v>
      </c>
      <c r="H142" s="4" t="s">
        <v>394</v>
      </c>
      <c r="I142" s="4">
        <v>1114</v>
      </c>
      <c r="J142" s="10">
        <v>151.97892200000001</v>
      </c>
      <c r="K142" s="4">
        <v>888</v>
      </c>
      <c r="L142" s="10">
        <v>157.18268800000001</v>
      </c>
      <c r="M142" s="4">
        <v>3318</v>
      </c>
      <c r="N142" s="10">
        <v>530.89686900000004</v>
      </c>
      <c r="O142" s="4">
        <v>3468</v>
      </c>
      <c r="P142" s="10">
        <v>472.00445500000001</v>
      </c>
      <c r="Q142" s="10">
        <f>(N142/J142)</f>
        <v>3.4932269686713529</v>
      </c>
      <c r="R142" s="10">
        <f>(P142/L142)</f>
        <v>3.0029035703982867</v>
      </c>
      <c r="S142" s="10">
        <f>(Q142+R142)/2</f>
        <v>3.2480652695348198</v>
      </c>
      <c r="T142" s="4">
        <v>1068</v>
      </c>
      <c r="U142" s="10">
        <v>155.05215100000001</v>
      </c>
      <c r="V142" s="4">
        <v>1190</v>
      </c>
      <c r="W142" s="10">
        <v>157.07087300000001</v>
      </c>
      <c r="X142" s="4">
        <v>3362</v>
      </c>
      <c r="Y142" s="10">
        <v>459.62185299999999</v>
      </c>
      <c r="Z142" s="4">
        <v>2112</v>
      </c>
      <c r="AA142" s="10">
        <v>305.495859</v>
      </c>
      <c r="AB142" s="11">
        <f>Y142/U142</f>
        <v>2.9643049131256487</v>
      </c>
      <c r="AC142" s="11">
        <f>AA142/W142</f>
        <v>1.9449555042582591</v>
      </c>
      <c r="AD142" s="11">
        <f>(AB142+AC142)/2</f>
        <v>2.4546302086919538</v>
      </c>
    </row>
    <row r="143" spans="1:30" ht="12" customHeight="1">
      <c r="A143" s="4" t="s">
        <v>395</v>
      </c>
      <c r="B143" s="4" t="s">
        <v>15</v>
      </c>
      <c r="C143" s="4">
        <v>2464252</v>
      </c>
      <c r="D143" s="4">
        <v>2465007</v>
      </c>
      <c r="E143" s="4" t="s">
        <v>396</v>
      </c>
      <c r="F143" s="6" t="s">
        <v>998</v>
      </c>
      <c r="G143" s="4">
        <v>945582</v>
      </c>
      <c r="H143" s="4" t="s">
        <v>1025</v>
      </c>
      <c r="I143" s="4">
        <v>2122</v>
      </c>
      <c r="J143" s="10">
        <v>211.37850900000001</v>
      </c>
      <c r="K143" s="4">
        <v>1218</v>
      </c>
      <c r="L143" s="10">
        <v>157.41869800000001</v>
      </c>
      <c r="M143" s="4">
        <v>3564</v>
      </c>
      <c r="N143" s="10">
        <v>416.37894499999999</v>
      </c>
      <c r="O143" s="4">
        <v>3496</v>
      </c>
      <c r="P143" s="10">
        <v>347.42072000000002</v>
      </c>
      <c r="Q143" s="10">
        <f>(N143/J143)</f>
        <v>1.9698262939303823</v>
      </c>
      <c r="R143" s="10">
        <f>(P143/L143)</f>
        <v>2.2069850939816567</v>
      </c>
      <c r="S143" s="10">
        <f>(Q143+R143)/2</f>
        <v>2.0884056939560196</v>
      </c>
      <c r="T143" s="4">
        <v>2008</v>
      </c>
      <c r="U143" s="10">
        <v>212.85680300000001</v>
      </c>
      <c r="V143" s="4">
        <v>1856</v>
      </c>
      <c r="W143" s="10">
        <v>178.87265400000001</v>
      </c>
      <c r="X143" s="4">
        <v>3628</v>
      </c>
      <c r="Y143" s="10">
        <v>362.14919200000003</v>
      </c>
      <c r="Z143" s="4">
        <v>2214</v>
      </c>
      <c r="AA143" s="10">
        <v>233.83327499999999</v>
      </c>
      <c r="AB143" s="11">
        <f>Y143/U143</f>
        <v>1.7013747594433239</v>
      </c>
      <c r="AC143" s="11">
        <f>AA143/W143</f>
        <v>1.3072611702848662</v>
      </c>
      <c r="AD143" s="11">
        <f>(AB143+AC143)/2</f>
        <v>1.5043179648640952</v>
      </c>
    </row>
    <row r="144" spans="1:30" ht="14" customHeight="1">
      <c r="A144" s="4" t="s">
        <v>397</v>
      </c>
      <c r="B144" s="4" t="s">
        <v>15</v>
      </c>
      <c r="C144" s="4">
        <v>2465301</v>
      </c>
      <c r="D144" s="4">
        <v>2466233</v>
      </c>
      <c r="E144" s="4" t="s">
        <v>398</v>
      </c>
      <c r="F144" s="6" t="s">
        <v>857</v>
      </c>
      <c r="G144" s="4">
        <v>944801</v>
      </c>
      <c r="H144" s="4" t="s">
        <v>82</v>
      </c>
      <c r="I144" s="4">
        <v>100</v>
      </c>
      <c r="J144" s="10">
        <v>8.0715249999999994</v>
      </c>
      <c r="K144" s="4">
        <v>48</v>
      </c>
      <c r="L144" s="10">
        <v>5.0267860000000004</v>
      </c>
      <c r="M144" s="4">
        <v>268</v>
      </c>
      <c r="N144" s="10">
        <v>25.370324</v>
      </c>
      <c r="O144" s="4">
        <v>228</v>
      </c>
      <c r="P144" s="10">
        <v>18.359434</v>
      </c>
      <c r="Q144" s="10">
        <f>(N144/J144)</f>
        <v>3.1431884309346749</v>
      </c>
      <c r="R144" s="10">
        <f>(P144/L144)</f>
        <v>3.6523205881451886</v>
      </c>
      <c r="S144" s="10">
        <f>(Q144+R144)/2</f>
        <v>3.397754509539932</v>
      </c>
      <c r="T144" s="4">
        <v>68</v>
      </c>
      <c r="U144" s="10">
        <v>5.8408069999999999</v>
      </c>
      <c r="V144" s="4">
        <v>144</v>
      </c>
      <c r="W144" s="10">
        <v>11.245236999999999</v>
      </c>
      <c r="X144" s="4">
        <v>312</v>
      </c>
      <c r="Y144" s="10">
        <v>25.235679000000001</v>
      </c>
      <c r="Z144" s="4">
        <v>232</v>
      </c>
      <c r="AA144" s="10">
        <v>19.854403000000001</v>
      </c>
      <c r="AB144" s="11">
        <f>Y144/U144</f>
        <v>4.3205808717870671</v>
      </c>
      <c r="AC144" s="11">
        <f>AA144/W144</f>
        <v>1.7655833309693698</v>
      </c>
      <c r="AD144" s="11">
        <f>(AB144+AC144)/2</f>
        <v>3.0430821013782183</v>
      </c>
    </row>
    <row r="145" spans="1:30" ht="14" customHeight="1">
      <c r="A145" s="4" t="s">
        <v>399</v>
      </c>
      <c r="B145" s="4" t="s">
        <v>15</v>
      </c>
      <c r="C145" s="4">
        <v>2539717</v>
      </c>
      <c r="D145" s="4">
        <v>2540814</v>
      </c>
      <c r="E145" s="4" t="s">
        <v>400</v>
      </c>
      <c r="F145" s="6" t="s">
        <v>858</v>
      </c>
      <c r="G145" s="4">
        <v>946889</v>
      </c>
      <c r="H145" s="4" t="s">
        <v>1101</v>
      </c>
      <c r="I145" s="4">
        <v>148</v>
      </c>
      <c r="J145" s="10">
        <v>10.150715</v>
      </c>
      <c r="K145" s="4">
        <v>68</v>
      </c>
      <c r="L145" s="10">
        <v>6.0511429999999997</v>
      </c>
      <c r="M145" s="4">
        <v>254</v>
      </c>
      <c r="N145" s="10">
        <v>20.431687</v>
      </c>
      <c r="O145" s="4">
        <v>288</v>
      </c>
      <c r="P145" s="10">
        <v>19.705898000000001</v>
      </c>
      <c r="Q145" s="10">
        <f>(N145/J145)</f>
        <v>2.0128322980203857</v>
      </c>
      <c r="R145" s="10">
        <f>(P145/L145)</f>
        <v>3.2565579759063703</v>
      </c>
      <c r="S145" s="10">
        <f>(Q145+R145)/2</f>
        <v>2.6346951369633782</v>
      </c>
      <c r="T145" s="4">
        <v>130</v>
      </c>
      <c r="U145" s="10">
        <v>9.4882609999999996</v>
      </c>
      <c r="V145" s="4">
        <v>102</v>
      </c>
      <c r="W145" s="10">
        <v>6.7683939999999998</v>
      </c>
      <c r="X145" s="4">
        <v>278</v>
      </c>
      <c r="Y145" s="10">
        <v>19.106648</v>
      </c>
      <c r="Z145" s="4">
        <v>222</v>
      </c>
      <c r="AA145" s="10">
        <v>16.143626999999999</v>
      </c>
      <c r="AB145" s="11">
        <f>Y145/U145</f>
        <v>2.0137144203769268</v>
      </c>
      <c r="AC145" s="11">
        <f>AA145/W145</f>
        <v>2.3851488255559588</v>
      </c>
      <c r="AD145" s="11">
        <f>(AB145+AC145)/2</f>
        <v>2.1994316229664426</v>
      </c>
    </row>
    <row r="146" spans="1:30" ht="14" customHeight="1">
      <c r="A146" s="4" t="s">
        <v>401</v>
      </c>
      <c r="B146" s="4" t="s">
        <v>15</v>
      </c>
      <c r="C146" s="4">
        <v>2610706</v>
      </c>
      <c r="D146" s="4">
        <v>2611464</v>
      </c>
      <c r="E146" s="4" t="s">
        <v>402</v>
      </c>
      <c r="F146" s="6" t="s">
        <v>859</v>
      </c>
      <c r="G146" s="4">
        <v>946966</v>
      </c>
      <c r="H146" s="4" t="s">
        <v>1028</v>
      </c>
      <c r="I146" s="4">
        <v>36</v>
      </c>
      <c r="J146" s="10">
        <v>3.5718890000000001</v>
      </c>
      <c r="K146" s="4">
        <v>40</v>
      </c>
      <c r="L146" s="10">
        <v>5.1493099999999998</v>
      </c>
      <c r="M146" s="4">
        <v>66</v>
      </c>
      <c r="N146" s="10">
        <v>7.6802440000000001</v>
      </c>
      <c r="O146" s="4">
        <v>116</v>
      </c>
      <c r="P146" s="10">
        <v>11.482125999999999</v>
      </c>
      <c r="Q146" s="10">
        <f>(N146/J146)</f>
        <v>2.1501911173611497</v>
      </c>
      <c r="R146" s="10">
        <f>(P146/L146)</f>
        <v>2.2298377840914605</v>
      </c>
      <c r="S146" s="10">
        <f>(Q146+R146)/2</f>
        <v>2.1900144507263049</v>
      </c>
      <c r="T146" s="4">
        <v>86</v>
      </c>
      <c r="U146" s="10">
        <v>9.0803440000000002</v>
      </c>
      <c r="V146" s="4">
        <v>82</v>
      </c>
      <c r="W146" s="10">
        <v>7.871543</v>
      </c>
      <c r="X146" s="4">
        <v>114</v>
      </c>
      <c r="Y146" s="10">
        <v>11.334572</v>
      </c>
      <c r="Z146" s="4">
        <v>76</v>
      </c>
      <c r="AA146" s="10">
        <v>7.9950710000000003</v>
      </c>
      <c r="AB146" s="11">
        <f>Y146/U146</f>
        <v>1.2482535903926106</v>
      </c>
      <c r="AC146" s="11">
        <f>AA146/W146</f>
        <v>1.0156929842090681</v>
      </c>
      <c r="AD146" s="11">
        <f>(AB146+AC146)/2</f>
        <v>1.1319732873008395</v>
      </c>
    </row>
    <row r="147" spans="1:30" ht="12" customHeight="1">
      <c r="A147" s="4" t="s">
        <v>403</v>
      </c>
      <c r="B147" s="4" t="s">
        <v>15</v>
      </c>
      <c r="C147" s="4">
        <v>2613934</v>
      </c>
      <c r="D147" s="4">
        <v>2614782</v>
      </c>
      <c r="E147" s="4" t="s">
        <v>404</v>
      </c>
      <c r="F147" s="6" t="s">
        <v>860</v>
      </c>
      <c r="G147" s="4">
        <v>949032</v>
      </c>
      <c r="H147" s="4" t="s">
        <v>405</v>
      </c>
      <c r="I147" s="4">
        <v>120</v>
      </c>
      <c r="J147" s="10">
        <v>10.644145</v>
      </c>
      <c r="K147" s="4">
        <v>54</v>
      </c>
      <c r="L147" s="10">
        <v>6.2146530000000002</v>
      </c>
      <c r="M147" s="4">
        <v>200</v>
      </c>
      <c r="N147" s="10">
        <v>20.806315000000001</v>
      </c>
      <c r="O147" s="4">
        <v>150</v>
      </c>
      <c r="P147" s="10">
        <v>13.273628</v>
      </c>
      <c r="Q147" s="10">
        <f>(N147/J147)</f>
        <v>1.9547192376654021</v>
      </c>
      <c r="R147" s="10">
        <f>(P147/L147)</f>
        <v>2.1358598782586897</v>
      </c>
      <c r="S147" s="10">
        <f>(Q147+R147)/2</f>
        <v>2.0452895579620458</v>
      </c>
      <c r="T147" s="4">
        <v>182</v>
      </c>
      <c r="U147" s="10">
        <v>17.179452999999999</v>
      </c>
      <c r="V147" s="4">
        <v>158</v>
      </c>
      <c r="W147" s="10">
        <v>13.559297000000001</v>
      </c>
      <c r="X147" s="4">
        <v>192</v>
      </c>
      <c r="Y147" s="10">
        <v>17.066151000000001</v>
      </c>
      <c r="Z147" s="4">
        <v>106</v>
      </c>
      <c r="AA147" s="10">
        <v>9.9689329999999998</v>
      </c>
      <c r="AB147" s="11">
        <f>Y147/U147</f>
        <v>0.99340479583372077</v>
      </c>
      <c r="AC147" s="11">
        <f>AA147/W147</f>
        <v>0.73521016613176915</v>
      </c>
      <c r="AD147" s="11">
        <f>(AB147+AC147)/2</f>
        <v>0.8643074809827449</v>
      </c>
    </row>
    <row r="148" spans="1:30" ht="14" customHeight="1">
      <c r="A148" s="4" t="s">
        <v>406</v>
      </c>
      <c r="B148" s="4" t="s">
        <v>15</v>
      </c>
      <c r="C148" s="4">
        <v>2614820</v>
      </c>
      <c r="D148" s="4">
        <v>2615881</v>
      </c>
      <c r="E148" s="4" t="s">
        <v>407</v>
      </c>
      <c r="F148" s="6" t="s">
        <v>861</v>
      </c>
      <c r="G148" s="4">
        <v>945894</v>
      </c>
      <c r="H148" s="4" t="s">
        <v>408</v>
      </c>
      <c r="I148" s="4">
        <v>512</v>
      </c>
      <c r="J148" s="10">
        <v>36.306358000000003</v>
      </c>
      <c r="K148" s="4">
        <v>198</v>
      </c>
      <c r="L148" s="10">
        <v>18.216774999999998</v>
      </c>
      <c r="M148" s="4">
        <v>860</v>
      </c>
      <c r="N148" s="10">
        <v>71.523177000000004</v>
      </c>
      <c r="O148" s="4">
        <v>862</v>
      </c>
      <c r="P148" s="10">
        <v>60.980198999999999</v>
      </c>
      <c r="Q148" s="10">
        <f>(N148/J148)</f>
        <v>1.9699904077407047</v>
      </c>
      <c r="R148" s="10">
        <f>(P148/L148)</f>
        <v>3.3474750058668454</v>
      </c>
      <c r="S148" s="10">
        <f>(Q148+R148)/2</f>
        <v>2.6587327068037752</v>
      </c>
      <c r="T148" s="4">
        <v>554</v>
      </c>
      <c r="U148" s="10">
        <v>41.805253999999998</v>
      </c>
      <c r="V148" s="4">
        <v>614</v>
      </c>
      <c r="W148" s="10">
        <v>42.124195999999998</v>
      </c>
      <c r="X148" s="4">
        <v>1010</v>
      </c>
      <c r="Y148" s="10">
        <v>71.769330999999994</v>
      </c>
      <c r="Z148" s="4">
        <v>834</v>
      </c>
      <c r="AA148" s="10">
        <v>62.703535000000002</v>
      </c>
      <c r="AB148" s="11">
        <f>Y148/U148</f>
        <v>1.7167538558670161</v>
      </c>
      <c r="AC148" s="11">
        <f>AA148/W148</f>
        <v>1.4885396269640376</v>
      </c>
      <c r="AD148" s="11">
        <f>(AB148+AC148)/2</f>
        <v>1.6026467414155268</v>
      </c>
    </row>
    <row r="149" spans="1:30" ht="14" customHeight="1">
      <c r="A149" s="4" t="s">
        <v>409</v>
      </c>
      <c r="B149" s="4" t="s">
        <v>15</v>
      </c>
      <c r="C149" s="4">
        <v>2663442</v>
      </c>
      <c r="D149" s="4">
        <v>2664245</v>
      </c>
      <c r="E149" s="4" t="s">
        <v>410</v>
      </c>
      <c r="F149" s="6" t="s">
        <v>862</v>
      </c>
      <c r="G149" s="4">
        <v>947285</v>
      </c>
      <c r="H149" s="4" t="s">
        <v>411</v>
      </c>
      <c r="I149" s="4">
        <v>450</v>
      </c>
      <c r="J149" s="10">
        <v>42.149625</v>
      </c>
      <c r="K149" s="4">
        <v>232</v>
      </c>
      <c r="L149" s="10">
        <v>28.194393999999999</v>
      </c>
      <c r="M149" s="4">
        <v>934</v>
      </c>
      <c r="N149" s="10">
        <v>102.603857</v>
      </c>
      <c r="O149" s="4">
        <v>928</v>
      </c>
      <c r="P149" s="10">
        <v>86.715755999999999</v>
      </c>
      <c r="Q149" s="10">
        <f>(N149/J149)</f>
        <v>2.4342768648594144</v>
      </c>
      <c r="R149" s="10">
        <f>(P149/L149)</f>
        <v>3.075638227939923</v>
      </c>
      <c r="S149" s="10">
        <f>(Q149+R149)/2</f>
        <v>2.7549575463996687</v>
      </c>
      <c r="T149" s="4">
        <v>484</v>
      </c>
      <c r="U149" s="10">
        <v>48.243070000000003</v>
      </c>
      <c r="V149" s="4">
        <v>418</v>
      </c>
      <c r="W149" s="10">
        <v>37.879829000000001</v>
      </c>
      <c r="X149" s="4">
        <v>1006</v>
      </c>
      <c r="Y149" s="10">
        <v>94.424342999999993</v>
      </c>
      <c r="Z149" s="4">
        <v>694</v>
      </c>
      <c r="AA149" s="10">
        <v>68.921372000000005</v>
      </c>
      <c r="AB149" s="11">
        <f>Y149/U149</f>
        <v>1.9572623176758857</v>
      </c>
      <c r="AC149" s="11">
        <f>AA149/W149</f>
        <v>1.8194742114596136</v>
      </c>
      <c r="AD149" s="11">
        <f>(AB149+AC149)/2</f>
        <v>1.8883682645677498</v>
      </c>
    </row>
    <row r="150" spans="1:30" ht="14" customHeight="1">
      <c r="A150" s="4" t="s">
        <v>412</v>
      </c>
      <c r="B150" s="4" t="s">
        <v>15</v>
      </c>
      <c r="C150" s="4">
        <v>2665435</v>
      </c>
      <c r="D150" s="4">
        <v>2666715</v>
      </c>
      <c r="E150" s="4" t="s">
        <v>413</v>
      </c>
      <c r="F150" s="6" t="s">
        <v>863</v>
      </c>
      <c r="G150" s="4">
        <v>947009</v>
      </c>
      <c r="H150" s="4" t="s">
        <v>414</v>
      </c>
      <c r="I150" s="4">
        <v>1076</v>
      </c>
      <c r="J150" s="10">
        <v>63.255805000000002</v>
      </c>
      <c r="K150" s="4">
        <v>674</v>
      </c>
      <c r="L150" s="10">
        <v>51.409287999999997</v>
      </c>
      <c r="M150" s="4">
        <v>1926</v>
      </c>
      <c r="N150" s="10">
        <v>132.794477</v>
      </c>
      <c r="O150" s="4">
        <v>2808</v>
      </c>
      <c r="P150" s="10">
        <v>164.68500599999999</v>
      </c>
      <c r="Q150" s="10">
        <f>(N150/J150)</f>
        <v>2.0993247497205987</v>
      </c>
      <c r="R150" s="10">
        <f>(P150/L150)</f>
        <v>3.2034095862210736</v>
      </c>
      <c r="S150" s="10">
        <f>(Q150+R150)/2</f>
        <v>2.6513671679708359</v>
      </c>
      <c r="T150" s="4">
        <v>928</v>
      </c>
      <c r="U150" s="10">
        <v>58.055647</v>
      </c>
      <c r="V150" s="4">
        <v>1316</v>
      </c>
      <c r="W150" s="10">
        <v>74.850470000000001</v>
      </c>
      <c r="X150" s="4">
        <v>2160</v>
      </c>
      <c r="Y150" s="10">
        <v>127.24673799999999</v>
      </c>
      <c r="Z150" s="4">
        <v>2336</v>
      </c>
      <c r="AA150" s="10">
        <v>145.60429999999999</v>
      </c>
      <c r="AB150" s="11">
        <f>Y150/U150</f>
        <v>2.1918063887910852</v>
      </c>
      <c r="AC150" s="11">
        <f>AA150/W150</f>
        <v>1.9452690143428624</v>
      </c>
      <c r="AD150" s="11">
        <f>(AB150+AC150)/2</f>
        <v>2.0685377015669739</v>
      </c>
    </row>
    <row r="151" spans="1:30" ht="14" customHeight="1">
      <c r="A151" s="4" t="s">
        <v>415</v>
      </c>
      <c r="B151" s="4" t="s">
        <v>15</v>
      </c>
      <c r="C151" s="4">
        <v>2666707</v>
      </c>
      <c r="D151" s="4">
        <v>2667846</v>
      </c>
      <c r="E151" s="4" t="s">
        <v>416</v>
      </c>
      <c r="F151" s="6" t="s">
        <v>864</v>
      </c>
      <c r="G151" s="4">
        <v>947007</v>
      </c>
      <c r="H151" s="4" t="s">
        <v>417</v>
      </c>
      <c r="I151" s="4">
        <v>340</v>
      </c>
      <c r="J151" s="10">
        <v>22.460080999999999</v>
      </c>
      <c r="K151" s="4">
        <v>148</v>
      </c>
      <c r="L151" s="10">
        <v>12.684919000000001</v>
      </c>
      <c r="M151" s="4">
        <v>706</v>
      </c>
      <c r="N151" s="10">
        <v>54.698158999999997</v>
      </c>
      <c r="O151" s="4">
        <v>726</v>
      </c>
      <c r="P151" s="10">
        <v>47.845143</v>
      </c>
      <c r="Q151" s="10">
        <f>(N151/J151)</f>
        <v>2.4353500327981896</v>
      </c>
      <c r="R151" s="10">
        <f>(P151/L151)</f>
        <v>3.7718130482346792</v>
      </c>
      <c r="S151" s="10">
        <f>(Q151+R151)/2</f>
        <v>3.1035815405164344</v>
      </c>
      <c r="T151" s="4">
        <v>350</v>
      </c>
      <c r="U151" s="10">
        <v>24.604175000000001</v>
      </c>
      <c r="V151" s="4">
        <v>376</v>
      </c>
      <c r="W151" s="10">
        <v>24.030940000000001</v>
      </c>
      <c r="X151" s="4">
        <v>640</v>
      </c>
      <c r="Y151" s="10">
        <v>42.365971000000002</v>
      </c>
      <c r="Z151" s="4">
        <v>562</v>
      </c>
      <c r="AA151" s="10">
        <v>39.362434999999998</v>
      </c>
      <c r="AB151" s="11">
        <f>Y151/U151</f>
        <v>1.7219017097708011</v>
      </c>
      <c r="AC151" s="11">
        <f>AA151/W151</f>
        <v>1.6379898164616113</v>
      </c>
      <c r="AD151" s="11">
        <f>(AB151+AC151)/2</f>
        <v>1.6799457631162062</v>
      </c>
    </row>
    <row r="152" spans="1:30" ht="14" customHeight="1">
      <c r="A152" s="4" t="s">
        <v>418</v>
      </c>
      <c r="B152" s="4" t="s">
        <v>15</v>
      </c>
      <c r="C152" s="4">
        <v>2675827</v>
      </c>
      <c r="D152" s="4">
        <v>2676825</v>
      </c>
      <c r="E152" s="4" t="s">
        <v>419</v>
      </c>
      <c r="F152" s="6" t="s">
        <v>865</v>
      </c>
      <c r="G152" s="4">
        <v>949063</v>
      </c>
      <c r="H152" s="4" t="s">
        <v>220</v>
      </c>
      <c r="I152" s="4">
        <v>42</v>
      </c>
      <c r="J152" s="10">
        <v>3.1660740000000001</v>
      </c>
      <c r="K152" s="4">
        <v>28</v>
      </c>
      <c r="L152" s="10">
        <v>2.7385670000000002</v>
      </c>
      <c r="M152" s="4">
        <v>98</v>
      </c>
      <c r="N152" s="10">
        <v>8.6642989999999998</v>
      </c>
      <c r="O152" s="4">
        <v>114</v>
      </c>
      <c r="P152" s="10">
        <v>8.5732490000000006</v>
      </c>
      <c r="Q152" s="10">
        <f>(N152/J152)</f>
        <v>2.7366065985823451</v>
      </c>
      <c r="R152" s="10">
        <f>(P152/L152)</f>
        <v>3.1305602528621721</v>
      </c>
      <c r="S152" s="10">
        <f>(Q152+R152)/2</f>
        <v>2.9335834257222588</v>
      </c>
      <c r="T152" s="4">
        <v>66</v>
      </c>
      <c r="U152" s="10">
        <v>5.2944889999999996</v>
      </c>
      <c r="V152" s="4">
        <v>44</v>
      </c>
      <c r="W152" s="10">
        <v>3.2090390000000002</v>
      </c>
      <c r="X152" s="4">
        <v>128</v>
      </c>
      <c r="Y152" s="10">
        <v>9.6691099999999999</v>
      </c>
      <c r="Z152" s="4">
        <v>132</v>
      </c>
      <c r="AA152" s="10">
        <v>10.550157</v>
      </c>
      <c r="AB152" s="11">
        <f>Y152/U152</f>
        <v>1.8262593424974536</v>
      </c>
      <c r="AC152" s="11">
        <f>AA152/W152</f>
        <v>3.2876375139099276</v>
      </c>
      <c r="AD152" s="11">
        <f>(AB152+AC152)/2</f>
        <v>2.5569484282036905</v>
      </c>
    </row>
    <row r="153" spans="1:30" ht="14" customHeight="1">
      <c r="A153" s="4" t="s">
        <v>420</v>
      </c>
      <c r="B153" s="4" t="s">
        <v>15</v>
      </c>
      <c r="C153" s="4">
        <v>2685835</v>
      </c>
      <c r="D153" s="4">
        <v>2687025</v>
      </c>
      <c r="E153" s="4" t="s">
        <v>421</v>
      </c>
      <c r="F153" s="6" t="s">
        <v>866</v>
      </c>
      <c r="G153" s="4">
        <v>947018</v>
      </c>
      <c r="H153" s="4" t="s">
        <v>1104</v>
      </c>
      <c r="I153" s="4">
        <v>3878</v>
      </c>
      <c r="J153" s="10">
        <v>245.20724000000001</v>
      </c>
      <c r="K153" s="4">
        <v>2978</v>
      </c>
      <c r="L153" s="10">
        <v>244.31141299999999</v>
      </c>
      <c r="M153" s="4">
        <v>13280</v>
      </c>
      <c r="N153" s="10">
        <v>984.82524699999999</v>
      </c>
      <c r="O153" s="4">
        <v>17470</v>
      </c>
      <c r="P153" s="10">
        <v>1102.0143009999999</v>
      </c>
      <c r="Q153" s="10">
        <f>(N153/J153)</f>
        <v>4.0162975897449025</v>
      </c>
      <c r="R153" s="10">
        <f>(P153/L153)</f>
        <v>4.5106951307264556</v>
      </c>
      <c r="S153" s="10">
        <f>(Q153+R153)/2</f>
        <v>4.2634963602356795</v>
      </c>
      <c r="T153" s="4">
        <v>3380</v>
      </c>
      <c r="U153" s="10">
        <v>227.43147099999999</v>
      </c>
      <c r="V153" s="4">
        <v>4424</v>
      </c>
      <c r="W153" s="10">
        <v>270.63946700000002</v>
      </c>
      <c r="X153" s="4">
        <v>13818</v>
      </c>
      <c r="Y153" s="10">
        <v>875.53893700000003</v>
      </c>
      <c r="Z153" s="4">
        <v>13412</v>
      </c>
      <c r="AA153" s="10">
        <v>899.150261</v>
      </c>
      <c r="AB153" s="11">
        <f>Y153/U153</f>
        <v>3.8496824258767606</v>
      </c>
      <c r="AC153" s="11">
        <f>AA153/W153</f>
        <v>3.3223175871832469</v>
      </c>
      <c r="AD153" s="11">
        <f>(AB153+AC153)/2</f>
        <v>3.5860000065300035</v>
      </c>
    </row>
    <row r="154" spans="1:30" ht="14" customHeight="1">
      <c r="A154" s="4" t="s">
        <v>422</v>
      </c>
      <c r="B154" s="4" t="s">
        <v>15</v>
      </c>
      <c r="C154" s="4">
        <v>2712896</v>
      </c>
      <c r="D154" s="4">
        <v>2714230</v>
      </c>
      <c r="E154" s="4" t="s">
        <v>423</v>
      </c>
      <c r="F154" s="6" t="s">
        <v>867</v>
      </c>
      <c r="G154" s="4">
        <v>947055</v>
      </c>
      <c r="H154" s="4" t="s">
        <v>137</v>
      </c>
      <c r="I154" s="4">
        <v>1916</v>
      </c>
      <c r="J154" s="10">
        <v>108.08153</v>
      </c>
      <c r="K154" s="4">
        <v>966</v>
      </c>
      <c r="L154" s="10">
        <v>70.701183999999998</v>
      </c>
      <c r="M154" s="4">
        <v>3220</v>
      </c>
      <c r="N154" s="10">
        <v>213.033286</v>
      </c>
      <c r="O154" s="4">
        <v>3608</v>
      </c>
      <c r="P154" s="10">
        <v>203.044556</v>
      </c>
      <c r="Q154" s="10">
        <f>(N154/J154)</f>
        <v>1.9710424713639787</v>
      </c>
      <c r="R154" s="10">
        <f>(P154/L154)</f>
        <v>2.8718692462066833</v>
      </c>
      <c r="S154" s="10">
        <f>(Q154+R154)/2</f>
        <v>2.4214558587853308</v>
      </c>
      <c r="T154" s="4">
        <v>2112</v>
      </c>
      <c r="U154" s="10">
        <v>126.782196</v>
      </c>
      <c r="V154" s="4">
        <v>2076</v>
      </c>
      <c r="W154" s="10">
        <v>113.30103</v>
      </c>
      <c r="X154" s="4">
        <v>4148</v>
      </c>
      <c r="Y154" s="10">
        <v>234.476607</v>
      </c>
      <c r="Z154" s="4">
        <v>3282</v>
      </c>
      <c r="AA154" s="10">
        <v>196.29435100000001</v>
      </c>
      <c r="AB154" s="11">
        <f>Y154/U154</f>
        <v>1.8494442784379599</v>
      </c>
      <c r="AC154" s="11">
        <f>AA154/W154</f>
        <v>1.7325027936639235</v>
      </c>
      <c r="AD154" s="11">
        <f>(AB154+AC154)/2</f>
        <v>1.7909735360509416</v>
      </c>
    </row>
    <row r="155" spans="1:30" ht="14" customHeight="1">
      <c r="A155" s="4" t="s">
        <v>424</v>
      </c>
      <c r="B155" s="4" t="s">
        <v>15</v>
      </c>
      <c r="C155" s="4">
        <v>2719223</v>
      </c>
      <c r="D155" s="4">
        <v>2719921</v>
      </c>
      <c r="E155" s="4" t="s">
        <v>425</v>
      </c>
      <c r="F155" s="6" t="s">
        <v>868</v>
      </c>
      <c r="G155" s="4">
        <v>947057</v>
      </c>
      <c r="H155" s="4" t="s">
        <v>426</v>
      </c>
      <c r="I155" s="4">
        <v>168</v>
      </c>
      <c r="J155" s="10">
        <v>18.099616000000001</v>
      </c>
      <c r="K155" s="4">
        <v>72</v>
      </c>
      <c r="L155" s="10">
        <v>10.064360000000001</v>
      </c>
      <c r="M155" s="4">
        <v>292</v>
      </c>
      <c r="N155" s="10">
        <v>36.895935999999999</v>
      </c>
      <c r="O155" s="4">
        <v>246</v>
      </c>
      <c r="P155" s="10">
        <v>26.440156000000002</v>
      </c>
      <c r="Q155" s="10">
        <f>(N155/J155)</f>
        <v>2.0384927503434325</v>
      </c>
      <c r="R155" s="10">
        <f>(P155/L155)</f>
        <v>2.6271075358989542</v>
      </c>
      <c r="S155" s="10">
        <f>(Q155+R155)/2</f>
        <v>2.3328001431211933</v>
      </c>
      <c r="T155" s="4">
        <v>172</v>
      </c>
      <c r="U155" s="10">
        <v>19.719545</v>
      </c>
      <c r="V155" s="4">
        <v>194</v>
      </c>
      <c r="W155" s="10">
        <v>20.221451999999999</v>
      </c>
      <c r="X155" s="4">
        <v>242</v>
      </c>
      <c r="Y155" s="10">
        <v>26.126439999999999</v>
      </c>
      <c r="Z155" s="4">
        <v>188</v>
      </c>
      <c r="AA155" s="10">
        <v>21.474900999999999</v>
      </c>
      <c r="AB155" s="11">
        <f>Y155/U155</f>
        <v>1.3249007520203939</v>
      </c>
      <c r="AC155" s="11">
        <f>AA155/W155</f>
        <v>1.0619861026794712</v>
      </c>
      <c r="AD155" s="11">
        <f>(AB155+AC155)/2</f>
        <v>1.1934434273499326</v>
      </c>
    </row>
    <row r="156" spans="1:30" ht="14" customHeight="1">
      <c r="A156" s="4" t="s">
        <v>427</v>
      </c>
      <c r="B156" s="4" t="s">
        <v>15</v>
      </c>
      <c r="C156" s="4">
        <v>2754896</v>
      </c>
      <c r="D156" s="4">
        <v>2755378</v>
      </c>
      <c r="E156" s="4" t="s">
        <v>428</v>
      </c>
      <c r="F156" s="6" t="s">
        <v>869</v>
      </c>
      <c r="G156" s="4">
        <v>947296</v>
      </c>
      <c r="H156" s="4" t="s">
        <v>429</v>
      </c>
      <c r="I156" s="4">
        <v>2806</v>
      </c>
      <c r="J156" s="10">
        <v>437.49972200000002</v>
      </c>
      <c r="K156" s="4">
        <v>452</v>
      </c>
      <c r="L156" s="10">
        <v>91.437033</v>
      </c>
      <c r="M156" s="4">
        <v>7248</v>
      </c>
      <c r="N156" s="10">
        <v>1325.3906850000001</v>
      </c>
      <c r="O156" s="4">
        <v>8170</v>
      </c>
      <c r="P156" s="10">
        <v>1270.8111389999999</v>
      </c>
      <c r="Q156" s="10">
        <f>(N156/J156)</f>
        <v>3.0294663478666166</v>
      </c>
      <c r="R156" s="10">
        <f>(P156/L156)</f>
        <v>13.898210575139723</v>
      </c>
      <c r="S156" s="10">
        <f>(Q156+R156)/2</f>
        <v>8.463838461503169</v>
      </c>
      <c r="T156" s="4">
        <v>2452</v>
      </c>
      <c r="U156" s="10">
        <v>406.83560699999998</v>
      </c>
      <c r="V156" s="4">
        <v>2168</v>
      </c>
      <c r="W156" s="10">
        <v>327.03928200000001</v>
      </c>
      <c r="X156" s="4">
        <v>8890</v>
      </c>
      <c r="Y156" s="10">
        <v>1388.982162</v>
      </c>
      <c r="Z156" s="4">
        <v>5456</v>
      </c>
      <c r="AA156" s="10">
        <v>901.94015400000001</v>
      </c>
      <c r="AB156" s="11">
        <f>Y156/U156</f>
        <v>3.4141115922530352</v>
      </c>
      <c r="AC156" s="11">
        <f>AA156/W156</f>
        <v>2.7578954689608204</v>
      </c>
      <c r="AD156" s="11">
        <f>(AB156+AC156)/2</f>
        <v>3.086003530606928</v>
      </c>
    </row>
    <row r="157" spans="1:30" ht="14" customHeight="1">
      <c r="A157" s="4" t="s">
        <v>430</v>
      </c>
      <c r="B157" s="4" t="s">
        <v>15</v>
      </c>
      <c r="C157" s="4">
        <v>2773318</v>
      </c>
      <c r="D157" s="4">
        <v>2775021</v>
      </c>
      <c r="E157" s="4" t="s">
        <v>431</v>
      </c>
      <c r="F157" s="6" t="s">
        <v>870</v>
      </c>
      <c r="G157" s="4">
        <v>947128</v>
      </c>
      <c r="H157" s="4" t="s">
        <v>1094</v>
      </c>
      <c r="I157" s="4">
        <v>304</v>
      </c>
      <c r="J157" s="10">
        <v>13.43511</v>
      </c>
      <c r="K157" s="4">
        <v>40</v>
      </c>
      <c r="L157" s="10">
        <v>2.2936190000000001</v>
      </c>
      <c r="M157" s="4">
        <v>658</v>
      </c>
      <c r="N157" s="10">
        <v>34.105871999999998</v>
      </c>
      <c r="O157" s="4">
        <v>616</v>
      </c>
      <c r="P157" s="10">
        <v>27.159215</v>
      </c>
      <c r="Q157" s="10">
        <f>(N157/J157)</f>
        <v>2.538562914631886</v>
      </c>
      <c r="R157" s="10">
        <f>(P157/L157)</f>
        <v>11.841205971872398</v>
      </c>
      <c r="S157" s="10">
        <f>(Q157+R157)/2</f>
        <v>7.1898844432521418</v>
      </c>
      <c r="T157" s="4">
        <v>292</v>
      </c>
      <c r="U157" s="10">
        <v>13.732792999999999</v>
      </c>
      <c r="V157" s="4">
        <v>300</v>
      </c>
      <c r="W157" s="10">
        <v>12.827424000000001</v>
      </c>
      <c r="X157" s="4">
        <v>744</v>
      </c>
      <c r="Y157" s="10">
        <v>32.949238999999999</v>
      </c>
      <c r="Z157" s="4">
        <v>792</v>
      </c>
      <c r="AA157" s="10">
        <v>37.111293000000003</v>
      </c>
      <c r="AB157" s="11">
        <f>Y157/U157</f>
        <v>2.3993108321082244</v>
      </c>
      <c r="AC157" s="11">
        <f>AA157/W157</f>
        <v>2.8931212533397197</v>
      </c>
      <c r="AD157" s="11">
        <f>(AB157+AC157)/2</f>
        <v>2.6462160427239718</v>
      </c>
    </row>
    <row r="158" spans="1:30" ht="14" customHeight="1">
      <c r="A158" s="4" t="s">
        <v>432</v>
      </c>
      <c r="B158" s="4" t="s">
        <v>15</v>
      </c>
      <c r="C158" s="4">
        <v>2798091</v>
      </c>
      <c r="D158" s="4">
        <v>2798495</v>
      </c>
      <c r="E158" s="4" t="s">
        <v>433</v>
      </c>
      <c r="F158" s="6" t="s">
        <v>871</v>
      </c>
      <c r="G158" s="4">
        <v>947130</v>
      </c>
      <c r="H158" s="4" t="s">
        <v>1052</v>
      </c>
      <c r="I158" s="4">
        <v>20</v>
      </c>
      <c r="J158" s="10">
        <v>3.71888</v>
      </c>
      <c r="K158" s="4">
        <v>8</v>
      </c>
      <c r="L158" s="10">
        <v>1.9300379999999999</v>
      </c>
      <c r="M158" s="4">
        <v>56</v>
      </c>
      <c r="N158" s="10">
        <v>12.212536</v>
      </c>
      <c r="O158" s="4">
        <v>48</v>
      </c>
      <c r="P158" s="10">
        <v>8.904147</v>
      </c>
      <c r="Q158" s="10">
        <f>(N158/J158)</f>
        <v>3.2839284946005249</v>
      </c>
      <c r="R158" s="10">
        <f>(P158/L158)</f>
        <v>4.613456833492398</v>
      </c>
      <c r="S158" s="10">
        <f>(Q158+R158)/2</f>
        <v>3.9486926640464617</v>
      </c>
      <c r="T158" s="4">
        <v>92</v>
      </c>
      <c r="U158" s="10">
        <v>18.204485999999999</v>
      </c>
      <c r="V158" s="4">
        <v>76</v>
      </c>
      <c r="W158" s="10">
        <v>13.67245</v>
      </c>
      <c r="X158" s="4">
        <v>74</v>
      </c>
      <c r="Y158" s="10">
        <v>13.788554</v>
      </c>
      <c r="Z158" s="4">
        <v>52</v>
      </c>
      <c r="AA158" s="10">
        <v>10.251768999999999</v>
      </c>
      <c r="AB158" s="11">
        <f>Y158/U158</f>
        <v>0.75742616407845842</v>
      </c>
      <c r="AC158" s="11">
        <f>AA158/W158</f>
        <v>0.74981214047226352</v>
      </c>
      <c r="AD158" s="11">
        <f>(AB158+AC158)/2</f>
        <v>0.75361915227536103</v>
      </c>
    </row>
    <row r="159" spans="1:30" ht="14" customHeight="1">
      <c r="A159" s="4" t="s">
        <v>434</v>
      </c>
      <c r="B159" s="4" t="s">
        <v>15</v>
      </c>
      <c r="C159" s="4">
        <v>2809617</v>
      </c>
      <c r="D159" s="4">
        <v>2810354</v>
      </c>
      <c r="E159" s="4" t="s">
        <v>435</v>
      </c>
      <c r="F159" s="6" t="s">
        <v>872</v>
      </c>
      <c r="G159" s="4">
        <v>945093</v>
      </c>
      <c r="H159" s="4" t="s">
        <v>1032</v>
      </c>
      <c r="I159" s="4">
        <v>834</v>
      </c>
      <c r="J159" s="10">
        <v>85.103404999999995</v>
      </c>
      <c r="K159" s="4">
        <v>380</v>
      </c>
      <c r="L159" s="10">
        <v>50.310433000000003</v>
      </c>
      <c r="M159" s="4">
        <v>1462</v>
      </c>
      <c r="N159" s="10">
        <v>174.970112</v>
      </c>
      <c r="O159" s="4">
        <v>1322</v>
      </c>
      <c r="P159" s="10">
        <v>134.58020300000001</v>
      </c>
      <c r="Q159" s="10">
        <f>(N159/J159)</f>
        <v>2.0559707569867505</v>
      </c>
      <c r="R159" s="10">
        <f>(P159/L159)</f>
        <v>2.6749959198323734</v>
      </c>
      <c r="S159" s="10">
        <f>(Q159+R159)/2</f>
        <v>2.3654833384095619</v>
      </c>
      <c r="T159" s="4">
        <v>790</v>
      </c>
      <c r="U159" s="10">
        <v>85.785987000000006</v>
      </c>
      <c r="V159" s="4">
        <v>834</v>
      </c>
      <c r="W159" s="10">
        <v>82.337458999999996</v>
      </c>
      <c r="X159" s="4">
        <v>1336</v>
      </c>
      <c r="Y159" s="10">
        <v>136.613033</v>
      </c>
      <c r="Z159" s="4">
        <v>1100</v>
      </c>
      <c r="AA159" s="10">
        <v>119.010921</v>
      </c>
      <c r="AB159" s="11">
        <f>Y159/U159</f>
        <v>1.5924865794223477</v>
      </c>
      <c r="AC159" s="11">
        <f>AA159/W159</f>
        <v>1.4454043450624339</v>
      </c>
      <c r="AD159" s="11">
        <f>(AB159+AC159)/2</f>
        <v>1.5189454622423908</v>
      </c>
    </row>
    <row r="160" spans="1:30" ht="14" customHeight="1">
      <c r="A160" s="4" t="s">
        <v>436</v>
      </c>
      <c r="B160" s="4" t="s">
        <v>15</v>
      </c>
      <c r="C160" s="4">
        <v>2857093</v>
      </c>
      <c r="D160" s="4">
        <v>2859654</v>
      </c>
      <c r="E160" s="4" t="s">
        <v>437</v>
      </c>
      <c r="F160" s="6" t="s">
        <v>873</v>
      </c>
      <c r="G160" s="4">
        <v>947206</v>
      </c>
      <c r="H160" s="4" t="s">
        <v>438</v>
      </c>
      <c r="I160" s="4">
        <v>2692</v>
      </c>
      <c r="J160" s="10">
        <v>79.128544000000005</v>
      </c>
      <c r="K160" s="4">
        <v>1634</v>
      </c>
      <c r="L160" s="10">
        <v>62.316600000000001</v>
      </c>
      <c r="M160" s="4">
        <v>4776</v>
      </c>
      <c r="N160" s="10">
        <v>164.64860400000001</v>
      </c>
      <c r="O160" s="4">
        <v>4956</v>
      </c>
      <c r="P160" s="10">
        <v>145.33099899999999</v>
      </c>
      <c r="Q160" s="10">
        <f>(N160/J160)</f>
        <v>2.0807738355453629</v>
      </c>
      <c r="R160" s="10">
        <f>(P160/L160)</f>
        <v>2.3321394138961367</v>
      </c>
      <c r="S160" s="10">
        <f>(Q160+R160)/2</f>
        <v>2.20645662472075</v>
      </c>
      <c r="T160" s="4">
        <v>2812</v>
      </c>
      <c r="U160" s="10">
        <v>87.959310000000002</v>
      </c>
      <c r="V160" s="4">
        <v>2976</v>
      </c>
      <c r="W160" s="10">
        <v>84.633358000000001</v>
      </c>
      <c r="X160" s="4">
        <v>6186</v>
      </c>
      <c r="Y160" s="10">
        <v>182.21026000000001</v>
      </c>
      <c r="Z160" s="4">
        <v>4924</v>
      </c>
      <c r="AA160" s="10">
        <v>153.457956</v>
      </c>
      <c r="AB160" s="11">
        <f>Y160/U160</f>
        <v>2.0715289831173074</v>
      </c>
      <c r="AC160" s="11">
        <f>AA160/W160</f>
        <v>1.8132088768119066</v>
      </c>
      <c r="AD160" s="11">
        <f>(AB160+AC160)/2</f>
        <v>1.942368929964607</v>
      </c>
    </row>
    <row r="161" spans="1:30" ht="14" customHeight="1">
      <c r="A161" s="4" t="s">
        <v>439</v>
      </c>
      <c r="B161" s="4" t="s">
        <v>15</v>
      </c>
      <c r="C161" s="4">
        <v>2876581</v>
      </c>
      <c r="D161" s="4">
        <v>2877618</v>
      </c>
      <c r="E161" s="4" t="s">
        <v>440</v>
      </c>
      <c r="F161" s="6" t="s">
        <v>874</v>
      </c>
      <c r="G161" s="4">
        <v>947215</v>
      </c>
      <c r="H161" s="4" t="s">
        <v>441</v>
      </c>
      <c r="I161" s="4">
        <v>298</v>
      </c>
      <c r="J161" s="10">
        <v>21.620023</v>
      </c>
      <c r="K161" s="4">
        <v>78</v>
      </c>
      <c r="L161" s="10">
        <v>7.342231</v>
      </c>
      <c r="M161" s="4">
        <v>600</v>
      </c>
      <c r="N161" s="10">
        <v>51.053645000000003</v>
      </c>
      <c r="O161" s="4">
        <v>658</v>
      </c>
      <c r="P161" s="10">
        <v>47.624960000000002</v>
      </c>
      <c r="Q161" s="10">
        <f>(N161/J161)</f>
        <v>2.3614056747303183</v>
      </c>
      <c r="R161" s="10">
        <f>(P161/L161)</f>
        <v>6.4864426085204894</v>
      </c>
      <c r="S161" s="10">
        <f>(Q161+R161)/2</f>
        <v>4.4239241416254043</v>
      </c>
      <c r="T161" s="4">
        <v>378</v>
      </c>
      <c r="U161" s="10">
        <v>29.183681</v>
      </c>
      <c r="V161" s="4">
        <v>344</v>
      </c>
      <c r="W161" s="10">
        <v>24.146204000000001</v>
      </c>
      <c r="X161" s="4">
        <v>708</v>
      </c>
      <c r="Y161" s="10">
        <v>51.472817999999997</v>
      </c>
      <c r="Z161" s="4">
        <v>740</v>
      </c>
      <c r="AA161" s="10">
        <v>56.922617000000002</v>
      </c>
      <c r="AB161" s="11">
        <f>Y161/U161</f>
        <v>1.76375344837411</v>
      </c>
      <c r="AC161" s="11">
        <f>AA161/W161</f>
        <v>2.357414730696386</v>
      </c>
      <c r="AD161" s="11">
        <f>(AB161+AC161)/2</f>
        <v>2.0605840895352481</v>
      </c>
    </row>
    <row r="162" spans="1:30" ht="14" customHeight="1">
      <c r="A162" s="4" t="s">
        <v>442</v>
      </c>
      <c r="B162" s="4" t="s">
        <v>15</v>
      </c>
      <c r="C162" s="4">
        <v>2888387</v>
      </c>
      <c r="D162" s="4">
        <v>2890099</v>
      </c>
      <c r="E162" s="4" t="s">
        <v>443</v>
      </c>
      <c r="F162" s="6" t="s">
        <v>875</v>
      </c>
      <c r="G162" s="4">
        <v>947231</v>
      </c>
      <c r="H162" s="4" t="s">
        <v>1116</v>
      </c>
      <c r="I162" s="4">
        <v>128</v>
      </c>
      <c r="J162" s="10">
        <v>5.6271680000000002</v>
      </c>
      <c r="K162" s="4">
        <v>84</v>
      </c>
      <c r="L162" s="10">
        <v>4.7912929999999996</v>
      </c>
      <c r="M162" s="4">
        <v>230</v>
      </c>
      <c r="N162" s="10">
        <v>11.858871000000001</v>
      </c>
      <c r="O162" s="4">
        <v>308</v>
      </c>
      <c r="P162" s="10">
        <v>13.508260999999999</v>
      </c>
      <c r="Q162" s="10">
        <f>(N162/J162)</f>
        <v>2.1074314824082023</v>
      </c>
      <c r="R162" s="10">
        <f>(P162/L162)</f>
        <v>2.8193351982439814</v>
      </c>
      <c r="S162" s="10">
        <f>(Q162+R162)/2</f>
        <v>2.4633833403260921</v>
      </c>
      <c r="T162" s="4">
        <v>88</v>
      </c>
      <c r="U162" s="10">
        <v>4.1169060000000002</v>
      </c>
      <c r="V162" s="4">
        <v>142</v>
      </c>
      <c r="W162" s="10">
        <v>6.0397470000000002</v>
      </c>
      <c r="X162" s="4">
        <v>260</v>
      </c>
      <c r="Y162" s="10">
        <v>11.454022</v>
      </c>
      <c r="Z162" s="4">
        <v>282</v>
      </c>
      <c r="AA162" s="10">
        <v>13.144444</v>
      </c>
      <c r="AB162" s="11">
        <f>Y162/U162</f>
        <v>2.7821917721706542</v>
      </c>
      <c r="AC162" s="11">
        <f>AA162/W162</f>
        <v>2.1763236109062185</v>
      </c>
      <c r="AD162" s="11">
        <f>(AB162+AC162)/2</f>
        <v>2.4792576915384363</v>
      </c>
    </row>
    <row r="163" spans="1:30" ht="14" customHeight="1">
      <c r="A163" s="4" t="s">
        <v>444</v>
      </c>
      <c r="B163" s="4" t="s">
        <v>15</v>
      </c>
      <c r="C163" s="4">
        <v>2890099</v>
      </c>
      <c r="D163" s="4">
        <v>2891898</v>
      </c>
      <c r="E163" s="4" t="s">
        <v>445</v>
      </c>
      <c r="F163" s="6" t="s">
        <v>876</v>
      </c>
      <c r="G163" s="4">
        <v>947239</v>
      </c>
      <c r="H163" s="4" t="s">
        <v>1040</v>
      </c>
      <c r="I163" s="4">
        <v>104</v>
      </c>
      <c r="J163" s="10">
        <v>4.3510900000000001</v>
      </c>
      <c r="K163" s="4">
        <v>38</v>
      </c>
      <c r="L163" s="10">
        <v>2.0627279999999999</v>
      </c>
      <c r="M163" s="4">
        <v>180</v>
      </c>
      <c r="N163" s="10">
        <v>8.832281</v>
      </c>
      <c r="O163" s="4">
        <v>158</v>
      </c>
      <c r="P163" s="10">
        <v>6.5946340000000001</v>
      </c>
      <c r="Q163" s="10">
        <f>(N163/J163)</f>
        <v>2.0299007834818403</v>
      </c>
      <c r="R163" s="10">
        <f>(P163/L163)</f>
        <v>3.1970448842503716</v>
      </c>
      <c r="S163" s="10">
        <f>(Q163+R163)/2</f>
        <v>2.6134728338661057</v>
      </c>
      <c r="T163" s="4">
        <v>86</v>
      </c>
      <c r="U163" s="10">
        <v>3.828878</v>
      </c>
      <c r="V163" s="4">
        <v>114</v>
      </c>
      <c r="W163" s="10">
        <v>4.614452</v>
      </c>
      <c r="X163" s="4">
        <v>192</v>
      </c>
      <c r="Y163" s="10">
        <v>8.0495339999999995</v>
      </c>
      <c r="Z163" s="4">
        <v>206</v>
      </c>
      <c r="AA163" s="10">
        <v>9.1378749999999993</v>
      </c>
      <c r="AB163" s="11">
        <f>Y163/U163</f>
        <v>2.102321881240405</v>
      </c>
      <c r="AC163" s="11">
        <f>AA163/W163</f>
        <v>1.9802730638437671</v>
      </c>
      <c r="AD163" s="11">
        <f>(AB163+AC163)/2</f>
        <v>2.041297472542086</v>
      </c>
    </row>
    <row r="164" spans="1:30" ht="14" customHeight="1">
      <c r="A164" s="4" t="s">
        <v>446</v>
      </c>
      <c r="B164" s="4" t="s">
        <v>15</v>
      </c>
      <c r="C164" s="4">
        <v>2923002</v>
      </c>
      <c r="D164" s="4">
        <v>2923784</v>
      </c>
      <c r="E164" s="4" t="s">
        <v>447</v>
      </c>
      <c r="F164" s="6" t="s">
        <v>999</v>
      </c>
      <c r="G164" s="4">
        <v>947242</v>
      </c>
      <c r="H164" s="4" t="s">
        <v>1113</v>
      </c>
      <c r="I164" s="4">
        <v>246</v>
      </c>
      <c r="J164" s="10">
        <v>23.659773999999999</v>
      </c>
      <c r="K164" s="4">
        <v>198</v>
      </c>
      <c r="L164" s="10">
        <v>24.707809999999998</v>
      </c>
      <c r="M164" s="4">
        <v>512</v>
      </c>
      <c r="N164" s="10">
        <v>57.753866000000002</v>
      </c>
      <c r="O164" s="4">
        <v>560</v>
      </c>
      <c r="P164" s="10">
        <v>53.731918999999998</v>
      </c>
      <c r="Q164" s="10">
        <f>(N164/J164)</f>
        <v>2.4410151170505689</v>
      </c>
      <c r="R164" s="10">
        <f>(P164/L164)</f>
        <v>2.1746937102074204</v>
      </c>
      <c r="S164" s="10">
        <f>(Q164+R164)/2</f>
        <v>2.3078544136289949</v>
      </c>
      <c r="T164" s="4">
        <v>296</v>
      </c>
      <c r="U164" s="10">
        <v>30.295321999999999</v>
      </c>
      <c r="V164" s="4">
        <v>272</v>
      </c>
      <c r="W164" s="10">
        <v>25.310161000000001</v>
      </c>
      <c r="X164" s="4">
        <v>610</v>
      </c>
      <c r="Y164" s="10">
        <v>58.790900000000001</v>
      </c>
      <c r="Z164" s="4">
        <v>492</v>
      </c>
      <c r="AA164" s="10">
        <v>50.171123999999999</v>
      </c>
      <c r="AB164" s="11">
        <f>Y164/U164</f>
        <v>1.9405933364893762</v>
      </c>
      <c r="AC164" s="11">
        <f>AA164/W164</f>
        <v>1.9822522661945927</v>
      </c>
      <c r="AD164" s="11">
        <f>(AB164+AC164)/2</f>
        <v>1.9614228013419845</v>
      </c>
    </row>
    <row r="165" spans="1:30" ht="14" customHeight="1">
      <c r="A165" s="4" t="s">
        <v>448</v>
      </c>
      <c r="B165" s="4" t="s">
        <v>15</v>
      </c>
      <c r="C165" s="4">
        <v>2923784</v>
      </c>
      <c r="D165" s="4">
        <v>2924113</v>
      </c>
      <c r="E165" s="4" t="s">
        <v>449</v>
      </c>
      <c r="F165" s="6" t="s">
        <v>877</v>
      </c>
      <c r="G165" s="4">
        <v>946027</v>
      </c>
      <c r="H165" s="4" t="s">
        <v>450</v>
      </c>
      <c r="I165" s="4">
        <v>90</v>
      </c>
      <c r="J165" s="10">
        <v>20.538363</v>
      </c>
      <c r="K165" s="4">
        <v>30</v>
      </c>
      <c r="L165" s="10">
        <v>8.8825599999999998</v>
      </c>
      <c r="M165" s="4">
        <v>170</v>
      </c>
      <c r="N165" s="10">
        <v>45.499628000000001</v>
      </c>
      <c r="O165" s="4">
        <v>194</v>
      </c>
      <c r="P165" s="10">
        <v>44.166590999999997</v>
      </c>
      <c r="Q165" s="10">
        <f>(N165/J165)</f>
        <v>2.2153483215775278</v>
      </c>
      <c r="R165" s="10">
        <f>(P165/L165)</f>
        <v>4.9722817521075005</v>
      </c>
      <c r="S165" s="10">
        <f>(Q165+R165)/2</f>
        <v>3.5938150368425141</v>
      </c>
      <c r="T165" s="4">
        <v>74</v>
      </c>
      <c r="U165" s="10">
        <v>17.970634</v>
      </c>
      <c r="V165" s="4">
        <v>102</v>
      </c>
      <c r="W165" s="10">
        <v>22.520291</v>
      </c>
      <c r="X165" s="4">
        <v>182</v>
      </c>
      <c r="Y165" s="10">
        <v>41.619751999999998</v>
      </c>
      <c r="Z165" s="4">
        <v>126</v>
      </c>
      <c r="AA165" s="10">
        <v>30.486467000000001</v>
      </c>
      <c r="AB165" s="11">
        <f>Y165/U165</f>
        <v>2.3159868483215447</v>
      </c>
      <c r="AC165" s="11">
        <f>AA165/W165</f>
        <v>1.3537332621501206</v>
      </c>
      <c r="AD165" s="11">
        <f>(AB165+AC165)/2</f>
        <v>1.8348600552358327</v>
      </c>
    </row>
    <row r="166" spans="1:30" ht="14" customHeight="1">
      <c r="A166" s="4" t="s">
        <v>451</v>
      </c>
      <c r="B166" s="4" t="s">
        <v>15</v>
      </c>
      <c r="C166" s="4">
        <v>2935584</v>
      </c>
      <c r="D166" s="4">
        <v>2937359</v>
      </c>
      <c r="E166" s="4" t="s">
        <v>452</v>
      </c>
      <c r="F166" s="6" t="s">
        <v>878</v>
      </c>
      <c r="G166" s="4">
        <v>946195</v>
      </c>
      <c r="H166" s="4" t="s">
        <v>453</v>
      </c>
      <c r="I166" s="4">
        <v>2798</v>
      </c>
      <c r="J166" s="10">
        <v>118.642966</v>
      </c>
      <c r="K166" s="4">
        <v>1708</v>
      </c>
      <c r="L166" s="10">
        <v>93.967078999999998</v>
      </c>
      <c r="M166" s="4">
        <v>5830</v>
      </c>
      <c r="N166" s="10">
        <v>289.933537</v>
      </c>
      <c r="O166" s="4">
        <v>6002</v>
      </c>
      <c r="P166" s="10">
        <v>253.89790500000001</v>
      </c>
      <c r="Q166" s="10">
        <f>(N166/J166)</f>
        <v>2.4437482201852574</v>
      </c>
      <c r="R166" s="10">
        <f>(P166/L166)</f>
        <v>2.70198784193345</v>
      </c>
      <c r="S166" s="10">
        <f>(Q166+R166)/2</f>
        <v>2.5728680310593539</v>
      </c>
      <c r="T166" s="4">
        <v>2794</v>
      </c>
      <c r="U166" s="10">
        <v>126.075025</v>
      </c>
      <c r="V166" s="4">
        <v>2950</v>
      </c>
      <c r="W166" s="10">
        <v>121.02269699999999</v>
      </c>
      <c r="X166" s="4">
        <v>6496</v>
      </c>
      <c r="Y166" s="10">
        <v>276.02288600000003</v>
      </c>
      <c r="Z166" s="4">
        <v>5690</v>
      </c>
      <c r="AA166" s="10">
        <v>255.811342</v>
      </c>
      <c r="AB166" s="11">
        <f>Y166/U166</f>
        <v>2.1893542039749745</v>
      </c>
      <c r="AC166" s="11">
        <f>AA166/W166</f>
        <v>2.1137468288283148</v>
      </c>
      <c r="AD166" s="11">
        <f>(AB166+AC166)/2</f>
        <v>2.1515505164016444</v>
      </c>
    </row>
    <row r="167" spans="1:30" ht="14" customHeight="1">
      <c r="A167" s="4" t="s">
        <v>454</v>
      </c>
      <c r="B167" s="4" t="s">
        <v>15</v>
      </c>
      <c r="C167" s="4">
        <v>2941650</v>
      </c>
      <c r="D167" s="4">
        <v>2942567</v>
      </c>
      <c r="E167" s="4" t="s">
        <v>455</v>
      </c>
      <c r="F167" s="6" t="s">
        <v>879</v>
      </c>
      <c r="G167" s="4">
        <v>947278</v>
      </c>
      <c r="H167" s="4" t="s">
        <v>1085</v>
      </c>
      <c r="I167" s="4">
        <v>196</v>
      </c>
      <c r="J167" s="10">
        <v>16.078689000000001</v>
      </c>
      <c r="K167" s="4">
        <v>80</v>
      </c>
      <c r="L167" s="10">
        <v>8.5148720000000004</v>
      </c>
      <c r="M167" s="4">
        <v>402</v>
      </c>
      <c r="N167" s="10">
        <v>38.677306999999999</v>
      </c>
      <c r="O167" s="4">
        <v>498</v>
      </c>
      <c r="P167" s="10">
        <v>40.756112000000002</v>
      </c>
      <c r="Q167" s="10">
        <f>(N167/J167)</f>
        <v>2.4055012818520214</v>
      </c>
      <c r="R167" s="10">
        <f>(P167/L167)</f>
        <v>4.7864620865704151</v>
      </c>
      <c r="S167" s="10">
        <f>(Q167+R167)/2</f>
        <v>3.5959816842112184</v>
      </c>
      <c r="T167" s="4">
        <v>230</v>
      </c>
      <c r="U167" s="10">
        <v>20.078476999999999</v>
      </c>
      <c r="V167" s="4">
        <v>280</v>
      </c>
      <c r="W167" s="10">
        <v>22.223022</v>
      </c>
      <c r="X167" s="4">
        <v>398</v>
      </c>
      <c r="Y167" s="10">
        <v>32.717675</v>
      </c>
      <c r="Z167" s="4">
        <v>366</v>
      </c>
      <c r="AA167" s="10">
        <v>31.833829999999999</v>
      </c>
      <c r="AB167" s="11">
        <f>Y167/U167</f>
        <v>1.6294898761494709</v>
      </c>
      <c r="AC167" s="11">
        <f>AA167/W167</f>
        <v>1.4324707953760742</v>
      </c>
      <c r="AD167" s="11">
        <f>(AB167+AC167)/2</f>
        <v>1.5309803357627727</v>
      </c>
    </row>
    <row r="168" spans="1:30" ht="14" customHeight="1">
      <c r="A168" s="4" t="s">
        <v>456</v>
      </c>
      <c r="B168" s="4" t="s">
        <v>15</v>
      </c>
      <c r="C168" s="4">
        <v>3078887</v>
      </c>
      <c r="D168" s="4">
        <v>3079330</v>
      </c>
      <c r="E168" s="4" t="s">
        <v>457</v>
      </c>
      <c r="F168" s="6" t="s">
        <v>880</v>
      </c>
      <c r="G168" s="4">
        <v>945125</v>
      </c>
      <c r="H168" s="4" t="s">
        <v>458</v>
      </c>
      <c r="I168" s="4">
        <v>4</v>
      </c>
      <c r="J168" s="10">
        <v>0.67844400000000005</v>
      </c>
      <c r="K168" s="4">
        <v>4</v>
      </c>
      <c r="L168" s="10">
        <v>0.88025399999999998</v>
      </c>
      <c r="M168" s="4">
        <v>20</v>
      </c>
      <c r="N168" s="10">
        <v>3.9785050000000002</v>
      </c>
      <c r="O168" s="4">
        <v>22</v>
      </c>
      <c r="P168" s="10">
        <v>3.7225950000000001</v>
      </c>
      <c r="Q168" s="10">
        <f>(N168/J168)</f>
        <v>5.8641612277505581</v>
      </c>
      <c r="R168" s="10">
        <f>(P168/L168)</f>
        <v>4.2290009474538035</v>
      </c>
      <c r="S168" s="10">
        <f>(Q168+R168)/2</f>
        <v>5.0465810876021813</v>
      </c>
      <c r="T168" s="4">
        <v>20</v>
      </c>
      <c r="U168" s="10">
        <v>3.6098789999999998</v>
      </c>
      <c r="V168" s="4">
        <v>28</v>
      </c>
      <c r="W168" s="10">
        <v>4.59476</v>
      </c>
      <c r="X168" s="4">
        <v>16</v>
      </c>
      <c r="Y168" s="10">
        <v>2.7194370000000001</v>
      </c>
      <c r="Z168" s="4">
        <v>22</v>
      </c>
      <c r="AA168" s="10">
        <v>3.9563090000000001</v>
      </c>
      <c r="AB168" s="11">
        <f>Y168/U168</f>
        <v>0.75333189838218961</v>
      </c>
      <c r="AC168" s="11">
        <f>AA168/W168</f>
        <v>0.86104801991834179</v>
      </c>
      <c r="AD168" s="11">
        <f>(AB168+AC168)/2</f>
        <v>0.8071899591502657</v>
      </c>
    </row>
    <row r="169" spans="1:30" ht="14" customHeight="1">
      <c r="A169" s="4" t="s">
        <v>459</v>
      </c>
      <c r="B169" s="4" t="s">
        <v>15</v>
      </c>
      <c r="C169" s="4">
        <v>3113067</v>
      </c>
      <c r="D169" s="4">
        <v>3113477</v>
      </c>
      <c r="E169" s="4" t="s">
        <v>460</v>
      </c>
      <c r="F169" s="6" t="s">
        <v>881</v>
      </c>
      <c r="G169" s="4">
        <v>947470</v>
      </c>
      <c r="H169" s="4" t="s">
        <v>1114</v>
      </c>
      <c r="I169" s="4">
        <v>4</v>
      </c>
      <c r="J169" s="10">
        <v>0.73291799999999996</v>
      </c>
      <c r="K169" s="4">
        <v>4</v>
      </c>
      <c r="L169" s="10">
        <v>0.95093099999999997</v>
      </c>
      <c r="M169" s="4">
        <v>8</v>
      </c>
      <c r="N169" s="10">
        <v>1.719179</v>
      </c>
      <c r="O169" s="4">
        <v>12</v>
      </c>
      <c r="P169" s="10">
        <v>2.19354</v>
      </c>
      <c r="Q169" s="10">
        <f>(N169/J169)</f>
        <v>2.345663498508701</v>
      </c>
      <c r="R169" s="10">
        <f>(P169/L169)</f>
        <v>2.3067288793824159</v>
      </c>
      <c r="S169" s="10">
        <f>(Q169+R169)/2</f>
        <v>2.3261961889455582</v>
      </c>
      <c r="T169" s="4">
        <v>4</v>
      </c>
      <c r="U169" s="10">
        <v>0.779945</v>
      </c>
      <c r="V169" s="4">
        <v>0</v>
      </c>
      <c r="W169" s="10">
        <v>0</v>
      </c>
      <c r="X169" s="4">
        <v>10</v>
      </c>
      <c r="Y169" s="10">
        <v>1.8361160000000001</v>
      </c>
      <c r="Z169" s="4">
        <v>6</v>
      </c>
      <c r="AA169" s="10">
        <v>1.1656280000000001</v>
      </c>
      <c r="AB169" s="11">
        <f>Y169/U169</f>
        <v>2.354160870317779</v>
      </c>
      <c r="AC169" s="11" t="e">
        <f>AA169/W169</f>
        <v>#DIV/0!</v>
      </c>
      <c r="AD169" s="11" t="e">
        <f>(AB169+AC169)/2</f>
        <v>#DIV/0!</v>
      </c>
    </row>
    <row r="170" spans="1:30" ht="14" customHeight="1">
      <c r="A170" s="4" t="s">
        <v>461</v>
      </c>
      <c r="B170" s="4" t="s">
        <v>15</v>
      </c>
      <c r="C170" s="4">
        <v>3126522</v>
      </c>
      <c r="D170" s="4">
        <v>3128021</v>
      </c>
      <c r="E170" s="4" t="s">
        <v>462</v>
      </c>
      <c r="F170" s="6" t="s">
        <v>882</v>
      </c>
      <c r="G170" s="4">
        <v>947353</v>
      </c>
      <c r="H170" s="4" t="s">
        <v>1041</v>
      </c>
      <c r="I170" s="4">
        <v>12184</v>
      </c>
      <c r="J170" s="10">
        <v>611.69633299999998</v>
      </c>
      <c r="K170" s="4">
        <v>13026</v>
      </c>
      <c r="L170" s="10">
        <v>848.49763900000005</v>
      </c>
      <c r="M170" s="4">
        <v>31408</v>
      </c>
      <c r="N170" s="10">
        <v>1849.361803</v>
      </c>
      <c r="O170" s="4">
        <v>39896</v>
      </c>
      <c r="P170" s="10">
        <v>1998.2240569999999</v>
      </c>
      <c r="Q170" s="10">
        <f>(N170/J170)</f>
        <v>3.0233331527916811</v>
      </c>
      <c r="R170" s="10">
        <f>(P170/L170)</f>
        <v>2.3550142807174033</v>
      </c>
      <c r="S170" s="10">
        <f>(Q170+R170)/2</f>
        <v>2.6891737167545422</v>
      </c>
      <c r="T170" s="4">
        <v>13524</v>
      </c>
      <c r="U170" s="10">
        <v>722.53605700000003</v>
      </c>
      <c r="V170" s="4">
        <v>16106</v>
      </c>
      <c r="W170" s="10">
        <v>782.31959700000004</v>
      </c>
      <c r="X170" s="4">
        <v>41664</v>
      </c>
      <c r="Y170" s="10">
        <v>2096.098763</v>
      </c>
      <c r="Z170" s="4">
        <v>42842</v>
      </c>
      <c r="AA170" s="10">
        <v>2280.4941840000001</v>
      </c>
      <c r="AB170" s="11">
        <f>Y170/U170</f>
        <v>2.9010299800166233</v>
      </c>
      <c r="AC170" s="11">
        <f>AA170/W170</f>
        <v>2.9150416182147616</v>
      </c>
      <c r="AD170" s="11">
        <f>(AB170+AC170)/2</f>
        <v>2.9080357991156927</v>
      </c>
    </row>
    <row r="171" spans="1:30" ht="14" customHeight="1">
      <c r="A171" s="4" t="s">
        <v>463</v>
      </c>
      <c r="B171" s="4" t="s">
        <v>15</v>
      </c>
      <c r="C171" s="4">
        <v>3131341</v>
      </c>
      <c r="D171" s="4">
        <v>3132408</v>
      </c>
      <c r="E171" s="4" t="s">
        <v>464</v>
      </c>
      <c r="F171" s="6" t="s">
        <v>883</v>
      </c>
      <c r="G171" s="4">
        <v>947716</v>
      </c>
      <c r="H171" s="4" t="s">
        <v>465</v>
      </c>
      <c r="I171" s="4">
        <v>128</v>
      </c>
      <c r="J171" s="10">
        <v>9.0255980000000005</v>
      </c>
      <c r="K171" s="4">
        <v>18</v>
      </c>
      <c r="L171" s="10">
        <v>1.6467670000000001</v>
      </c>
      <c r="M171" s="4">
        <v>216</v>
      </c>
      <c r="N171" s="10">
        <v>17.863040000000002</v>
      </c>
      <c r="O171" s="4">
        <v>234</v>
      </c>
      <c r="P171" s="10">
        <v>16.460791</v>
      </c>
      <c r="Q171" s="10">
        <f>(N171/J171)</f>
        <v>1.9791530710762877</v>
      </c>
      <c r="R171" s="10">
        <f>(P171/L171)</f>
        <v>9.9958227241619486</v>
      </c>
      <c r="S171" s="10">
        <f>(Q171+R171)/2</f>
        <v>5.9874878976191184</v>
      </c>
      <c r="T171" s="4">
        <v>108</v>
      </c>
      <c r="U171" s="10">
        <v>8.1039759999999994</v>
      </c>
      <c r="V171" s="4">
        <v>90</v>
      </c>
      <c r="W171" s="10">
        <v>6.1398679999999999</v>
      </c>
      <c r="X171" s="4">
        <v>222</v>
      </c>
      <c r="Y171" s="10">
        <v>15.686417</v>
      </c>
      <c r="Z171" s="4">
        <v>194</v>
      </c>
      <c r="AA171" s="10">
        <v>14.503772</v>
      </c>
      <c r="AB171" s="11">
        <f>Y171/U171</f>
        <v>1.9356445527479353</v>
      </c>
      <c r="AC171" s="11">
        <f>AA171/W171</f>
        <v>2.3622286342312244</v>
      </c>
      <c r="AD171" s="11">
        <f>(AB171+AC171)/2</f>
        <v>2.1489365934895801</v>
      </c>
    </row>
    <row r="172" spans="1:30" ht="14" customHeight="1">
      <c r="A172" s="4" t="s">
        <v>467</v>
      </c>
      <c r="B172" s="4" t="s">
        <v>15</v>
      </c>
      <c r="C172" s="4">
        <v>3187421</v>
      </c>
      <c r="D172" s="4">
        <v>3189865</v>
      </c>
      <c r="E172" s="4" t="s">
        <v>468</v>
      </c>
      <c r="F172" s="6" t="s">
        <v>1000</v>
      </c>
      <c r="G172" s="4">
        <v>947529</v>
      </c>
      <c r="H172" s="4" t="s">
        <v>1132</v>
      </c>
      <c r="I172" s="4">
        <v>32</v>
      </c>
      <c r="J172" s="10">
        <v>0.98561699999999997</v>
      </c>
      <c r="K172" s="4">
        <v>16</v>
      </c>
      <c r="L172" s="10">
        <v>0.63939900000000005</v>
      </c>
      <c r="M172" s="4">
        <v>76</v>
      </c>
      <c r="N172" s="10">
        <v>2.745412</v>
      </c>
      <c r="O172" s="4">
        <v>110</v>
      </c>
      <c r="P172" s="10">
        <v>3.3800249999999998</v>
      </c>
      <c r="Q172" s="10">
        <f>(N172/J172)</f>
        <v>2.785475494030643</v>
      </c>
      <c r="R172" s="10">
        <f>(P172/L172)</f>
        <v>5.2862531846311924</v>
      </c>
      <c r="S172" s="10">
        <f>(Q172+R172)/2</f>
        <v>4.0358643393309173</v>
      </c>
      <c r="T172" s="4">
        <v>56</v>
      </c>
      <c r="U172" s="10">
        <v>1.835502</v>
      </c>
      <c r="V172" s="4">
        <v>54</v>
      </c>
      <c r="W172" s="10">
        <v>1.609173</v>
      </c>
      <c r="X172" s="4">
        <v>72</v>
      </c>
      <c r="Y172" s="10">
        <v>2.222264</v>
      </c>
      <c r="Z172" s="4">
        <v>126</v>
      </c>
      <c r="AA172" s="10">
        <v>4.114738</v>
      </c>
      <c r="AB172" s="11">
        <f>Y172/U172</f>
        <v>1.2107118379604054</v>
      </c>
      <c r="AC172" s="11">
        <f>AA172/W172</f>
        <v>2.5570513549506488</v>
      </c>
      <c r="AD172" s="11">
        <f>(AB172+AC172)/2</f>
        <v>1.8838815964555271</v>
      </c>
    </row>
    <row r="173" spans="1:30" ht="14" customHeight="1">
      <c r="A173" s="4" t="s">
        <v>469</v>
      </c>
      <c r="B173" s="4" t="s">
        <v>15</v>
      </c>
      <c r="C173" s="4">
        <v>3196801</v>
      </c>
      <c r="D173" s="4">
        <v>3199641</v>
      </c>
      <c r="E173" s="4" t="s">
        <v>470</v>
      </c>
      <c r="F173" s="6" t="s">
        <v>884</v>
      </c>
      <c r="G173" s="4">
        <v>947552</v>
      </c>
      <c r="H173" s="4" t="s">
        <v>1098</v>
      </c>
      <c r="I173" s="4">
        <v>3702</v>
      </c>
      <c r="J173" s="10">
        <v>98.130142000000006</v>
      </c>
      <c r="K173" s="4">
        <v>3452</v>
      </c>
      <c r="L173" s="10">
        <v>118.721774</v>
      </c>
      <c r="M173" s="4">
        <v>7862</v>
      </c>
      <c r="N173" s="10">
        <v>244.41883300000001</v>
      </c>
      <c r="O173" s="4">
        <v>9368</v>
      </c>
      <c r="P173" s="10">
        <v>247.731787</v>
      </c>
      <c r="Q173" s="10">
        <f>(N173/J173)</f>
        <v>2.4907620433281346</v>
      </c>
      <c r="R173" s="10">
        <f>(P173/L173)</f>
        <v>2.0866584001684476</v>
      </c>
      <c r="S173" s="10">
        <f>(Q173+R173)/2</f>
        <v>2.2887102217482909</v>
      </c>
      <c r="T173" s="4">
        <v>3732</v>
      </c>
      <c r="U173" s="10">
        <v>105.272763</v>
      </c>
      <c r="V173" s="4">
        <v>4324</v>
      </c>
      <c r="W173" s="10">
        <v>110.89251299999999</v>
      </c>
      <c r="X173" s="4">
        <v>8914</v>
      </c>
      <c r="Y173" s="10">
        <v>236.77913699999999</v>
      </c>
      <c r="Z173" s="4">
        <v>7950</v>
      </c>
      <c r="AA173" s="10">
        <v>223.43252100000001</v>
      </c>
      <c r="AB173" s="11">
        <f>Y173/U173</f>
        <v>2.2491965656871757</v>
      </c>
      <c r="AC173" s="11">
        <f>AA173/W173</f>
        <v>2.0148566837871194</v>
      </c>
      <c r="AD173" s="11">
        <f>(AB173+AC173)/2</f>
        <v>2.1320266247371475</v>
      </c>
    </row>
    <row r="174" spans="1:30" ht="14" customHeight="1">
      <c r="A174" s="4" t="s">
        <v>471</v>
      </c>
      <c r="B174" s="4" t="s">
        <v>15</v>
      </c>
      <c r="C174" s="4">
        <v>3211107</v>
      </c>
      <c r="D174" s="4">
        <v>3212852</v>
      </c>
      <c r="E174" s="4" t="s">
        <v>472</v>
      </c>
      <c r="F174" s="6" t="s">
        <v>885</v>
      </c>
      <c r="G174" s="4">
        <v>947570</v>
      </c>
      <c r="H174" s="4" t="s">
        <v>473</v>
      </c>
      <c r="I174" s="4">
        <v>1446</v>
      </c>
      <c r="J174" s="10">
        <v>62.367925999999997</v>
      </c>
      <c r="K174" s="4">
        <v>690</v>
      </c>
      <c r="L174" s="10">
        <v>38.613188999999998</v>
      </c>
      <c r="M174" s="4">
        <v>2774</v>
      </c>
      <c r="N174" s="10">
        <v>140.32500899999999</v>
      </c>
      <c r="O174" s="4">
        <v>2840</v>
      </c>
      <c r="P174" s="10">
        <v>122.202527</v>
      </c>
      <c r="Q174" s="10">
        <f>(N174/J174)</f>
        <v>2.2499547122987544</v>
      </c>
      <c r="R174" s="10">
        <f>(P174/L174)</f>
        <v>3.1647872181704551</v>
      </c>
      <c r="S174" s="10">
        <f>(Q174+R174)/2</f>
        <v>2.7073709652346047</v>
      </c>
      <c r="T174" s="4">
        <v>1796</v>
      </c>
      <c r="U174" s="10">
        <v>82.434253999999996</v>
      </c>
      <c r="V174" s="4">
        <v>1496</v>
      </c>
      <c r="W174" s="10">
        <v>62.427382999999999</v>
      </c>
      <c r="X174" s="4">
        <v>3544</v>
      </c>
      <c r="Y174" s="10">
        <v>153.176278</v>
      </c>
      <c r="Z174" s="4">
        <v>2608</v>
      </c>
      <c r="AA174" s="10">
        <v>119.265227</v>
      </c>
      <c r="AB174" s="11">
        <f>Y174/U174</f>
        <v>1.8581629670597857</v>
      </c>
      <c r="AC174" s="11">
        <f>AA174/W174</f>
        <v>1.9104633458685909</v>
      </c>
      <c r="AD174" s="11">
        <f>(AB174+AC174)/2</f>
        <v>1.8843131564641884</v>
      </c>
    </row>
    <row r="175" spans="1:30" ht="14" customHeight="1">
      <c r="A175" s="4" t="s">
        <v>474</v>
      </c>
      <c r="B175" s="4" t="s">
        <v>15</v>
      </c>
      <c r="C175" s="4">
        <v>3233728</v>
      </c>
      <c r="D175" s="4">
        <v>3234144</v>
      </c>
      <c r="E175" s="4" t="s">
        <v>475</v>
      </c>
      <c r="F175" s="6" t="s">
        <v>1001</v>
      </c>
      <c r="G175" s="4">
        <v>947593</v>
      </c>
      <c r="H175" s="4" t="s">
        <v>476</v>
      </c>
      <c r="I175" s="4">
        <v>194</v>
      </c>
      <c r="J175" s="10">
        <v>35.035063999999998</v>
      </c>
      <c r="K175" s="4">
        <v>46</v>
      </c>
      <c r="L175" s="10">
        <v>10.778358000000001</v>
      </c>
      <c r="M175" s="4">
        <v>324</v>
      </c>
      <c r="N175" s="10">
        <v>68.624914000000004</v>
      </c>
      <c r="O175" s="4">
        <v>486</v>
      </c>
      <c r="P175" s="10">
        <v>87.560111000000006</v>
      </c>
      <c r="Q175" s="10">
        <f>(N175/J175)</f>
        <v>1.9587494973607014</v>
      </c>
      <c r="R175" s="10">
        <f>(P175/L175)</f>
        <v>8.1236966706802658</v>
      </c>
      <c r="S175" s="10">
        <f>(Q175+R175)/2</f>
        <v>5.0412230840204835</v>
      </c>
      <c r="T175" s="4">
        <v>196</v>
      </c>
      <c r="U175" s="10">
        <v>37.667399000000003</v>
      </c>
      <c r="V175" s="4">
        <v>208</v>
      </c>
      <c r="W175" s="10">
        <v>36.342520999999998</v>
      </c>
      <c r="X175" s="4">
        <v>378</v>
      </c>
      <c r="Y175" s="10">
        <v>68.406565000000001</v>
      </c>
      <c r="Z175" s="4">
        <v>304</v>
      </c>
      <c r="AA175" s="10">
        <v>58.208716000000003</v>
      </c>
      <c r="AB175" s="11">
        <f>Y175/U175</f>
        <v>1.8160681867096795</v>
      </c>
      <c r="AC175" s="11">
        <f>AA175/W175</f>
        <v>1.6016697355695277</v>
      </c>
      <c r="AD175" s="11">
        <f>(AB175+AC175)/2</f>
        <v>1.7088689611396037</v>
      </c>
    </row>
    <row r="176" spans="1:30" ht="14" customHeight="1">
      <c r="A176" s="4" t="s">
        <v>477</v>
      </c>
      <c r="B176" s="4" t="s">
        <v>15</v>
      </c>
      <c r="C176" s="4">
        <v>3278914</v>
      </c>
      <c r="D176" s="4">
        <v>3280194</v>
      </c>
      <c r="E176" s="4" t="s">
        <v>478</v>
      </c>
      <c r="F176" s="6" t="s">
        <v>886</v>
      </c>
      <c r="G176" s="4">
        <v>947637</v>
      </c>
      <c r="H176" s="4" t="s">
        <v>1035</v>
      </c>
      <c r="I176" s="4">
        <v>370</v>
      </c>
      <c r="J176" s="10">
        <v>21.751531</v>
      </c>
      <c r="K176" s="4">
        <v>266</v>
      </c>
      <c r="L176" s="10">
        <v>20.289126</v>
      </c>
      <c r="M176" s="4">
        <v>666</v>
      </c>
      <c r="N176" s="10">
        <v>45.919586000000002</v>
      </c>
      <c r="O176" s="4">
        <v>972</v>
      </c>
      <c r="P176" s="10">
        <v>57.006348000000003</v>
      </c>
      <c r="Q176" s="10">
        <f>(N176/J176)</f>
        <v>2.1110967315358171</v>
      </c>
      <c r="R176" s="10">
        <f>(P176/L176)</f>
        <v>2.8096995405322045</v>
      </c>
      <c r="S176" s="10">
        <f>(Q176+R176)/2</f>
        <v>2.4603981360340108</v>
      </c>
      <c r="T176" s="4">
        <v>328</v>
      </c>
      <c r="U176" s="10">
        <v>20.519667999999999</v>
      </c>
      <c r="V176" s="4">
        <v>438</v>
      </c>
      <c r="W176" s="10">
        <v>24.912239</v>
      </c>
      <c r="X176" s="4">
        <v>876</v>
      </c>
      <c r="Y176" s="10">
        <v>51.605621999999997</v>
      </c>
      <c r="Z176" s="4">
        <v>974</v>
      </c>
      <c r="AA176" s="10">
        <v>60.710011999999999</v>
      </c>
      <c r="AB176" s="11">
        <f>Y176/U176</f>
        <v>2.5149345496233173</v>
      </c>
      <c r="AC176" s="11">
        <f>AA176/W176</f>
        <v>2.4369552652413136</v>
      </c>
      <c r="AD176" s="11">
        <f>(AB176+AC176)/2</f>
        <v>2.4759449074323152</v>
      </c>
    </row>
    <row r="177" spans="1:30" ht="14" customHeight="1">
      <c r="A177" s="4" t="s">
        <v>479</v>
      </c>
      <c r="B177" s="4" t="s">
        <v>15</v>
      </c>
      <c r="C177" s="4">
        <v>3280217</v>
      </c>
      <c r="D177" s="4">
        <v>3280690</v>
      </c>
      <c r="E177" s="4" t="s">
        <v>480</v>
      </c>
      <c r="F177" s="6" t="s">
        <v>887</v>
      </c>
      <c r="G177" s="4">
        <v>947648</v>
      </c>
      <c r="H177" s="4" t="s">
        <v>481</v>
      </c>
      <c r="I177" s="4">
        <v>352</v>
      </c>
      <c r="J177" s="10">
        <v>55.924430000000001</v>
      </c>
      <c r="K177" s="4">
        <v>264</v>
      </c>
      <c r="L177" s="10">
        <v>54.419733000000001</v>
      </c>
      <c r="M177" s="4">
        <v>684</v>
      </c>
      <c r="N177" s="10">
        <v>127.453164</v>
      </c>
      <c r="O177" s="4">
        <v>954</v>
      </c>
      <c r="P177" s="10">
        <v>151.20847000000001</v>
      </c>
      <c r="Q177" s="10">
        <f>(N177/J177)</f>
        <v>2.2790248197433574</v>
      </c>
      <c r="R177" s="10">
        <f>(P177/L177)</f>
        <v>2.7785595713966478</v>
      </c>
      <c r="S177" s="10">
        <f>(Q177+R177)/2</f>
        <v>2.5287921955700026</v>
      </c>
      <c r="T177" s="4">
        <v>352</v>
      </c>
      <c r="U177" s="10">
        <v>59.512740000000001</v>
      </c>
      <c r="V177" s="4">
        <v>356</v>
      </c>
      <c r="W177" s="10">
        <v>54.721680999999997</v>
      </c>
      <c r="X177" s="4">
        <v>776</v>
      </c>
      <c r="Y177" s="10">
        <v>123.545069</v>
      </c>
      <c r="Z177" s="4">
        <v>968</v>
      </c>
      <c r="AA177" s="10">
        <v>163.06002599999999</v>
      </c>
      <c r="AB177" s="11">
        <f>Y177/U177</f>
        <v>2.0759432182084039</v>
      </c>
      <c r="AC177" s="11">
        <f>AA177/W177</f>
        <v>2.9798065962191478</v>
      </c>
      <c r="AD177" s="11">
        <f>(AB177+AC177)/2</f>
        <v>2.5278749072137758</v>
      </c>
    </row>
    <row r="178" spans="1:30" ht="14" customHeight="1">
      <c r="A178" s="4" t="s">
        <v>482</v>
      </c>
      <c r="B178" s="4" t="s">
        <v>15</v>
      </c>
      <c r="C178" s="4">
        <v>3280701</v>
      </c>
      <c r="D178" s="4">
        <v>3281075</v>
      </c>
      <c r="E178" s="4" t="s">
        <v>483</v>
      </c>
      <c r="F178" s="6" t="s">
        <v>1002</v>
      </c>
      <c r="G178" s="4">
        <v>947647</v>
      </c>
      <c r="H178" s="4" t="s">
        <v>1130</v>
      </c>
      <c r="I178" s="4">
        <v>178</v>
      </c>
      <c r="J178" s="10">
        <v>35.745879000000002</v>
      </c>
      <c r="K178" s="4">
        <v>202</v>
      </c>
      <c r="L178" s="10">
        <v>52.632126999999997</v>
      </c>
      <c r="M178" s="4">
        <v>424</v>
      </c>
      <c r="N178" s="10">
        <v>99.863652999999999</v>
      </c>
      <c r="O178" s="4">
        <v>594</v>
      </c>
      <c r="P178" s="10">
        <v>119.003919</v>
      </c>
      <c r="Q178" s="10">
        <f>(N178/J178)</f>
        <v>2.7937109337834438</v>
      </c>
      <c r="R178" s="10">
        <f>(P178/L178)</f>
        <v>2.2610509166768047</v>
      </c>
      <c r="S178" s="10">
        <f>(Q178+R178)/2</f>
        <v>2.5273809252301245</v>
      </c>
      <c r="T178" s="4">
        <v>190</v>
      </c>
      <c r="U178" s="10">
        <v>40.603918999999998</v>
      </c>
      <c r="V178" s="4">
        <v>188</v>
      </c>
      <c r="W178" s="10">
        <v>36.527028999999999</v>
      </c>
      <c r="X178" s="4">
        <v>508</v>
      </c>
      <c r="Y178" s="10">
        <v>102.22908700000001</v>
      </c>
      <c r="Z178" s="4">
        <v>428</v>
      </c>
      <c r="AA178" s="10">
        <v>91.130340000000004</v>
      </c>
      <c r="AB178" s="11">
        <f>Y178/U178</f>
        <v>2.5177147801915378</v>
      </c>
      <c r="AC178" s="11">
        <f>AA178/W178</f>
        <v>2.4948741382716895</v>
      </c>
      <c r="AD178" s="11">
        <f>(AB178+AC178)/2</f>
        <v>2.5062944592316136</v>
      </c>
    </row>
    <row r="179" spans="1:30" ht="14" customHeight="1">
      <c r="A179" s="4" t="s">
        <v>484</v>
      </c>
      <c r="B179" s="4" t="s">
        <v>15</v>
      </c>
      <c r="C179" s="4">
        <v>3284685</v>
      </c>
      <c r="D179" s="4">
        <v>3285488</v>
      </c>
      <c r="E179" s="4" t="s">
        <v>485</v>
      </c>
      <c r="F179" s="6" t="s">
        <v>888</v>
      </c>
      <c r="G179" s="4">
        <v>947652</v>
      </c>
      <c r="H179" s="4" t="s">
        <v>486</v>
      </c>
      <c r="I179" s="4">
        <v>6</v>
      </c>
      <c r="J179" s="10">
        <v>0.56199500000000002</v>
      </c>
      <c r="K179" s="4">
        <v>8</v>
      </c>
      <c r="L179" s="10">
        <v>0.97221999999999997</v>
      </c>
      <c r="M179" s="4">
        <v>22</v>
      </c>
      <c r="N179" s="10">
        <v>2.4167930000000002</v>
      </c>
      <c r="O179" s="4">
        <v>32</v>
      </c>
      <c r="P179" s="10">
        <v>2.9901979999999999</v>
      </c>
      <c r="Q179" s="10">
        <f>(N179/J179)</f>
        <v>4.3003816759935587</v>
      </c>
      <c r="R179" s="10">
        <f>(P179/L179)</f>
        <v>3.0756392586040198</v>
      </c>
      <c r="S179" s="10">
        <f>(Q179+R179)/2</f>
        <v>3.6880104672987892</v>
      </c>
      <c r="T179" s="4">
        <v>18</v>
      </c>
      <c r="U179" s="10">
        <v>1.7941640000000001</v>
      </c>
      <c r="V179" s="4">
        <v>8</v>
      </c>
      <c r="W179" s="10">
        <v>0.72497299999999998</v>
      </c>
      <c r="X179" s="4">
        <v>12</v>
      </c>
      <c r="Y179" s="10">
        <v>1.1263339999999999</v>
      </c>
      <c r="Z179" s="4">
        <v>22</v>
      </c>
      <c r="AA179" s="10">
        <v>2.1848269999999999</v>
      </c>
      <c r="AB179" s="11">
        <f>Y179/U179</f>
        <v>0.62777650203660307</v>
      </c>
      <c r="AC179" s="11">
        <f>AA179/W179</f>
        <v>3.0136667158639012</v>
      </c>
      <c r="AD179" s="11">
        <f>(AB179+AC179)/2</f>
        <v>1.8207216089502523</v>
      </c>
    </row>
    <row r="180" spans="1:30" ht="14" customHeight="1">
      <c r="A180" s="4" t="s">
        <v>487</v>
      </c>
      <c r="B180" s="4" t="s">
        <v>15</v>
      </c>
      <c r="C180" s="4">
        <v>3343380</v>
      </c>
      <c r="D180" s="4">
        <v>3343937</v>
      </c>
      <c r="E180" s="4" t="s">
        <v>488</v>
      </c>
      <c r="F180" s="6" t="s">
        <v>1003</v>
      </c>
      <c r="G180" s="4">
        <v>947920</v>
      </c>
      <c r="H180" s="4" t="s">
        <v>489</v>
      </c>
      <c r="I180" s="4">
        <v>3294</v>
      </c>
      <c r="J180" s="10">
        <v>444.55616900000001</v>
      </c>
      <c r="K180" s="4">
        <v>1186</v>
      </c>
      <c r="L180" s="10">
        <v>207.67361099999999</v>
      </c>
      <c r="M180" s="4">
        <v>5904</v>
      </c>
      <c r="N180" s="10">
        <v>934.51227500000005</v>
      </c>
      <c r="O180" s="4">
        <v>6744</v>
      </c>
      <c r="P180" s="10">
        <v>908.00752899999998</v>
      </c>
      <c r="Q180" s="10">
        <f>(N180/J180)</f>
        <v>2.1021241862465305</v>
      </c>
      <c r="R180" s="10">
        <f>(P180/L180)</f>
        <v>4.3722817002493395</v>
      </c>
      <c r="S180" s="10">
        <f>(Q180+R180)/2</f>
        <v>3.2372029432479348</v>
      </c>
      <c r="T180" s="4">
        <v>3672</v>
      </c>
      <c r="U180" s="10">
        <v>527.36838999999998</v>
      </c>
      <c r="V180" s="4">
        <v>3752</v>
      </c>
      <c r="W180" s="10">
        <v>489.91011300000002</v>
      </c>
      <c r="X180" s="4">
        <v>7210</v>
      </c>
      <c r="Y180" s="10">
        <v>975.086411</v>
      </c>
      <c r="Z180" s="4">
        <v>6138</v>
      </c>
      <c r="AA180" s="10">
        <v>878.30059400000005</v>
      </c>
      <c r="AB180" s="11">
        <f>Y180/U180</f>
        <v>1.8489663572744661</v>
      </c>
      <c r="AC180" s="11">
        <f>AA180/W180</f>
        <v>1.792779064350525</v>
      </c>
      <c r="AD180" s="11">
        <f>(AB180+AC180)/2</f>
        <v>1.8208727108124956</v>
      </c>
    </row>
    <row r="181" spans="1:30" ht="14" customHeight="1">
      <c r="A181" s="4" t="s">
        <v>490</v>
      </c>
      <c r="B181" s="4" t="s">
        <v>15</v>
      </c>
      <c r="C181" s="4">
        <v>3343944</v>
      </c>
      <c r="D181" s="4">
        <v>3344669</v>
      </c>
      <c r="E181" s="4" t="s">
        <v>491</v>
      </c>
      <c r="F181" s="6" t="s">
        <v>1004</v>
      </c>
      <c r="G181" s="4">
        <v>947725</v>
      </c>
      <c r="H181" s="4" t="s">
        <v>492</v>
      </c>
      <c r="I181" s="4">
        <v>3452</v>
      </c>
      <c r="J181" s="10">
        <v>358.07286599999998</v>
      </c>
      <c r="K181" s="4">
        <v>1808</v>
      </c>
      <c r="L181" s="10">
        <v>243.328304</v>
      </c>
      <c r="M181" s="4">
        <v>5826</v>
      </c>
      <c r="N181" s="10">
        <v>708.77227300000004</v>
      </c>
      <c r="O181" s="4">
        <v>6570</v>
      </c>
      <c r="P181" s="10">
        <v>679.88402399999995</v>
      </c>
      <c r="Q181" s="10">
        <f>(N181/J181)</f>
        <v>1.9794079370426245</v>
      </c>
      <c r="R181" s="10">
        <f>(P181/L181)</f>
        <v>2.7941016841180955</v>
      </c>
      <c r="S181" s="10">
        <f>(Q181+R181)/2</f>
        <v>2.38675481058036</v>
      </c>
      <c r="T181" s="4">
        <v>3224</v>
      </c>
      <c r="U181" s="10">
        <v>355.88037000000003</v>
      </c>
      <c r="V181" s="4">
        <v>3388</v>
      </c>
      <c r="W181" s="10">
        <v>340.01224200000001</v>
      </c>
      <c r="X181" s="4">
        <v>6394</v>
      </c>
      <c r="Y181" s="10">
        <v>664.62710600000003</v>
      </c>
      <c r="Z181" s="4">
        <v>5486</v>
      </c>
      <c r="AA181" s="10">
        <v>603.35049600000002</v>
      </c>
      <c r="AB181" s="11">
        <f>Y181/U181</f>
        <v>1.8675576458459902</v>
      </c>
      <c r="AC181" s="11">
        <f>AA181/W181</f>
        <v>1.7744963900446855</v>
      </c>
      <c r="AD181" s="11">
        <f>(AB181+AC181)/2</f>
        <v>1.8210270179453378</v>
      </c>
    </row>
    <row r="182" spans="1:30" ht="14" customHeight="1">
      <c r="A182" s="4" t="s">
        <v>493</v>
      </c>
      <c r="B182" s="4" t="s">
        <v>15</v>
      </c>
      <c r="C182" s="4">
        <v>3385538</v>
      </c>
      <c r="D182" s="4">
        <v>3385801</v>
      </c>
      <c r="E182" s="4" t="s">
        <v>494</v>
      </c>
      <c r="F182" s="6" t="s">
        <v>889</v>
      </c>
      <c r="G182" s="4">
        <v>947835</v>
      </c>
      <c r="H182" s="4" t="s">
        <v>1063</v>
      </c>
      <c r="I182" s="4">
        <v>282</v>
      </c>
      <c r="J182" s="10">
        <v>80.441919999999996</v>
      </c>
      <c r="K182" s="4">
        <v>72</v>
      </c>
      <c r="L182" s="10">
        <v>26.647679</v>
      </c>
      <c r="M182" s="4">
        <v>926</v>
      </c>
      <c r="N182" s="10">
        <v>309.79893499999997</v>
      </c>
      <c r="O182" s="4">
        <v>1076</v>
      </c>
      <c r="P182" s="10">
        <v>306.20651800000002</v>
      </c>
      <c r="Q182" s="10">
        <f>(N182/J182)</f>
        <v>3.8512125891574938</v>
      </c>
      <c r="R182" s="10">
        <f>(P182/L182)</f>
        <v>11.490926395503338</v>
      </c>
      <c r="S182" s="10">
        <f>(Q182+R182)/2</f>
        <v>7.6710694923304157</v>
      </c>
      <c r="T182" s="4">
        <v>228</v>
      </c>
      <c r="U182" s="10">
        <v>69.211225999999996</v>
      </c>
      <c r="V182" s="4">
        <v>188</v>
      </c>
      <c r="W182" s="10">
        <v>51.884985</v>
      </c>
      <c r="X182" s="4">
        <v>1112</v>
      </c>
      <c r="Y182" s="10">
        <v>317.865138</v>
      </c>
      <c r="Z182" s="4">
        <v>772</v>
      </c>
      <c r="AA182" s="10">
        <v>233.48762300000001</v>
      </c>
      <c r="AB182" s="11">
        <f>Y182/U182</f>
        <v>4.5926817999149447</v>
      </c>
      <c r="AC182" s="11">
        <f>AA182/W182</f>
        <v>4.5001000385757077</v>
      </c>
      <c r="AD182" s="11">
        <f>(AB182+AC182)/2</f>
        <v>4.5463909192453258</v>
      </c>
    </row>
    <row r="183" spans="1:30" ht="14" customHeight="1">
      <c r="A183" s="4" t="s">
        <v>495</v>
      </c>
      <c r="B183" s="4" t="s">
        <v>15</v>
      </c>
      <c r="C183" s="4">
        <v>3407375</v>
      </c>
      <c r="D183" s="4">
        <v>3407617</v>
      </c>
      <c r="E183" s="4" t="s">
        <v>496</v>
      </c>
      <c r="F183" s="6" t="s">
        <v>890</v>
      </c>
      <c r="G183" s="4">
        <v>947762</v>
      </c>
      <c r="H183" s="4" t="s">
        <v>497</v>
      </c>
      <c r="I183" s="4">
        <v>12</v>
      </c>
      <c r="J183" s="10">
        <v>3.71888</v>
      </c>
      <c r="K183" s="4">
        <v>4</v>
      </c>
      <c r="L183" s="10">
        <v>1.608365</v>
      </c>
      <c r="M183" s="4">
        <v>32</v>
      </c>
      <c r="N183" s="10">
        <v>11.630986999999999</v>
      </c>
      <c r="O183" s="4">
        <v>14</v>
      </c>
      <c r="P183" s="10">
        <v>4.3284050000000001</v>
      </c>
      <c r="Q183" s="10">
        <f>(N183/J183)</f>
        <v>3.1275510368713157</v>
      </c>
      <c r="R183" s="10">
        <f>(P183/L183)</f>
        <v>2.6911832824016937</v>
      </c>
      <c r="S183" s="10">
        <f>(Q183+R183)/2</f>
        <v>2.9093671596365045</v>
      </c>
      <c r="T183" s="4">
        <v>34</v>
      </c>
      <c r="U183" s="10">
        <v>11.212908000000001</v>
      </c>
      <c r="V183" s="4">
        <v>34</v>
      </c>
      <c r="W183" s="10">
        <v>10.194371</v>
      </c>
      <c r="X183" s="4">
        <v>34</v>
      </c>
      <c r="Y183" s="10">
        <v>10.558802999999999</v>
      </c>
      <c r="Z183" s="4">
        <v>20</v>
      </c>
      <c r="AA183" s="10">
        <v>6.5716469999999996</v>
      </c>
      <c r="AB183" s="11">
        <f>Y183/U183</f>
        <v>0.94166499894585765</v>
      </c>
      <c r="AC183" s="11">
        <f>AA183/W183</f>
        <v>0.64463486761468647</v>
      </c>
      <c r="AD183" s="11">
        <f>(AB183+AC183)/2</f>
        <v>0.79314993328027206</v>
      </c>
    </row>
    <row r="184" spans="1:30" ht="14" customHeight="1">
      <c r="A184" s="4" t="s">
        <v>498</v>
      </c>
      <c r="B184" s="4" t="s">
        <v>15</v>
      </c>
      <c r="C184" s="4">
        <v>3434214</v>
      </c>
      <c r="D184" s="4">
        <v>3435161</v>
      </c>
      <c r="E184" s="4" t="s">
        <v>499</v>
      </c>
      <c r="F184" s="6" t="s">
        <v>891</v>
      </c>
      <c r="G184" s="4">
        <v>947779</v>
      </c>
      <c r="H184" s="4" t="s">
        <v>1108</v>
      </c>
      <c r="I184" s="4">
        <v>3956</v>
      </c>
      <c r="J184" s="10">
        <v>314.25716699999998</v>
      </c>
      <c r="K184" s="4">
        <v>2880</v>
      </c>
      <c r="L184" s="10">
        <v>296.83490899999998</v>
      </c>
      <c r="M184" s="4">
        <v>6760</v>
      </c>
      <c r="N184" s="10">
        <v>629.81241699999998</v>
      </c>
      <c r="O184" s="4">
        <v>7700</v>
      </c>
      <c r="P184" s="10">
        <v>610.22286299999996</v>
      </c>
      <c r="Q184" s="10">
        <f>(N184/J184)</f>
        <v>2.0041306392862634</v>
      </c>
      <c r="R184" s="10">
        <f>(P184/L184)</f>
        <v>2.0557651559776615</v>
      </c>
      <c r="S184" s="10">
        <f>(Q184+R184)/2</f>
        <v>2.0299478976319625</v>
      </c>
      <c r="T184" s="4">
        <v>4248</v>
      </c>
      <c r="U184" s="10">
        <v>359.10528099999999</v>
      </c>
      <c r="V184" s="4">
        <v>3952</v>
      </c>
      <c r="W184" s="10">
        <v>303.73607199999998</v>
      </c>
      <c r="X184" s="4">
        <v>9104</v>
      </c>
      <c r="Y184" s="10">
        <v>724.71283000000005</v>
      </c>
      <c r="Z184" s="4">
        <v>7030</v>
      </c>
      <c r="AA184" s="10">
        <v>592.103296</v>
      </c>
      <c r="AB184" s="11">
        <f>Y184/U184</f>
        <v>2.0181068570807237</v>
      </c>
      <c r="AC184" s="11">
        <f>AA184/W184</f>
        <v>1.9494006493901062</v>
      </c>
      <c r="AD184" s="11">
        <f>(AB184+AC184)/2</f>
        <v>1.983753753235415</v>
      </c>
    </row>
    <row r="185" spans="1:30" ht="14" customHeight="1">
      <c r="A185" s="4" t="s">
        <v>500</v>
      </c>
      <c r="B185" s="4" t="s">
        <v>15</v>
      </c>
      <c r="C185" s="4">
        <v>3540163</v>
      </c>
      <c r="D185" s="4">
        <v>3540390</v>
      </c>
      <c r="E185" s="4" t="s">
        <v>501</v>
      </c>
      <c r="F185" s="7" t="s">
        <v>892</v>
      </c>
      <c r="G185" s="4">
        <v>947909</v>
      </c>
      <c r="H185" s="4" t="s">
        <v>1066</v>
      </c>
      <c r="I185" s="4">
        <v>4366</v>
      </c>
      <c r="J185" s="10">
        <v>1442.069295</v>
      </c>
      <c r="K185" s="4">
        <v>410</v>
      </c>
      <c r="L185" s="10">
        <v>175.70326600000001</v>
      </c>
      <c r="M185" s="4">
        <v>9882</v>
      </c>
      <c r="N185" s="10">
        <v>3828.0963740000002</v>
      </c>
      <c r="O185" s="4">
        <v>9206</v>
      </c>
      <c r="P185" s="10">
        <v>3033.4875059999999</v>
      </c>
      <c r="Q185" s="10">
        <f>(N185/J185)</f>
        <v>2.6545855925737607</v>
      </c>
      <c r="R185" s="10">
        <f>(P185/L185)</f>
        <v>17.264832777781148</v>
      </c>
      <c r="S185" s="10">
        <f>(Q185+R185)/2</f>
        <v>9.959709185177454</v>
      </c>
      <c r="T185" s="4">
        <v>3086</v>
      </c>
      <c r="U185" s="10">
        <v>1084.6926470000001</v>
      </c>
      <c r="V185" s="4">
        <v>2240</v>
      </c>
      <c r="W185" s="10">
        <v>715.815247</v>
      </c>
      <c r="X185" s="4">
        <v>9800</v>
      </c>
      <c r="Y185" s="10">
        <v>3243.6446259999998</v>
      </c>
      <c r="Z185" s="4">
        <v>6614</v>
      </c>
      <c r="AA185" s="10">
        <v>2316.2201460000001</v>
      </c>
      <c r="AB185" s="11">
        <f>Y185/U185</f>
        <v>2.9903813167454794</v>
      </c>
      <c r="AC185" s="11">
        <f>AA185/W185</f>
        <v>3.2357792820247093</v>
      </c>
      <c r="AD185" s="11">
        <f>(AB185+AC185)/2</f>
        <v>3.1130802993850946</v>
      </c>
    </row>
    <row r="186" spans="1:30" ht="14" customHeight="1">
      <c r="A186" s="4" t="s">
        <v>502</v>
      </c>
      <c r="B186" s="4" t="s">
        <v>15</v>
      </c>
      <c r="C186" s="4">
        <v>3540407</v>
      </c>
      <c r="D186" s="4">
        <v>3542728</v>
      </c>
      <c r="E186" s="4" t="s">
        <v>503</v>
      </c>
      <c r="F186" s="6" t="s">
        <v>893</v>
      </c>
      <c r="G186" s="4">
        <v>947919</v>
      </c>
      <c r="H186" s="4" t="s">
        <v>1099</v>
      </c>
      <c r="I186" s="4">
        <v>12794</v>
      </c>
      <c r="J186" s="10">
        <v>414.93624899999998</v>
      </c>
      <c r="K186" s="4">
        <v>6004</v>
      </c>
      <c r="L186" s="10">
        <v>252.64417599999999</v>
      </c>
      <c r="M186" s="4">
        <v>23926</v>
      </c>
      <c r="N186" s="10">
        <v>910.08245799999997</v>
      </c>
      <c r="O186" s="4">
        <v>21598</v>
      </c>
      <c r="P186" s="10">
        <v>698.80726000000004</v>
      </c>
      <c r="Q186" s="10">
        <f>(N186/J186)</f>
        <v>2.1933067072190169</v>
      </c>
      <c r="R186" s="10">
        <f>(P186/L186)</f>
        <v>2.7659741501422936</v>
      </c>
      <c r="S186" s="10">
        <f>(Q186+R186)/2</f>
        <v>2.4796404286806553</v>
      </c>
      <c r="T186" s="4">
        <v>11540</v>
      </c>
      <c r="U186" s="10">
        <v>398.28065700000002</v>
      </c>
      <c r="V186" s="4">
        <v>9674</v>
      </c>
      <c r="W186" s="10">
        <v>303.55098099999998</v>
      </c>
      <c r="X186" s="4">
        <v>25238</v>
      </c>
      <c r="Y186" s="10">
        <v>820.22831799999994</v>
      </c>
      <c r="Z186" s="4">
        <v>17660</v>
      </c>
      <c r="AA186" s="10">
        <v>607.26601200000005</v>
      </c>
      <c r="AB186" s="11">
        <f>Y186/U186</f>
        <v>2.0594229310011407</v>
      </c>
      <c r="AC186" s="11">
        <f>AA186/W186</f>
        <v>2.0005404364020163</v>
      </c>
      <c r="AD186" s="11">
        <f>(AB186+AC186)/2</f>
        <v>2.0299816837015783</v>
      </c>
    </row>
    <row r="187" spans="1:30" ht="14" customHeight="1">
      <c r="A187" s="4" t="s">
        <v>504</v>
      </c>
      <c r="B187" s="4" t="s">
        <v>15</v>
      </c>
      <c r="C187" s="4">
        <v>3556853</v>
      </c>
      <c r="D187" s="4">
        <v>3558079</v>
      </c>
      <c r="E187" s="4" t="s">
        <v>505</v>
      </c>
      <c r="F187" s="6" t="s">
        <v>894</v>
      </c>
      <c r="G187" s="4">
        <v>947929</v>
      </c>
      <c r="H187" s="4" t="s">
        <v>506</v>
      </c>
      <c r="I187" s="4">
        <v>230</v>
      </c>
      <c r="J187" s="10">
        <v>14.116288000000001</v>
      </c>
      <c r="K187" s="4">
        <v>136</v>
      </c>
      <c r="L187" s="10">
        <v>10.829917999999999</v>
      </c>
      <c r="M187" s="4">
        <v>574</v>
      </c>
      <c r="N187" s="10">
        <v>41.318085000000004</v>
      </c>
      <c r="O187" s="4">
        <v>820</v>
      </c>
      <c r="P187" s="10">
        <v>50.208283999999999</v>
      </c>
      <c r="Q187" s="10">
        <f>(N187/J187)</f>
        <v>2.926979458055829</v>
      </c>
      <c r="R187" s="10">
        <f>(P187/L187)</f>
        <v>4.6360724060883935</v>
      </c>
      <c r="S187" s="10">
        <f>(Q187+R187)/2</f>
        <v>3.7815259320721113</v>
      </c>
      <c r="T187" s="4">
        <v>196</v>
      </c>
      <c r="U187" s="10">
        <v>12.80139</v>
      </c>
      <c r="V187" s="4">
        <v>318</v>
      </c>
      <c r="W187" s="10">
        <v>18.882971000000001</v>
      </c>
      <c r="X187" s="4">
        <v>770</v>
      </c>
      <c r="Y187" s="10">
        <v>47.357438000000002</v>
      </c>
      <c r="Z187" s="4">
        <v>720</v>
      </c>
      <c r="AA187" s="10">
        <v>46.853110000000001</v>
      </c>
      <c r="AB187" s="11">
        <f>Y187/U187</f>
        <v>3.6993981122362496</v>
      </c>
      <c r="AC187" s="11">
        <f>AA187/W187</f>
        <v>2.4812361359872872</v>
      </c>
      <c r="AD187" s="11">
        <f>(AB187+AC187)/2</f>
        <v>3.0903171241117686</v>
      </c>
    </row>
    <row r="188" spans="1:30" ht="14" customHeight="1">
      <c r="A188" s="4" t="s">
        <v>507</v>
      </c>
      <c r="B188" s="4" t="s">
        <v>15</v>
      </c>
      <c r="C188" s="4">
        <v>3581138</v>
      </c>
      <c r="D188" s="4">
        <v>3581626</v>
      </c>
      <c r="E188" s="4" t="s">
        <v>508</v>
      </c>
      <c r="F188" s="7" t="s">
        <v>895</v>
      </c>
      <c r="G188" s="4">
        <v>947943</v>
      </c>
      <c r="H188" s="4" t="s">
        <v>509</v>
      </c>
      <c r="I188" s="4">
        <v>328</v>
      </c>
      <c r="J188" s="10">
        <v>50.512892000000001</v>
      </c>
      <c r="K188" s="4">
        <v>124</v>
      </c>
      <c r="L188" s="10">
        <v>24.776710999999999</v>
      </c>
      <c r="M188" s="4">
        <v>1720</v>
      </c>
      <c r="N188" s="10">
        <v>310.66508599999997</v>
      </c>
      <c r="O188" s="4">
        <v>2622</v>
      </c>
      <c r="P188" s="10">
        <v>402.83752099999998</v>
      </c>
      <c r="Q188" s="10">
        <f>(N188/J188)</f>
        <v>6.1502138107633986</v>
      </c>
      <c r="R188" s="10">
        <f>(P188/L188)</f>
        <v>16.25871654232073</v>
      </c>
      <c r="S188" s="10">
        <f>(Q188+R188)/2</f>
        <v>11.204465176542065</v>
      </c>
      <c r="T188" s="4">
        <v>308</v>
      </c>
      <c r="U188" s="10">
        <v>50.476295999999998</v>
      </c>
      <c r="V188" s="4">
        <v>318</v>
      </c>
      <c r="W188" s="10">
        <v>47.381197999999998</v>
      </c>
      <c r="X188" s="4">
        <v>1654</v>
      </c>
      <c r="Y188" s="10">
        <v>255.251724</v>
      </c>
      <c r="Z188" s="4">
        <v>2664</v>
      </c>
      <c r="AA188" s="10">
        <v>434.98657400000002</v>
      </c>
      <c r="AB188" s="11">
        <f>Y188/U188</f>
        <v>5.0568632056520153</v>
      </c>
      <c r="AC188" s="11">
        <f>AA188/W188</f>
        <v>9.1805735684437533</v>
      </c>
      <c r="AD188" s="11">
        <f>(AB188+AC188)/2</f>
        <v>7.1187183870478847</v>
      </c>
    </row>
    <row r="189" spans="1:30" ht="14" customHeight="1">
      <c r="A189" s="4" t="s">
        <v>511</v>
      </c>
      <c r="B189" s="4" t="s">
        <v>15</v>
      </c>
      <c r="C189" s="4">
        <v>3616182</v>
      </c>
      <c r="D189" s="4">
        <v>3617015</v>
      </c>
      <c r="E189" s="4" t="s">
        <v>512</v>
      </c>
      <c r="F189" s="6" t="s">
        <v>896</v>
      </c>
      <c r="G189" s="4">
        <v>947990</v>
      </c>
      <c r="H189" s="4" t="s">
        <v>510</v>
      </c>
      <c r="I189" s="4">
        <v>238</v>
      </c>
      <c r="J189" s="10">
        <v>21.490580999999999</v>
      </c>
      <c r="K189" s="4">
        <v>242</v>
      </c>
      <c r="L189" s="10">
        <v>28.351768</v>
      </c>
      <c r="M189" s="4">
        <v>514</v>
      </c>
      <c r="N189" s="10">
        <v>54.433959999999999</v>
      </c>
      <c r="O189" s="4">
        <v>646</v>
      </c>
      <c r="P189" s="10">
        <v>58.193241999999998</v>
      </c>
      <c r="Q189" s="10">
        <f>(N189/J189)</f>
        <v>2.5329217483696698</v>
      </c>
      <c r="R189" s="10">
        <f>(P189/L189)</f>
        <v>2.0525436720560073</v>
      </c>
      <c r="S189" s="10">
        <f>(Q189+R189)/2</f>
        <v>2.2927327102128388</v>
      </c>
      <c r="T189" s="4">
        <v>400</v>
      </c>
      <c r="U189" s="10">
        <v>38.436121999999997</v>
      </c>
      <c r="V189" s="4">
        <v>446</v>
      </c>
      <c r="W189" s="10">
        <v>38.963375999999997</v>
      </c>
      <c r="X189" s="4">
        <v>766</v>
      </c>
      <c r="Y189" s="10">
        <v>69.311413999999999</v>
      </c>
      <c r="Z189" s="4">
        <v>678</v>
      </c>
      <c r="AA189" s="10">
        <v>64.910376999999997</v>
      </c>
      <c r="AB189" s="11">
        <f>Y189/U189</f>
        <v>1.8032884274849581</v>
      </c>
      <c r="AC189" s="11">
        <f>AA189/W189</f>
        <v>1.6659330803367758</v>
      </c>
      <c r="AD189" s="11">
        <f>(AB189+AC189)/2</f>
        <v>1.7346107539108671</v>
      </c>
    </row>
    <row r="190" spans="1:30" ht="14" customHeight="1">
      <c r="A190" s="4" t="s">
        <v>513</v>
      </c>
      <c r="B190" s="4" t="s">
        <v>15</v>
      </c>
      <c r="C190" s="4">
        <v>3617776</v>
      </c>
      <c r="D190" s="4">
        <v>3618582</v>
      </c>
      <c r="E190" s="4" t="s">
        <v>514</v>
      </c>
      <c r="F190" s="6" t="s">
        <v>897</v>
      </c>
      <c r="G190" s="4">
        <v>947987</v>
      </c>
      <c r="H190" s="4" t="s">
        <v>510</v>
      </c>
      <c r="I190" s="4">
        <v>256</v>
      </c>
      <c r="J190" s="10">
        <v>23.889313999999999</v>
      </c>
      <c r="K190" s="4">
        <v>116</v>
      </c>
      <c r="L190" s="10">
        <v>14.044791</v>
      </c>
      <c r="M190" s="4">
        <v>514</v>
      </c>
      <c r="N190" s="10">
        <v>56.25517</v>
      </c>
      <c r="O190" s="4">
        <v>660</v>
      </c>
      <c r="P190" s="10">
        <v>61.443576999999998</v>
      </c>
      <c r="Q190" s="10">
        <f>(N190/J190)</f>
        <v>2.3548256764509858</v>
      </c>
      <c r="R190" s="10">
        <f>(P190/L190)</f>
        <v>4.3748302840533544</v>
      </c>
      <c r="S190" s="10">
        <f>(Q190+R190)/2</f>
        <v>3.3648279802521701</v>
      </c>
      <c r="T190" s="4">
        <v>262</v>
      </c>
      <c r="U190" s="10">
        <v>26.017968</v>
      </c>
      <c r="V190" s="4">
        <v>472</v>
      </c>
      <c r="W190" s="10">
        <v>42.614386000000003</v>
      </c>
      <c r="X190" s="4">
        <v>754</v>
      </c>
      <c r="Y190" s="10">
        <v>70.508235999999997</v>
      </c>
      <c r="Z190" s="4">
        <v>750</v>
      </c>
      <c r="AA190" s="10">
        <v>74.205862999999994</v>
      </c>
      <c r="AB190" s="11">
        <f>Y190/U190</f>
        <v>2.7099824244537465</v>
      </c>
      <c r="AC190" s="11">
        <f>AA190/W190</f>
        <v>1.7413336191210167</v>
      </c>
      <c r="AD190" s="11">
        <f>(AB190+AC190)/2</f>
        <v>2.2256580217873818</v>
      </c>
    </row>
    <row r="191" spans="1:30" ht="14" customHeight="1">
      <c r="A191" s="4" t="s">
        <v>515</v>
      </c>
      <c r="B191" s="4" t="s">
        <v>15</v>
      </c>
      <c r="C191" s="4">
        <v>3624378</v>
      </c>
      <c r="D191" s="4">
        <v>3625514</v>
      </c>
      <c r="E191" s="4" t="s">
        <v>516</v>
      </c>
      <c r="F191" s="6" t="s">
        <v>898</v>
      </c>
      <c r="G191" s="4">
        <v>947992</v>
      </c>
      <c r="H191" s="4" t="s">
        <v>517</v>
      </c>
      <c r="I191" s="4">
        <v>40</v>
      </c>
      <c r="J191" s="10">
        <v>2.6493340000000001</v>
      </c>
      <c r="K191" s="4">
        <v>12</v>
      </c>
      <c r="L191" s="10">
        <v>1.0312209999999999</v>
      </c>
      <c r="M191" s="4">
        <v>98</v>
      </c>
      <c r="N191" s="10">
        <v>7.6126959999999997</v>
      </c>
      <c r="O191" s="4">
        <v>122</v>
      </c>
      <c r="P191" s="10">
        <v>8.0613069999999993</v>
      </c>
      <c r="Q191" s="10">
        <f>(N191/J191)</f>
        <v>2.8734376262109644</v>
      </c>
      <c r="R191" s="10">
        <f>(P191/L191)</f>
        <v>7.817244800096196</v>
      </c>
      <c r="S191" s="10">
        <f>(Q191+R191)/2</f>
        <v>5.3453412131535805</v>
      </c>
      <c r="T191" s="4">
        <v>42</v>
      </c>
      <c r="U191" s="10">
        <v>2.9602909999999998</v>
      </c>
      <c r="V191" s="4">
        <v>56</v>
      </c>
      <c r="W191" s="10">
        <v>3.5885199999999999</v>
      </c>
      <c r="X191" s="4">
        <v>102</v>
      </c>
      <c r="Y191" s="10">
        <v>6.7698919999999996</v>
      </c>
      <c r="Z191" s="4">
        <v>94</v>
      </c>
      <c r="AA191" s="10">
        <v>6.6011240000000004</v>
      </c>
      <c r="AB191" s="11">
        <f>Y191/U191</f>
        <v>2.2869008485990059</v>
      </c>
      <c r="AC191" s="11">
        <f>AA191/W191</f>
        <v>1.839511553509525</v>
      </c>
      <c r="AD191" s="11">
        <f>(AB191+AC191)/2</f>
        <v>2.0632062010542653</v>
      </c>
    </row>
    <row r="192" spans="1:30" ht="14" customHeight="1">
      <c r="A192" s="4" t="s">
        <v>518</v>
      </c>
      <c r="B192" s="4" t="s">
        <v>15</v>
      </c>
      <c r="C192" s="4">
        <v>3695997</v>
      </c>
      <c r="D192" s="4">
        <v>3696185</v>
      </c>
      <c r="E192" s="4" t="s">
        <v>519</v>
      </c>
      <c r="F192" s="6" t="s">
        <v>899</v>
      </c>
      <c r="G192" s="4">
        <v>948051</v>
      </c>
      <c r="H192" s="4" t="s">
        <v>520</v>
      </c>
      <c r="I192" s="4">
        <v>136</v>
      </c>
      <c r="J192" s="10">
        <v>54.189400999999997</v>
      </c>
      <c r="K192" s="4">
        <v>10</v>
      </c>
      <c r="L192" s="10">
        <v>5.1697439999999997</v>
      </c>
      <c r="M192" s="4">
        <v>386</v>
      </c>
      <c r="N192" s="10">
        <v>180.38414399999999</v>
      </c>
      <c r="O192" s="4">
        <v>384</v>
      </c>
      <c r="P192" s="10">
        <v>152.64251300000001</v>
      </c>
      <c r="Q192" s="10">
        <f>(N192/J192)</f>
        <v>3.3287716909806773</v>
      </c>
      <c r="R192" s="10">
        <f>(P192/L192)</f>
        <v>29.526126051889612</v>
      </c>
      <c r="S192" s="10">
        <f>(Q192+R192)/2</f>
        <v>16.427448871435146</v>
      </c>
      <c r="T192" s="4">
        <v>138</v>
      </c>
      <c r="U192" s="10">
        <v>58.514420000000001</v>
      </c>
      <c r="V192" s="4">
        <v>84</v>
      </c>
      <c r="W192" s="10">
        <v>32.382117999999998</v>
      </c>
      <c r="X192" s="4">
        <v>444</v>
      </c>
      <c r="Y192" s="10">
        <v>177.28141299999999</v>
      </c>
      <c r="Z192" s="4">
        <v>320</v>
      </c>
      <c r="AA192" s="10">
        <v>135.188163</v>
      </c>
      <c r="AB192" s="11">
        <f>Y192/U192</f>
        <v>3.0297046950136393</v>
      </c>
      <c r="AC192" s="11">
        <f>AA192/W192</f>
        <v>4.174778283495848</v>
      </c>
      <c r="AD192" s="11">
        <f>(AB192+AC192)/2</f>
        <v>3.6022414892547436</v>
      </c>
    </row>
    <row r="193" spans="1:30" ht="12" customHeight="1">
      <c r="A193" s="4" t="s">
        <v>521</v>
      </c>
      <c r="B193" s="4" t="s">
        <v>15</v>
      </c>
      <c r="C193" s="4">
        <v>3698026</v>
      </c>
      <c r="D193" s="4">
        <v>3698217</v>
      </c>
      <c r="E193" s="4" t="s">
        <v>522</v>
      </c>
      <c r="F193" s="6" t="s">
        <v>900</v>
      </c>
      <c r="G193" s="4">
        <v>948059</v>
      </c>
      <c r="H193" s="4" t="s">
        <v>523</v>
      </c>
      <c r="I193" s="4">
        <v>222</v>
      </c>
      <c r="J193" s="10">
        <v>87.074099000000004</v>
      </c>
      <c r="K193" s="4">
        <v>22</v>
      </c>
      <c r="L193" s="10">
        <v>11.195726000000001</v>
      </c>
      <c r="M193" s="4">
        <v>388</v>
      </c>
      <c r="N193" s="10">
        <v>178.485671</v>
      </c>
      <c r="O193" s="4">
        <v>524</v>
      </c>
      <c r="P193" s="10">
        <v>205.03884400000001</v>
      </c>
      <c r="Q193" s="10">
        <f>(N193/J193)</f>
        <v>2.0498135846343928</v>
      </c>
      <c r="R193" s="10">
        <f>(P193/L193)</f>
        <v>18.31402840691171</v>
      </c>
      <c r="S193" s="10">
        <f>(Q193+R193)/2</f>
        <v>10.181920995773051</v>
      </c>
      <c r="T193" s="4">
        <v>174</v>
      </c>
      <c r="U193" s="10">
        <v>72.626253000000005</v>
      </c>
      <c r="V193" s="4">
        <v>252</v>
      </c>
      <c r="W193" s="10">
        <v>95.628443000000004</v>
      </c>
      <c r="X193" s="4">
        <v>404</v>
      </c>
      <c r="Y193" s="10">
        <v>158.78964400000001</v>
      </c>
      <c r="Z193" s="4">
        <v>436</v>
      </c>
      <c r="AA193" s="10">
        <v>181.315842</v>
      </c>
      <c r="AB193" s="11">
        <f>Y193/U193</f>
        <v>2.1863945534956897</v>
      </c>
      <c r="AC193" s="11">
        <f>AA193/W193</f>
        <v>1.8960451128541327</v>
      </c>
      <c r="AD193" s="11">
        <f>(AB193+AC193)/2</f>
        <v>2.0412198331749112</v>
      </c>
    </row>
    <row r="194" spans="1:30" ht="12" customHeight="1">
      <c r="A194" s="4" t="s">
        <v>524</v>
      </c>
      <c r="B194" s="4" t="s">
        <v>15</v>
      </c>
      <c r="C194" s="4">
        <v>3708784</v>
      </c>
      <c r="D194" s="4">
        <v>3710475</v>
      </c>
      <c r="E194" s="4" t="s">
        <v>525</v>
      </c>
      <c r="F194" s="6" t="s">
        <v>901</v>
      </c>
      <c r="G194" s="4">
        <v>948068</v>
      </c>
      <c r="H194" s="4" t="s">
        <v>1126</v>
      </c>
      <c r="I194" s="4">
        <v>816</v>
      </c>
      <c r="J194" s="10">
        <v>36.318427999999997</v>
      </c>
      <c r="K194" s="4">
        <v>254</v>
      </c>
      <c r="L194" s="10">
        <v>14.667773</v>
      </c>
      <c r="M194" s="4">
        <v>1386</v>
      </c>
      <c r="N194" s="10">
        <v>72.349532999999994</v>
      </c>
      <c r="O194" s="4">
        <v>1334</v>
      </c>
      <c r="P194" s="10">
        <v>59.232703999999998</v>
      </c>
      <c r="Q194" s="10">
        <f>(N194/J194)</f>
        <v>1.9920887820364912</v>
      </c>
      <c r="R194" s="10">
        <f>(P194/L194)</f>
        <v>4.0382888390759799</v>
      </c>
      <c r="S194" s="10">
        <f>(Q194+R194)/2</f>
        <v>3.0151888105562357</v>
      </c>
      <c r="T194" s="4">
        <v>754</v>
      </c>
      <c r="U194" s="10">
        <v>35.712200000000003</v>
      </c>
      <c r="V194" s="4">
        <v>828</v>
      </c>
      <c r="W194" s="10">
        <v>35.654778999999998</v>
      </c>
      <c r="X194" s="4">
        <v>1456</v>
      </c>
      <c r="Y194" s="10">
        <v>64.93862</v>
      </c>
      <c r="Z194" s="4">
        <v>1170</v>
      </c>
      <c r="AA194" s="10">
        <v>55.212319999999998</v>
      </c>
      <c r="AB194" s="11">
        <f>Y194/U194</f>
        <v>1.8183875538331438</v>
      </c>
      <c r="AC194" s="11">
        <f>AA194/W194</f>
        <v>1.5485250939292037</v>
      </c>
      <c r="AD194" s="11">
        <f>(AB194+AC194)/2</f>
        <v>1.6834563238811737</v>
      </c>
    </row>
    <row r="195" spans="1:30" ht="14" customHeight="1">
      <c r="A195" s="4" t="s">
        <v>526</v>
      </c>
      <c r="B195" s="4" t="s">
        <v>15</v>
      </c>
      <c r="C195" s="4">
        <v>3724407</v>
      </c>
      <c r="D195" s="4">
        <v>3725318</v>
      </c>
      <c r="E195" s="4" t="s">
        <v>527</v>
      </c>
      <c r="F195" s="6" t="s">
        <v>902</v>
      </c>
      <c r="G195" s="4">
        <v>948079</v>
      </c>
      <c r="H195" s="4" t="s">
        <v>1023</v>
      </c>
      <c r="I195" s="4">
        <v>5094</v>
      </c>
      <c r="J195" s="10">
        <v>420.63106900000002</v>
      </c>
      <c r="K195" s="4">
        <v>3482</v>
      </c>
      <c r="L195" s="10">
        <v>373.04803099999998</v>
      </c>
      <c r="M195" s="4">
        <v>9068</v>
      </c>
      <c r="N195" s="10">
        <v>878.19211499999994</v>
      </c>
      <c r="O195" s="4">
        <v>9350</v>
      </c>
      <c r="P195" s="10">
        <v>770.23430900000005</v>
      </c>
      <c r="Q195" s="10">
        <f>(N195/J195)</f>
        <v>2.0877965983059608</v>
      </c>
      <c r="R195" s="10">
        <f>(P195/L195)</f>
        <v>2.0647054668410783</v>
      </c>
      <c r="S195" s="10">
        <f>(Q195+R195)/2</f>
        <v>2.0762510325735195</v>
      </c>
      <c r="T195" s="4">
        <v>5614</v>
      </c>
      <c r="U195" s="10">
        <v>493.313717</v>
      </c>
      <c r="V195" s="4">
        <v>5722</v>
      </c>
      <c r="W195" s="10">
        <v>457.13112100000001</v>
      </c>
      <c r="X195" s="4">
        <v>12468</v>
      </c>
      <c r="Y195" s="10">
        <v>1031.677582</v>
      </c>
      <c r="Z195" s="4">
        <v>9998</v>
      </c>
      <c r="AA195" s="10">
        <v>875.32389699999999</v>
      </c>
      <c r="AB195" s="11">
        <f>Y195/U195</f>
        <v>2.0913214987695143</v>
      </c>
      <c r="AC195" s="11">
        <f>AA195/W195</f>
        <v>1.9148201835070424</v>
      </c>
      <c r="AD195" s="11">
        <f>(AB195+AC195)/2</f>
        <v>2.0030708411382783</v>
      </c>
    </row>
    <row r="196" spans="1:30" ht="14" customHeight="1">
      <c r="A196" s="4" t="s">
        <v>528</v>
      </c>
      <c r="B196" s="4" t="s">
        <v>15</v>
      </c>
      <c r="C196" s="4">
        <v>3741684</v>
      </c>
      <c r="D196" s="4">
        <v>3742532</v>
      </c>
      <c r="E196" s="4" t="s">
        <v>529</v>
      </c>
      <c r="F196" s="6" t="s">
        <v>903</v>
      </c>
      <c r="G196" s="4">
        <v>948084</v>
      </c>
      <c r="H196" s="4" t="s">
        <v>530</v>
      </c>
      <c r="I196" s="4">
        <v>352</v>
      </c>
      <c r="J196" s="10">
        <v>31.222826999999999</v>
      </c>
      <c r="K196" s="4">
        <v>206</v>
      </c>
      <c r="L196" s="10">
        <v>23.707750999999998</v>
      </c>
      <c r="M196" s="4">
        <v>610</v>
      </c>
      <c r="N196" s="10">
        <v>63.45926</v>
      </c>
      <c r="O196" s="4">
        <v>594</v>
      </c>
      <c r="P196" s="10">
        <v>52.563569000000001</v>
      </c>
      <c r="Q196" s="10">
        <f>(N196/J196)</f>
        <v>2.0324636202865296</v>
      </c>
      <c r="R196" s="10">
        <f>(P196/L196)</f>
        <v>2.2171469997301729</v>
      </c>
      <c r="S196" s="10">
        <f>(Q196+R196)/2</f>
        <v>2.1248053100083513</v>
      </c>
      <c r="T196" s="4">
        <v>454</v>
      </c>
      <c r="U196" s="10">
        <v>42.854239</v>
      </c>
      <c r="V196" s="4">
        <v>528</v>
      </c>
      <c r="W196" s="10">
        <v>45.312080999999999</v>
      </c>
      <c r="X196" s="4">
        <v>740</v>
      </c>
      <c r="Y196" s="10">
        <v>65.775789000000003</v>
      </c>
      <c r="Z196" s="4">
        <v>514</v>
      </c>
      <c r="AA196" s="10">
        <v>48.339919000000002</v>
      </c>
      <c r="AB196" s="11">
        <f>Y196/U196</f>
        <v>1.5348724078381137</v>
      </c>
      <c r="AC196" s="11">
        <f>AA196/W196</f>
        <v>1.0668218703087153</v>
      </c>
      <c r="AD196" s="11">
        <f>(AB196+AC196)/2</f>
        <v>1.3008471390734146</v>
      </c>
    </row>
    <row r="197" spans="1:30" ht="14" customHeight="1">
      <c r="A197" s="4" t="s">
        <v>531</v>
      </c>
      <c r="B197" s="4" t="s">
        <v>15</v>
      </c>
      <c r="C197" s="4">
        <v>3742733</v>
      </c>
      <c r="D197" s="4">
        <v>3743731</v>
      </c>
      <c r="E197" s="4" t="s">
        <v>532</v>
      </c>
      <c r="F197" s="6" t="s">
        <v>904</v>
      </c>
      <c r="G197" s="4">
        <v>948096</v>
      </c>
      <c r="H197" s="4" t="s">
        <v>1037</v>
      </c>
      <c r="I197" s="4">
        <v>118</v>
      </c>
      <c r="J197" s="10">
        <v>8.8951600000000006</v>
      </c>
      <c r="K197" s="4">
        <v>100</v>
      </c>
      <c r="L197" s="10">
        <v>9.7805959999999992</v>
      </c>
      <c r="M197" s="4">
        <v>216</v>
      </c>
      <c r="N197" s="10">
        <v>19.096823000000001</v>
      </c>
      <c r="O197" s="4">
        <v>364</v>
      </c>
      <c r="P197" s="10">
        <v>27.374234000000001</v>
      </c>
      <c r="Q197" s="10">
        <f>(N197/J197)</f>
        <v>2.1468779650956251</v>
      </c>
      <c r="R197" s="10">
        <f>(P197/L197)</f>
        <v>2.7988308687936811</v>
      </c>
      <c r="S197" s="10">
        <f>(Q197+R197)/2</f>
        <v>2.4728544169446529</v>
      </c>
      <c r="T197" s="4">
        <v>120</v>
      </c>
      <c r="U197" s="10">
        <v>9.6263439999999996</v>
      </c>
      <c r="V197" s="4">
        <v>232</v>
      </c>
      <c r="W197" s="10">
        <v>16.920386000000001</v>
      </c>
      <c r="X197" s="4">
        <v>256</v>
      </c>
      <c r="Y197" s="10">
        <v>19.338221000000001</v>
      </c>
      <c r="Z197" s="4">
        <v>304</v>
      </c>
      <c r="AA197" s="10">
        <v>24.297332000000001</v>
      </c>
      <c r="AB197" s="11">
        <f>Y197/U197</f>
        <v>2.0088853047429014</v>
      </c>
      <c r="AC197" s="11">
        <f>AA197/W197</f>
        <v>1.4359797702014598</v>
      </c>
      <c r="AD197" s="11">
        <f>(AB197+AC197)/2</f>
        <v>1.7224325374721805</v>
      </c>
    </row>
    <row r="198" spans="1:30" ht="14" customHeight="1">
      <c r="A198" s="4" t="s">
        <v>533</v>
      </c>
      <c r="B198" s="4" t="s">
        <v>15</v>
      </c>
      <c r="C198" s="4">
        <v>3768177</v>
      </c>
      <c r="D198" s="4">
        <v>3768638</v>
      </c>
      <c r="E198" s="4" t="s">
        <v>534</v>
      </c>
      <c r="F198" s="6" t="s">
        <v>905</v>
      </c>
      <c r="G198" s="4">
        <v>948111</v>
      </c>
      <c r="H198" s="4" t="s">
        <v>535</v>
      </c>
      <c r="I198" s="4">
        <v>4</v>
      </c>
      <c r="J198" s="10">
        <v>0.65201200000000004</v>
      </c>
      <c r="K198" s="4">
        <v>4</v>
      </c>
      <c r="L198" s="10">
        <v>0.84595799999999999</v>
      </c>
      <c r="M198" s="4">
        <v>28</v>
      </c>
      <c r="N198" s="10">
        <v>5.3528969999999996</v>
      </c>
      <c r="O198" s="4">
        <v>16</v>
      </c>
      <c r="P198" s="10">
        <v>2.601861</v>
      </c>
      <c r="Q198" s="10">
        <f>(N198/J198)</f>
        <v>8.2098136230621517</v>
      </c>
      <c r="R198" s="10">
        <f>(P198/L198)</f>
        <v>3.0756385068762278</v>
      </c>
      <c r="S198" s="10">
        <f>(Q198+R198)/2</f>
        <v>5.6427260649691897</v>
      </c>
      <c r="T198" s="4">
        <v>14</v>
      </c>
      <c r="U198" s="10">
        <v>2.428464</v>
      </c>
      <c r="V198" s="4">
        <v>8</v>
      </c>
      <c r="W198" s="10">
        <v>1.261641</v>
      </c>
      <c r="X198" s="4">
        <v>38</v>
      </c>
      <c r="Y198" s="10">
        <v>6.2070270000000001</v>
      </c>
      <c r="Z198" s="4">
        <v>58</v>
      </c>
      <c r="AA198" s="10">
        <v>10.023895</v>
      </c>
      <c r="AB198" s="11">
        <f>Y198/U198</f>
        <v>2.5559477101575316</v>
      </c>
      <c r="AC198" s="11">
        <f>AA198/W198</f>
        <v>7.9451246432225959</v>
      </c>
      <c r="AD198" s="11">
        <f>(AB198+AC198)/2</f>
        <v>5.2505361766900638</v>
      </c>
    </row>
    <row r="199" spans="1:30" ht="14" customHeight="1">
      <c r="A199" s="4" t="s">
        <v>536</v>
      </c>
      <c r="B199" s="4" t="s">
        <v>15</v>
      </c>
      <c r="C199" s="4">
        <v>3776665</v>
      </c>
      <c r="D199" s="4">
        <v>3777027</v>
      </c>
      <c r="E199" s="4" t="s">
        <v>537</v>
      </c>
      <c r="F199" s="6" t="s">
        <v>906</v>
      </c>
      <c r="G199" s="4">
        <v>948115</v>
      </c>
      <c r="H199" s="4" t="s">
        <v>538</v>
      </c>
      <c r="I199" s="4">
        <v>916</v>
      </c>
      <c r="J199" s="10">
        <v>190.03171800000001</v>
      </c>
      <c r="K199" s="4">
        <v>348</v>
      </c>
      <c r="L199" s="10">
        <v>93.670630000000003</v>
      </c>
      <c r="M199" s="4">
        <v>2756</v>
      </c>
      <c r="N199" s="10">
        <v>670.57205099999999</v>
      </c>
      <c r="O199" s="4">
        <v>3122</v>
      </c>
      <c r="P199" s="10">
        <v>646.14853000000005</v>
      </c>
      <c r="Q199" s="10">
        <f>(N199/J199)</f>
        <v>3.5287375079143364</v>
      </c>
      <c r="R199" s="10">
        <f>(P199/L199)</f>
        <v>6.8980910024839162</v>
      </c>
      <c r="S199" s="10">
        <f>(Q199+R199)/2</f>
        <v>5.213414255199126</v>
      </c>
      <c r="T199" s="4">
        <v>902</v>
      </c>
      <c r="U199" s="10">
        <v>199.13405299999999</v>
      </c>
      <c r="V199" s="4">
        <v>816</v>
      </c>
      <c r="W199" s="10">
        <v>163.78393700000001</v>
      </c>
      <c r="X199" s="4">
        <v>3324</v>
      </c>
      <c r="Y199" s="10">
        <v>691.02924599999994</v>
      </c>
      <c r="Z199" s="4">
        <v>2436</v>
      </c>
      <c r="AA199" s="10">
        <v>535.82275100000004</v>
      </c>
      <c r="AB199" s="11">
        <f>Y199/U199</f>
        <v>3.4701711514905988</v>
      </c>
      <c r="AC199" s="11">
        <f>AA199/W199</f>
        <v>3.2715219869210985</v>
      </c>
      <c r="AD199" s="11">
        <f>(AB199+AC199)/2</f>
        <v>3.3708465692058489</v>
      </c>
    </row>
    <row r="200" spans="1:30" ht="14" customHeight="1">
      <c r="A200" s="4" t="s">
        <v>539</v>
      </c>
      <c r="B200" s="4" t="s">
        <v>15</v>
      </c>
      <c r="C200" s="4">
        <v>3792826</v>
      </c>
      <c r="D200" s="4">
        <v>3793683</v>
      </c>
      <c r="E200" s="4" t="s">
        <v>540</v>
      </c>
      <c r="F200" s="6" t="s">
        <v>1005</v>
      </c>
      <c r="G200" s="4">
        <v>948137</v>
      </c>
      <c r="H200" s="4" t="s">
        <v>1061</v>
      </c>
      <c r="I200" s="4">
        <v>492</v>
      </c>
      <c r="J200" s="10">
        <v>43.183224000000003</v>
      </c>
      <c r="K200" s="4">
        <v>100</v>
      </c>
      <c r="L200" s="10">
        <v>11.387897000000001</v>
      </c>
      <c r="M200" s="4">
        <v>1340</v>
      </c>
      <c r="N200" s="10">
        <v>137.94004699999999</v>
      </c>
      <c r="O200" s="4">
        <v>1376</v>
      </c>
      <c r="P200" s="10">
        <v>120.48617900000001</v>
      </c>
      <c r="Q200" s="10">
        <f>(N200/J200)</f>
        <v>3.1942970955572929</v>
      </c>
      <c r="R200" s="10">
        <f>(P200/L200)</f>
        <v>10.580195711288924</v>
      </c>
      <c r="S200" s="10">
        <f>(Q200+R200)/2</f>
        <v>6.8872464034231085</v>
      </c>
      <c r="T200" s="4">
        <v>596</v>
      </c>
      <c r="U200" s="10">
        <v>55.667869000000003</v>
      </c>
      <c r="V200" s="4">
        <v>340</v>
      </c>
      <c r="W200" s="10">
        <v>28.872167999999999</v>
      </c>
      <c r="X200" s="4">
        <v>1516</v>
      </c>
      <c r="Y200" s="10">
        <v>133.33800500000001</v>
      </c>
      <c r="Z200" s="4">
        <v>1102</v>
      </c>
      <c r="AA200" s="10">
        <v>102.55215699999999</v>
      </c>
      <c r="AB200" s="11">
        <f>Y200/U200</f>
        <v>2.3952417686403624</v>
      </c>
      <c r="AC200" s="11">
        <f>AA200/W200</f>
        <v>3.5519382195337736</v>
      </c>
      <c r="AD200" s="11">
        <f>(AB200+AC200)/2</f>
        <v>2.9735899940870683</v>
      </c>
    </row>
    <row r="201" spans="1:30" ht="14" customHeight="1">
      <c r="A201" s="4" t="s">
        <v>541</v>
      </c>
      <c r="B201" s="4" t="s">
        <v>15</v>
      </c>
      <c r="C201" s="4">
        <v>3798239</v>
      </c>
      <c r="D201" s="4">
        <v>3799312</v>
      </c>
      <c r="E201" s="4" t="s">
        <v>542</v>
      </c>
      <c r="F201" s="6" t="s">
        <v>1006</v>
      </c>
      <c r="G201" s="4">
        <v>948147</v>
      </c>
      <c r="H201" s="4" t="s">
        <v>543</v>
      </c>
      <c r="I201" s="4">
        <v>704</v>
      </c>
      <c r="J201" s="10">
        <v>49.363463000000003</v>
      </c>
      <c r="K201" s="4">
        <v>56</v>
      </c>
      <c r="L201" s="10">
        <v>5.0946530000000001</v>
      </c>
      <c r="M201" s="4">
        <v>2356</v>
      </c>
      <c r="N201" s="10">
        <v>193.75096099999999</v>
      </c>
      <c r="O201" s="4">
        <v>2412</v>
      </c>
      <c r="P201" s="10">
        <v>168.724873</v>
      </c>
      <c r="Q201" s="10">
        <f>(N201/J201)</f>
        <v>3.9249872116954188</v>
      </c>
      <c r="R201" s="10">
        <f>(P201/L201)</f>
        <v>33.118030413455045</v>
      </c>
      <c r="S201" s="10">
        <f>(Q201+R201)/2</f>
        <v>18.521508812575231</v>
      </c>
      <c r="T201" s="4">
        <v>712</v>
      </c>
      <c r="U201" s="10">
        <v>53.127738999999998</v>
      </c>
      <c r="V201" s="4">
        <v>740</v>
      </c>
      <c r="W201" s="10">
        <v>50.201329000000001</v>
      </c>
      <c r="X201" s="4">
        <v>3064</v>
      </c>
      <c r="Y201" s="10">
        <v>215.29131899999999</v>
      </c>
      <c r="Z201" s="4">
        <v>2502</v>
      </c>
      <c r="AA201" s="10">
        <v>186.00881000000001</v>
      </c>
      <c r="AB201" s="11">
        <f>Y201/U201</f>
        <v>4.0523335465113615</v>
      </c>
      <c r="AC201" s="11">
        <f>AA201/W201</f>
        <v>3.7052566875271373</v>
      </c>
      <c r="AD201" s="11">
        <f>(AB201+AC201)/2</f>
        <v>3.8787951170192496</v>
      </c>
    </row>
    <row r="202" spans="1:30" ht="14" customHeight="1">
      <c r="A202" s="4" t="s">
        <v>544</v>
      </c>
      <c r="B202" s="4" t="s">
        <v>15</v>
      </c>
      <c r="C202" s="4">
        <v>3799345</v>
      </c>
      <c r="D202" s="4">
        <v>3800196</v>
      </c>
      <c r="E202" s="4" t="s">
        <v>545</v>
      </c>
      <c r="F202" s="6" t="s">
        <v>1007</v>
      </c>
      <c r="G202" s="4">
        <v>948146</v>
      </c>
      <c r="H202" s="4" t="s">
        <v>546</v>
      </c>
      <c r="I202" s="4">
        <v>454</v>
      </c>
      <c r="J202" s="10">
        <v>40.128552999999997</v>
      </c>
      <c r="K202" s="4">
        <v>82</v>
      </c>
      <c r="L202" s="10">
        <v>9.4038369999999993</v>
      </c>
      <c r="M202" s="4">
        <v>1282</v>
      </c>
      <c r="N202" s="10">
        <v>132.89887100000001</v>
      </c>
      <c r="O202" s="4">
        <v>1370</v>
      </c>
      <c r="P202" s="10">
        <v>120.805598</v>
      </c>
      <c r="Q202" s="10">
        <f>(N202/J202)</f>
        <v>3.3118281389313995</v>
      </c>
      <c r="R202" s="10">
        <f>(P202/L202)</f>
        <v>12.846415564200019</v>
      </c>
      <c r="S202" s="10">
        <f>(Q202+R202)/2</f>
        <v>8.0791218515657093</v>
      </c>
      <c r="T202" s="4">
        <v>436</v>
      </c>
      <c r="U202" s="10">
        <v>41.010258999999998</v>
      </c>
      <c r="V202" s="4">
        <v>404</v>
      </c>
      <c r="W202" s="10">
        <v>34.548527999999997</v>
      </c>
      <c r="X202" s="4">
        <v>1208</v>
      </c>
      <c r="Y202" s="10">
        <v>106.99645200000001</v>
      </c>
      <c r="Z202" s="4">
        <v>1238</v>
      </c>
      <c r="AA202" s="10">
        <v>116.01964700000001</v>
      </c>
      <c r="AB202" s="11">
        <f>Y202/U202</f>
        <v>2.6090167340810995</v>
      </c>
      <c r="AC202" s="11">
        <f>AA202/W202</f>
        <v>3.3581646951789095</v>
      </c>
      <c r="AD202" s="11">
        <f>(AB202+AC202)/2</f>
        <v>2.9835907146300045</v>
      </c>
    </row>
    <row r="203" spans="1:30" ht="14" customHeight="1">
      <c r="A203" s="4" t="s">
        <v>547</v>
      </c>
      <c r="B203" s="4" t="s">
        <v>15</v>
      </c>
      <c r="C203" s="4">
        <v>3800267</v>
      </c>
      <c r="D203" s="4">
        <v>3800965</v>
      </c>
      <c r="E203" s="4" t="s">
        <v>548</v>
      </c>
      <c r="F203" s="6" t="s">
        <v>1008</v>
      </c>
      <c r="G203" s="4">
        <v>948145</v>
      </c>
      <c r="H203" s="4" t="s">
        <v>546</v>
      </c>
      <c r="I203" s="4">
        <v>428</v>
      </c>
      <c r="J203" s="10">
        <v>46.110925000000002</v>
      </c>
      <c r="K203" s="4">
        <v>112</v>
      </c>
      <c r="L203" s="10">
        <v>15.655670000000001</v>
      </c>
      <c r="M203" s="4">
        <v>886</v>
      </c>
      <c r="N203" s="10">
        <v>111.951368</v>
      </c>
      <c r="O203" s="4">
        <v>966</v>
      </c>
      <c r="P203" s="10">
        <v>103.82598</v>
      </c>
      <c r="Q203" s="10">
        <f>(N203/J203)</f>
        <v>2.4278707920086182</v>
      </c>
      <c r="R203" s="10">
        <f>(P203/L203)</f>
        <v>6.6318452036865878</v>
      </c>
      <c r="S203" s="10">
        <f>(Q203+R203)/2</f>
        <v>4.5298579978476035</v>
      </c>
      <c r="T203" s="4">
        <v>514</v>
      </c>
      <c r="U203" s="10">
        <v>58.929338000000001</v>
      </c>
      <c r="V203" s="4">
        <v>466</v>
      </c>
      <c r="W203" s="10">
        <v>48.573177000000001</v>
      </c>
      <c r="X203" s="4">
        <v>1122</v>
      </c>
      <c r="Y203" s="10">
        <v>121.131674</v>
      </c>
      <c r="Z203" s="4">
        <v>958</v>
      </c>
      <c r="AA203" s="10">
        <v>109.430611</v>
      </c>
      <c r="AB203" s="11">
        <f>Y203/U203</f>
        <v>2.0555410617373644</v>
      </c>
      <c r="AC203" s="11">
        <f>AA203/W203</f>
        <v>2.2529020697987288</v>
      </c>
      <c r="AD203" s="11">
        <f>(AB203+AC203)/2</f>
        <v>2.1542215657680464</v>
      </c>
    </row>
    <row r="204" spans="1:30" ht="14" customHeight="1">
      <c r="A204" s="4" t="s">
        <v>549</v>
      </c>
      <c r="B204" s="4" t="s">
        <v>15</v>
      </c>
      <c r="C204" s="4">
        <v>3800983</v>
      </c>
      <c r="D204" s="4">
        <v>3801999</v>
      </c>
      <c r="E204" s="4" t="s">
        <v>550</v>
      </c>
      <c r="F204" s="6" t="s">
        <v>1009</v>
      </c>
      <c r="G204" s="4">
        <v>948142</v>
      </c>
      <c r="H204" s="4" t="s">
        <v>1123</v>
      </c>
      <c r="I204" s="4">
        <v>530</v>
      </c>
      <c r="J204" s="10">
        <v>39.245707000000003</v>
      </c>
      <c r="K204" s="4">
        <v>48</v>
      </c>
      <c r="L204" s="10">
        <v>4.6115940000000002</v>
      </c>
      <c r="M204" s="4">
        <v>982</v>
      </c>
      <c r="N204" s="10">
        <v>85.283181999999996</v>
      </c>
      <c r="O204" s="4">
        <v>1306</v>
      </c>
      <c r="P204" s="10">
        <v>96.478003999999999</v>
      </c>
      <c r="Q204" s="10">
        <f>(N204/J204)</f>
        <v>2.1730576034724001</v>
      </c>
      <c r="R204" s="10">
        <f>(P204/L204)</f>
        <v>20.920749745098981</v>
      </c>
      <c r="S204" s="10">
        <f>(Q204+R204)/2</f>
        <v>11.546903674285691</v>
      </c>
      <c r="T204" s="4">
        <v>546</v>
      </c>
      <c r="U204" s="10">
        <v>43.024647000000002</v>
      </c>
      <c r="V204" s="4">
        <v>516</v>
      </c>
      <c r="W204" s="10">
        <v>36.967196999999999</v>
      </c>
      <c r="X204" s="4">
        <v>1178</v>
      </c>
      <c r="Y204" s="10">
        <v>87.411057999999997</v>
      </c>
      <c r="Z204" s="4">
        <v>1372</v>
      </c>
      <c r="AA204" s="10">
        <v>107.71685100000001</v>
      </c>
      <c r="AB204" s="11">
        <f>Y204/U204</f>
        <v>2.0316507884422617</v>
      </c>
      <c r="AC204" s="11">
        <f>AA204/W204</f>
        <v>2.9138495677667962</v>
      </c>
      <c r="AD204" s="11">
        <f>(AB204+AC204)/2</f>
        <v>2.4727501781045289</v>
      </c>
    </row>
    <row r="205" spans="1:30" ht="14" customHeight="1">
      <c r="A205" s="4" t="s">
        <v>551</v>
      </c>
      <c r="B205" s="4" t="s">
        <v>15</v>
      </c>
      <c r="C205" s="4">
        <v>3802039</v>
      </c>
      <c r="D205" s="4">
        <v>3803058</v>
      </c>
      <c r="E205" s="4" t="s">
        <v>552</v>
      </c>
      <c r="F205" s="6" t="s">
        <v>1010</v>
      </c>
      <c r="G205" s="4">
        <v>948143</v>
      </c>
      <c r="H205" s="4" t="s">
        <v>1122</v>
      </c>
      <c r="I205" s="4">
        <v>906</v>
      </c>
      <c r="J205" s="10">
        <v>66.890628000000007</v>
      </c>
      <c r="K205" s="4">
        <v>148</v>
      </c>
      <c r="L205" s="10">
        <v>14.177262000000001</v>
      </c>
      <c r="M205" s="4">
        <v>1608</v>
      </c>
      <c r="N205" s="10">
        <v>139.23830699999999</v>
      </c>
      <c r="O205" s="4">
        <v>1808</v>
      </c>
      <c r="P205" s="10">
        <v>133.16936899999999</v>
      </c>
      <c r="Q205" s="10">
        <f>(N205/J205)</f>
        <v>2.0815816978127337</v>
      </c>
      <c r="R205" s="10">
        <f>(P205/L205)</f>
        <v>9.3931655491730339</v>
      </c>
      <c r="S205" s="10">
        <f>(Q205+R205)/2</f>
        <v>5.7373736234928838</v>
      </c>
      <c r="T205" s="4">
        <v>868</v>
      </c>
      <c r="U205" s="10">
        <v>68.196984999999998</v>
      </c>
      <c r="V205" s="4">
        <v>868</v>
      </c>
      <c r="W205" s="10">
        <v>62.002231999999999</v>
      </c>
      <c r="X205" s="4">
        <v>1584</v>
      </c>
      <c r="Y205" s="10">
        <v>117.191751</v>
      </c>
      <c r="Z205" s="4">
        <v>1698</v>
      </c>
      <c r="AA205" s="10">
        <v>132.91928799999999</v>
      </c>
      <c r="AB205" s="11">
        <f>Y205/U205</f>
        <v>1.7184300889548123</v>
      </c>
      <c r="AC205" s="11">
        <f>AA205/W205</f>
        <v>2.1437823077078901</v>
      </c>
      <c r="AD205" s="11">
        <f>(AB205+AC205)/2</f>
        <v>1.9311061983313511</v>
      </c>
    </row>
    <row r="206" spans="1:30" ht="14" customHeight="1">
      <c r="A206" s="4" t="s">
        <v>553</v>
      </c>
      <c r="B206" s="4" t="s">
        <v>15</v>
      </c>
      <c r="C206" s="4">
        <v>3804181</v>
      </c>
      <c r="D206" s="4">
        <v>3805116</v>
      </c>
      <c r="E206" s="4" t="s">
        <v>554</v>
      </c>
      <c r="F206" s="6" t="s">
        <v>1011</v>
      </c>
      <c r="G206" s="4">
        <v>948151</v>
      </c>
      <c r="H206" s="4" t="s">
        <v>546</v>
      </c>
      <c r="I206" s="4">
        <v>558</v>
      </c>
      <c r="J206" s="10">
        <v>44.894753999999999</v>
      </c>
      <c r="K206" s="4">
        <v>68</v>
      </c>
      <c r="L206" s="10">
        <v>7.0984559999999997</v>
      </c>
      <c r="M206" s="4">
        <v>1376</v>
      </c>
      <c r="N206" s="10">
        <v>129.842074</v>
      </c>
      <c r="O206" s="4">
        <v>1836</v>
      </c>
      <c r="P206" s="10">
        <v>147.367907</v>
      </c>
      <c r="Q206" s="10">
        <f>(N206/J206)</f>
        <v>2.8921435675981209</v>
      </c>
      <c r="R206" s="10">
        <f>(P206/L206)</f>
        <v>20.760557929780788</v>
      </c>
      <c r="S206" s="10">
        <f>(Q206+R206)/2</f>
        <v>11.826350748689455</v>
      </c>
      <c r="T206" s="4">
        <v>660</v>
      </c>
      <c r="U206" s="10">
        <v>56.508490999999999</v>
      </c>
      <c r="V206" s="4">
        <v>604</v>
      </c>
      <c r="W206" s="10">
        <v>47.016345000000001</v>
      </c>
      <c r="X206" s="4">
        <v>1430</v>
      </c>
      <c r="Y206" s="10">
        <v>115.292811</v>
      </c>
      <c r="Z206" s="4">
        <v>1596</v>
      </c>
      <c r="AA206" s="10">
        <v>136.146829</v>
      </c>
      <c r="AB206" s="11">
        <f>Y206/U206</f>
        <v>2.0402741067709629</v>
      </c>
      <c r="AC206" s="11">
        <f>AA206/W206</f>
        <v>2.8957340048444853</v>
      </c>
      <c r="AD206" s="11">
        <f>(AB206+AC206)/2</f>
        <v>2.4680040558077243</v>
      </c>
    </row>
    <row r="207" spans="1:30" ht="14" customHeight="1">
      <c r="A207" s="4" t="s">
        <v>555</v>
      </c>
      <c r="B207" s="4" t="s">
        <v>15</v>
      </c>
      <c r="C207" s="4">
        <v>3812731</v>
      </c>
      <c r="D207" s="4">
        <v>3813951</v>
      </c>
      <c r="E207" s="4" t="s">
        <v>556</v>
      </c>
      <c r="F207" s="6" t="s">
        <v>907</v>
      </c>
      <c r="G207" s="4">
        <v>949047</v>
      </c>
      <c r="H207" s="4" t="s">
        <v>1125</v>
      </c>
      <c r="I207" s="4">
        <v>1998</v>
      </c>
      <c r="J207" s="10">
        <v>123.230175</v>
      </c>
      <c r="K207" s="4">
        <v>652</v>
      </c>
      <c r="L207" s="10">
        <v>52.175035999999999</v>
      </c>
      <c r="M207" s="4">
        <v>5822</v>
      </c>
      <c r="N207" s="10">
        <v>421.14281699999998</v>
      </c>
      <c r="O207" s="4">
        <v>6434</v>
      </c>
      <c r="P207" s="10">
        <v>395.88721800000002</v>
      </c>
      <c r="Q207" s="10">
        <f>(N207/J207)</f>
        <v>3.4175299759170183</v>
      </c>
      <c r="R207" s="10">
        <f>(P207/L207)</f>
        <v>7.5876750329410418</v>
      </c>
      <c r="S207" s="10">
        <f>(Q207+R207)/2</f>
        <v>5.5026025044290297</v>
      </c>
      <c r="T207" s="4">
        <v>2392</v>
      </c>
      <c r="U207" s="10">
        <v>156.99691999999999</v>
      </c>
      <c r="V207" s="4">
        <v>2428</v>
      </c>
      <c r="W207" s="10">
        <v>144.88412199999999</v>
      </c>
      <c r="X207" s="4">
        <v>7940</v>
      </c>
      <c r="Y207" s="10">
        <v>490.73482300000001</v>
      </c>
      <c r="Z207" s="4">
        <v>6470</v>
      </c>
      <c r="AA207" s="10">
        <v>423.09618399999999</v>
      </c>
      <c r="AB207" s="11">
        <f>Y207/U207</f>
        <v>3.1257608302124655</v>
      </c>
      <c r="AC207" s="11">
        <f>AA207/W207</f>
        <v>2.9202384509739447</v>
      </c>
      <c r="AD207" s="11">
        <f>(AB207+AC207)/2</f>
        <v>3.0229996405932051</v>
      </c>
    </row>
    <row r="208" spans="1:30" ht="14" customHeight="1">
      <c r="A208" s="4" t="s">
        <v>558</v>
      </c>
      <c r="B208" s="4" t="s">
        <v>15</v>
      </c>
      <c r="C208" s="4">
        <v>3867009</v>
      </c>
      <c r="D208" s="4">
        <v>3867422</v>
      </c>
      <c r="E208" s="4" t="s">
        <v>559</v>
      </c>
      <c r="F208" s="6" t="s">
        <v>908</v>
      </c>
      <c r="G208" s="4">
        <v>948200</v>
      </c>
      <c r="H208" s="4" t="s">
        <v>557</v>
      </c>
      <c r="I208" s="4">
        <v>500</v>
      </c>
      <c r="J208" s="10">
        <v>90.950880999999995</v>
      </c>
      <c r="K208" s="4">
        <v>308</v>
      </c>
      <c r="L208" s="10">
        <v>72.691092999999995</v>
      </c>
      <c r="M208" s="4">
        <v>1616</v>
      </c>
      <c r="N208" s="10">
        <v>344.75762099999997</v>
      </c>
      <c r="O208" s="4">
        <v>3600</v>
      </c>
      <c r="P208" s="10">
        <v>653.293364</v>
      </c>
      <c r="Q208" s="10">
        <f>(N208/J208)</f>
        <v>3.7905913302807916</v>
      </c>
      <c r="R208" s="10">
        <f>(P208/L208)</f>
        <v>8.9872546558076927</v>
      </c>
      <c r="S208" s="10">
        <f>(Q208+R208)/2</f>
        <v>6.3889229930442424</v>
      </c>
      <c r="T208" s="4">
        <v>274</v>
      </c>
      <c r="U208" s="10">
        <v>53.039062999999999</v>
      </c>
      <c r="V208" s="4">
        <v>576</v>
      </c>
      <c r="W208" s="10">
        <v>101.37011</v>
      </c>
      <c r="X208" s="4">
        <v>1228</v>
      </c>
      <c r="Y208" s="10">
        <v>223.84121999999999</v>
      </c>
      <c r="Z208" s="4">
        <v>1638</v>
      </c>
      <c r="AA208" s="10">
        <v>315.91048999999998</v>
      </c>
      <c r="AB208" s="11">
        <f>Y208/U208</f>
        <v>4.2203087185005508</v>
      </c>
      <c r="AC208" s="11">
        <f>AA208/W208</f>
        <v>3.1164067001604319</v>
      </c>
      <c r="AD208" s="11">
        <f>(AB208+AC208)/2</f>
        <v>3.6683577093304915</v>
      </c>
    </row>
    <row r="209" spans="1:30" ht="14" customHeight="1">
      <c r="A209" s="4" t="s">
        <v>560</v>
      </c>
      <c r="B209" s="4" t="s">
        <v>15</v>
      </c>
      <c r="C209" s="4">
        <v>3867728</v>
      </c>
      <c r="D209" s="4">
        <v>3868060</v>
      </c>
      <c r="E209" s="4" t="s">
        <v>561</v>
      </c>
      <c r="F209" s="6" t="s">
        <v>909</v>
      </c>
      <c r="G209" s="4">
        <v>948199</v>
      </c>
      <c r="H209" s="4" t="s">
        <v>562</v>
      </c>
      <c r="I209" s="4">
        <v>2254</v>
      </c>
      <c r="J209" s="10">
        <v>509.73789799999997</v>
      </c>
      <c r="K209" s="4">
        <v>1132</v>
      </c>
      <c r="L209" s="10">
        <v>332.14905199999998</v>
      </c>
      <c r="M209" s="4">
        <v>3748</v>
      </c>
      <c r="N209" s="10">
        <v>994.095731</v>
      </c>
      <c r="O209" s="4">
        <v>4334</v>
      </c>
      <c r="P209" s="10">
        <v>977.80163800000003</v>
      </c>
      <c r="Q209" s="10">
        <f>(N209/J209)</f>
        <v>1.9502095780996846</v>
      </c>
      <c r="R209" s="10">
        <f>(P209/L209)</f>
        <v>2.9438640035618708</v>
      </c>
      <c r="S209" s="10">
        <f>(Q209+R209)/2</f>
        <v>2.4470367908307775</v>
      </c>
      <c r="T209" s="4">
        <v>2272</v>
      </c>
      <c r="U209" s="10">
        <v>546.776342</v>
      </c>
      <c r="V209" s="4">
        <v>2622</v>
      </c>
      <c r="W209" s="10">
        <v>573.68861000000004</v>
      </c>
      <c r="X209" s="4">
        <v>4080</v>
      </c>
      <c r="Y209" s="10">
        <v>924.60868300000004</v>
      </c>
      <c r="Z209" s="4">
        <v>3600</v>
      </c>
      <c r="AA209" s="10">
        <v>863.19468700000004</v>
      </c>
      <c r="AB209" s="11">
        <f>Y209/U209</f>
        <v>1.6910180854167243</v>
      </c>
      <c r="AC209" s="11">
        <f>AA209/W209</f>
        <v>1.5046397504736932</v>
      </c>
      <c r="AD209" s="11">
        <f>(AB209+AC209)/2</f>
        <v>1.5978289179452088</v>
      </c>
    </row>
    <row r="210" spans="1:30" ht="14" customHeight="1">
      <c r="A210" s="4" t="s">
        <v>563</v>
      </c>
      <c r="B210" s="4" t="s">
        <v>15</v>
      </c>
      <c r="C210" s="4">
        <v>3899408</v>
      </c>
      <c r="D210" s="4">
        <v>3900577</v>
      </c>
      <c r="E210" s="4" t="s">
        <v>564</v>
      </c>
      <c r="F210" s="6" t="s">
        <v>910</v>
      </c>
      <c r="G210" s="4">
        <v>948272</v>
      </c>
      <c r="H210" s="4" t="s">
        <v>565</v>
      </c>
      <c r="I210" s="4">
        <v>52</v>
      </c>
      <c r="J210" s="10">
        <v>3.3469920000000002</v>
      </c>
      <c r="K210" s="4">
        <v>36</v>
      </c>
      <c r="L210" s="10">
        <v>3.006405</v>
      </c>
      <c r="M210" s="4">
        <v>88</v>
      </c>
      <c r="N210" s="10">
        <v>6.6430829999999998</v>
      </c>
      <c r="O210" s="4">
        <v>120</v>
      </c>
      <c r="P210" s="10">
        <v>7.7055110000000004</v>
      </c>
      <c r="Q210" s="10">
        <f>(N210/J210)</f>
        <v>1.9847920162342783</v>
      </c>
      <c r="R210" s="10">
        <f>(P210/L210)</f>
        <v>2.563031594213022</v>
      </c>
      <c r="S210" s="10">
        <f>(Q210+R210)/2</f>
        <v>2.27391180522365</v>
      </c>
      <c r="T210" s="4">
        <v>58</v>
      </c>
      <c r="U210" s="10">
        <v>3.972718</v>
      </c>
      <c r="V210" s="4">
        <v>62</v>
      </c>
      <c r="W210" s="10">
        <v>3.8609450000000001</v>
      </c>
      <c r="X210" s="4">
        <v>102</v>
      </c>
      <c r="Y210" s="10">
        <v>6.5789460000000002</v>
      </c>
      <c r="Z210" s="4">
        <v>144</v>
      </c>
      <c r="AA210" s="10">
        <v>9.82714</v>
      </c>
      <c r="AB210" s="11">
        <f>Y210/U210</f>
        <v>1.6560314625905992</v>
      </c>
      <c r="AC210" s="11">
        <f>AA210/W210</f>
        <v>2.5452680626116146</v>
      </c>
      <c r="AD210" s="11">
        <f>(AB210+AC210)/2</f>
        <v>2.1006497626011069</v>
      </c>
    </row>
    <row r="211" spans="1:30" ht="14" customHeight="1">
      <c r="A211" s="4" t="s">
        <v>567</v>
      </c>
      <c r="B211" s="4" t="s">
        <v>15</v>
      </c>
      <c r="C211" s="4">
        <v>3950322</v>
      </c>
      <c r="D211" s="4">
        <v>3950420</v>
      </c>
      <c r="E211" s="4" t="s">
        <v>568</v>
      </c>
      <c r="F211" s="6" t="s">
        <v>911</v>
      </c>
      <c r="G211" s="4">
        <v>948283</v>
      </c>
      <c r="H211" s="4" t="s">
        <v>569</v>
      </c>
      <c r="I211" s="4">
        <v>104</v>
      </c>
      <c r="J211" s="10">
        <v>79.110730000000004</v>
      </c>
      <c r="K211" s="4">
        <v>30</v>
      </c>
      <c r="L211" s="10">
        <v>29.608533000000001</v>
      </c>
      <c r="M211" s="4">
        <v>206</v>
      </c>
      <c r="N211" s="10">
        <v>183.78280899999999</v>
      </c>
      <c r="O211" s="4">
        <v>390</v>
      </c>
      <c r="P211" s="10">
        <v>295.96169099999997</v>
      </c>
      <c r="Q211" s="10">
        <f>(N211/J211)</f>
        <v>2.3231084961546933</v>
      </c>
      <c r="R211" s="10">
        <f>(P211/L211)</f>
        <v>9.9958242105409258</v>
      </c>
      <c r="S211" s="10">
        <f>(Q211+R211)/2</f>
        <v>6.1594663533478098</v>
      </c>
      <c r="T211" s="4">
        <v>70</v>
      </c>
      <c r="U211" s="10">
        <v>56.664161999999997</v>
      </c>
      <c r="V211" s="4">
        <v>84</v>
      </c>
      <c r="W211" s="10">
        <v>61.820408</v>
      </c>
      <c r="X211" s="4">
        <v>250</v>
      </c>
      <c r="Y211" s="10">
        <v>190.56662900000001</v>
      </c>
      <c r="Z211" s="4">
        <v>326</v>
      </c>
      <c r="AA211" s="10">
        <v>262.925614</v>
      </c>
      <c r="AB211" s="11">
        <f>Y211/U211</f>
        <v>3.3630891603055915</v>
      </c>
      <c r="AC211" s="11">
        <f>AA211/W211</f>
        <v>4.2530553017378985</v>
      </c>
      <c r="AD211" s="11">
        <f>(AB211+AC211)/2</f>
        <v>3.808072231021745</v>
      </c>
    </row>
    <row r="212" spans="1:30" ht="14" customHeight="1">
      <c r="A212" s="4" t="s">
        <v>570</v>
      </c>
      <c r="B212" s="4" t="s">
        <v>15</v>
      </c>
      <c r="C212" s="4">
        <v>3959532</v>
      </c>
      <c r="D212" s="4">
        <v>3959813</v>
      </c>
      <c r="E212" s="4" t="s">
        <v>571</v>
      </c>
      <c r="F212" s="6" t="s">
        <v>912</v>
      </c>
      <c r="G212" s="4">
        <v>948285</v>
      </c>
      <c r="H212" s="4" t="s">
        <v>1115</v>
      </c>
      <c r="I212" s="4">
        <v>332</v>
      </c>
      <c r="J212" s="10">
        <v>88.659693000000004</v>
      </c>
      <c r="K212" s="4">
        <v>220</v>
      </c>
      <c r="L212" s="10">
        <v>76.226222000000007</v>
      </c>
      <c r="M212" s="4">
        <v>638</v>
      </c>
      <c r="N212" s="10">
        <v>199.82252</v>
      </c>
      <c r="O212" s="4">
        <v>722</v>
      </c>
      <c r="P212" s="10">
        <v>192.35087899999999</v>
      </c>
      <c r="Q212" s="10">
        <f>(N212/J212)</f>
        <v>2.2538147069830252</v>
      </c>
      <c r="R212" s="10">
        <f>(P212/L212)</f>
        <v>2.5234213890332904</v>
      </c>
      <c r="S212" s="10">
        <f>(Q212+R212)/2</f>
        <v>2.3886180480081576</v>
      </c>
      <c r="T212" s="4">
        <v>336</v>
      </c>
      <c r="U212" s="10">
        <v>95.485140000000001</v>
      </c>
      <c r="V212" s="4">
        <v>378</v>
      </c>
      <c r="W212" s="10">
        <v>97.663090999999994</v>
      </c>
      <c r="X212" s="4">
        <v>650</v>
      </c>
      <c r="Y212" s="10">
        <v>173.94273200000001</v>
      </c>
      <c r="Z212" s="4">
        <v>400</v>
      </c>
      <c r="AA212" s="10">
        <v>113.25604</v>
      </c>
      <c r="AB212" s="11">
        <f>Y212/U212</f>
        <v>1.8216733200579693</v>
      </c>
      <c r="AC212" s="11">
        <f>AA212/W212</f>
        <v>1.1596606132402671</v>
      </c>
      <c r="AD212" s="11">
        <f>(AB212+AC212)/2</f>
        <v>1.4906669666491181</v>
      </c>
    </row>
    <row r="213" spans="1:30" ht="14" customHeight="1">
      <c r="A213" s="4" t="s">
        <v>572</v>
      </c>
      <c r="B213" s="4" t="s">
        <v>15</v>
      </c>
      <c r="C213" s="4">
        <v>3978601</v>
      </c>
      <c r="D213" s="4">
        <v>3979953</v>
      </c>
      <c r="E213" s="4" t="s">
        <v>573</v>
      </c>
      <c r="F213" s="6" t="s">
        <v>913</v>
      </c>
      <c r="G213" s="4">
        <v>948293</v>
      </c>
      <c r="H213" s="4" t="s">
        <v>574</v>
      </c>
      <c r="I213" s="4">
        <v>344</v>
      </c>
      <c r="J213" s="10">
        <v>19.146875000000001</v>
      </c>
      <c r="K213" s="4">
        <v>122</v>
      </c>
      <c r="L213" s="10">
        <v>8.8103440000000006</v>
      </c>
      <c r="M213" s="4">
        <v>588</v>
      </c>
      <c r="N213" s="10">
        <v>38.384191000000001</v>
      </c>
      <c r="O213" s="4">
        <v>578</v>
      </c>
      <c r="P213" s="10">
        <v>32.094907999999997</v>
      </c>
      <c r="Q213" s="10">
        <f>(N213/J213)</f>
        <v>2.004723538436429</v>
      </c>
      <c r="R213" s="10">
        <f>(P213/L213)</f>
        <v>3.6428666122457867</v>
      </c>
      <c r="S213" s="10">
        <f>(Q213+R213)/2</f>
        <v>2.8237950753411081</v>
      </c>
      <c r="T213" s="4">
        <v>252</v>
      </c>
      <c r="U213" s="10">
        <v>14.926169</v>
      </c>
      <c r="V213" s="4">
        <v>312</v>
      </c>
      <c r="W213" s="10">
        <v>16.801365000000001</v>
      </c>
      <c r="X213" s="4">
        <v>594</v>
      </c>
      <c r="Y213" s="10">
        <v>33.130706000000004</v>
      </c>
      <c r="Z213" s="4">
        <v>534</v>
      </c>
      <c r="AA213" s="10">
        <v>31.513304999999999</v>
      </c>
      <c r="AB213" s="11">
        <f>Y213/U213</f>
        <v>2.219638944192579</v>
      </c>
      <c r="AC213" s="11">
        <f>AA213/W213</f>
        <v>1.8756395685707679</v>
      </c>
      <c r="AD213" s="11">
        <f>(AB213+AC213)/2</f>
        <v>2.0476392563816734</v>
      </c>
    </row>
    <row r="214" spans="1:30" ht="14" customHeight="1">
      <c r="A214" s="4" t="s">
        <v>575</v>
      </c>
      <c r="B214" s="4" t="s">
        <v>15</v>
      </c>
      <c r="C214" s="4">
        <v>3979956</v>
      </c>
      <c r="D214" s="4">
        <v>3980696</v>
      </c>
      <c r="E214" s="4" t="s">
        <v>576</v>
      </c>
      <c r="F214" s="6" t="s">
        <v>1012</v>
      </c>
      <c r="G214" s="4">
        <v>948301</v>
      </c>
      <c r="H214" s="4" t="s">
        <v>577</v>
      </c>
      <c r="I214" s="4">
        <v>396</v>
      </c>
      <c r="J214" s="10">
        <v>40.245212000000002</v>
      </c>
      <c r="K214" s="4">
        <v>304</v>
      </c>
      <c r="L214" s="10">
        <v>40.085397999999998</v>
      </c>
      <c r="M214" s="4">
        <v>1040</v>
      </c>
      <c r="N214" s="10">
        <v>123.961834</v>
      </c>
      <c r="O214" s="4">
        <v>928</v>
      </c>
      <c r="P214" s="10">
        <v>94.088351000000003</v>
      </c>
      <c r="Q214" s="10">
        <f>(N214/J214)</f>
        <v>3.0801635235515716</v>
      </c>
      <c r="R214" s="10">
        <f>(P214/L214)</f>
        <v>2.3471976254295894</v>
      </c>
      <c r="S214" s="10">
        <f>(Q214+R214)/2</f>
        <v>2.7136805744905805</v>
      </c>
      <c r="T214" s="4">
        <v>368</v>
      </c>
      <c r="U214" s="10">
        <v>39.799281999999998</v>
      </c>
      <c r="V214" s="4">
        <v>392</v>
      </c>
      <c r="W214" s="10">
        <v>38.543897999999999</v>
      </c>
      <c r="X214" s="4">
        <v>1000</v>
      </c>
      <c r="Y214" s="10">
        <v>101.84127599999999</v>
      </c>
      <c r="Z214" s="4">
        <v>804</v>
      </c>
      <c r="AA214" s="10">
        <v>86.633993000000004</v>
      </c>
      <c r="AB214" s="11">
        <f>Y214/U214</f>
        <v>2.5588721927194564</v>
      </c>
      <c r="AC214" s="11">
        <f>AA214/W214</f>
        <v>2.2476707726862499</v>
      </c>
      <c r="AD214" s="11">
        <f>(AB214+AC214)/2</f>
        <v>2.403271482702853</v>
      </c>
    </row>
    <row r="215" spans="1:30" ht="14" customHeight="1">
      <c r="A215" s="4" t="s">
        <v>578</v>
      </c>
      <c r="B215" s="4" t="s">
        <v>15</v>
      </c>
      <c r="C215" s="4">
        <v>4003288</v>
      </c>
      <c r="D215" s="4">
        <v>4004178</v>
      </c>
      <c r="E215" s="4" t="s">
        <v>579</v>
      </c>
      <c r="F215" s="6" t="s">
        <v>914</v>
      </c>
      <c r="G215" s="4">
        <v>948330</v>
      </c>
      <c r="H215" s="4" t="s">
        <v>580</v>
      </c>
      <c r="I215" s="4">
        <v>142</v>
      </c>
      <c r="J215" s="10">
        <v>12.001841000000001</v>
      </c>
      <c r="K215" s="4">
        <v>72</v>
      </c>
      <c r="L215" s="10">
        <v>7.8956090000000003</v>
      </c>
      <c r="M215" s="4">
        <v>368</v>
      </c>
      <c r="N215" s="10">
        <v>36.479004000000003</v>
      </c>
      <c r="O215" s="4">
        <v>272</v>
      </c>
      <c r="P215" s="10">
        <v>22.934923000000001</v>
      </c>
      <c r="Q215" s="10">
        <f>(N215/J215)</f>
        <v>3.0394506976054756</v>
      </c>
      <c r="R215" s="10">
        <f>(P215/L215)</f>
        <v>2.9047693471143265</v>
      </c>
      <c r="S215" s="10">
        <f>(Q215+R215)/2</f>
        <v>2.9721100223599013</v>
      </c>
      <c r="T215" s="4">
        <v>140</v>
      </c>
      <c r="U215" s="10">
        <v>12.592036</v>
      </c>
      <c r="V215" s="4">
        <v>188</v>
      </c>
      <c r="W215" s="10">
        <v>15.373329</v>
      </c>
      <c r="X215" s="4">
        <v>280</v>
      </c>
      <c r="Y215" s="10">
        <v>23.714957999999999</v>
      </c>
      <c r="Z215" s="4">
        <v>264</v>
      </c>
      <c r="AA215" s="10">
        <v>23.657927999999998</v>
      </c>
      <c r="AB215" s="11">
        <f>Y215/U215</f>
        <v>1.883329907887811</v>
      </c>
      <c r="AC215" s="11">
        <f>AA215/W215</f>
        <v>1.5388942759242321</v>
      </c>
      <c r="AD215" s="11">
        <f>(AB215+AC215)/2</f>
        <v>1.7111120919060214</v>
      </c>
    </row>
    <row r="216" spans="1:30" ht="14" customHeight="1">
      <c r="A216" s="4" t="s">
        <v>581</v>
      </c>
      <c r="B216" s="4" t="s">
        <v>15</v>
      </c>
      <c r="C216" s="4">
        <v>4009170</v>
      </c>
      <c r="D216" s="4">
        <v>4010192</v>
      </c>
      <c r="E216" s="4" t="s">
        <v>582</v>
      </c>
      <c r="F216" s="6" t="s">
        <v>915</v>
      </c>
      <c r="G216" s="4">
        <v>948314</v>
      </c>
      <c r="H216" s="4" t="s">
        <v>583</v>
      </c>
      <c r="I216" s="4">
        <v>824</v>
      </c>
      <c r="J216" s="10">
        <v>60.658102999999997</v>
      </c>
      <c r="K216" s="4">
        <v>546</v>
      </c>
      <c r="L216" s="10">
        <v>52.149222000000002</v>
      </c>
      <c r="M216" s="4">
        <v>2380</v>
      </c>
      <c r="N216" s="10">
        <v>205.48218900000001</v>
      </c>
      <c r="O216" s="4">
        <v>2754</v>
      </c>
      <c r="P216" s="10">
        <v>202.25272899999999</v>
      </c>
      <c r="Q216" s="10">
        <f>(N216/J216)</f>
        <v>3.3875472333844665</v>
      </c>
      <c r="R216" s="10">
        <f>(P216/L216)</f>
        <v>3.8783460470416986</v>
      </c>
      <c r="S216" s="10">
        <f>(Q216+R216)/2</f>
        <v>3.6329466402130826</v>
      </c>
      <c r="T216" s="4">
        <v>1102</v>
      </c>
      <c r="U216" s="10">
        <v>86.327980999999994</v>
      </c>
      <c r="V216" s="4">
        <v>1066</v>
      </c>
      <c r="W216" s="10">
        <v>75.922297999999998</v>
      </c>
      <c r="X216" s="4">
        <v>3184</v>
      </c>
      <c r="Y216" s="10">
        <v>234.87644399999999</v>
      </c>
      <c r="Z216" s="4">
        <v>2624</v>
      </c>
      <c r="AA216" s="10">
        <v>204.80412000000001</v>
      </c>
      <c r="AB216" s="11">
        <f>Y216/U216</f>
        <v>2.7207452471290856</v>
      </c>
      <c r="AC216" s="11">
        <f>AA216/W216</f>
        <v>2.697549012544378</v>
      </c>
      <c r="AD216" s="11">
        <f>(AB216+AC216)/2</f>
        <v>2.7091471298367318</v>
      </c>
    </row>
    <row r="217" spans="1:30" ht="14" customHeight="1">
      <c r="A217" s="4" t="s">
        <v>584</v>
      </c>
      <c r="B217" s="4" t="s">
        <v>15</v>
      </c>
      <c r="C217" s="4">
        <v>4010200</v>
      </c>
      <c r="D217" s="4">
        <v>4011000</v>
      </c>
      <c r="E217" s="4" t="s">
        <v>585</v>
      </c>
      <c r="F217" s="6" t="s">
        <v>916</v>
      </c>
      <c r="G217" s="4">
        <v>2847768</v>
      </c>
      <c r="H217" s="4" t="s">
        <v>586</v>
      </c>
      <c r="I217" s="4">
        <v>984</v>
      </c>
      <c r="J217" s="10">
        <v>92.512373999999994</v>
      </c>
      <c r="K217" s="4">
        <v>674</v>
      </c>
      <c r="L217" s="10">
        <v>82.216352000000001</v>
      </c>
      <c r="M217" s="4">
        <v>2980</v>
      </c>
      <c r="N217" s="10">
        <v>328.59171400000002</v>
      </c>
      <c r="O217" s="4">
        <v>3644</v>
      </c>
      <c r="P217" s="10">
        <v>341.78416600000003</v>
      </c>
      <c r="Q217" s="10">
        <f>(N217/J217)</f>
        <v>3.5518677101508609</v>
      </c>
      <c r="R217" s="10">
        <f>(P217/L217)</f>
        <v>4.157131248051483</v>
      </c>
      <c r="S217" s="10">
        <f>(Q217+R217)/2</f>
        <v>3.8544994791011717</v>
      </c>
      <c r="T217" s="4">
        <v>1100</v>
      </c>
      <c r="U217" s="10">
        <v>110.05399</v>
      </c>
      <c r="V217" s="4">
        <v>1176</v>
      </c>
      <c r="W217" s="10">
        <v>106.970144</v>
      </c>
      <c r="X217" s="4">
        <v>4318</v>
      </c>
      <c r="Y217" s="10">
        <v>406.81050599999998</v>
      </c>
      <c r="Z217" s="4">
        <v>3782</v>
      </c>
      <c r="AA217" s="10">
        <v>376.99839400000002</v>
      </c>
      <c r="AB217" s="11">
        <f>Y217/U217</f>
        <v>3.6964630360062363</v>
      </c>
      <c r="AC217" s="11">
        <f>AA217/W217</f>
        <v>3.5243328643177296</v>
      </c>
      <c r="AD217" s="11">
        <f>(AB217+AC217)/2</f>
        <v>3.6103979501619827</v>
      </c>
    </row>
    <row r="218" spans="1:30" ht="14" customHeight="1">
      <c r="A218" s="4" t="s">
        <v>587</v>
      </c>
      <c r="B218" s="4" t="s">
        <v>15</v>
      </c>
      <c r="C218" s="4">
        <v>4033145</v>
      </c>
      <c r="D218" s="4">
        <v>4034596</v>
      </c>
      <c r="E218" s="4" t="s">
        <v>588</v>
      </c>
      <c r="F218" s="6" t="s">
        <v>917</v>
      </c>
      <c r="G218" s="4">
        <v>948333</v>
      </c>
      <c r="H218" s="4" t="s">
        <v>566</v>
      </c>
      <c r="I218" s="4">
        <v>1118</v>
      </c>
      <c r="J218" s="10">
        <v>57.984569</v>
      </c>
      <c r="K218" s="4">
        <v>572</v>
      </c>
      <c r="L218" s="10">
        <v>38.491092000000002</v>
      </c>
      <c r="M218" s="4">
        <v>1898</v>
      </c>
      <c r="N218" s="10">
        <v>115.452264</v>
      </c>
      <c r="O218" s="4">
        <v>2380</v>
      </c>
      <c r="P218" s="10">
        <v>123.144899</v>
      </c>
      <c r="Q218" s="10">
        <f>(N218/J218)</f>
        <v>1.9910860077273318</v>
      </c>
      <c r="R218" s="10">
        <f>(P218/L218)</f>
        <v>3.1993090505200525</v>
      </c>
      <c r="S218" s="10">
        <f>(Q218+R218)/2</f>
        <v>2.5951975291236922</v>
      </c>
      <c r="T218" s="4">
        <v>1200</v>
      </c>
      <c r="U218" s="10">
        <v>66.230838000000006</v>
      </c>
      <c r="V218" s="4">
        <v>1278</v>
      </c>
      <c r="W218" s="10">
        <v>64.128636999999998</v>
      </c>
      <c r="X218" s="4">
        <v>2624</v>
      </c>
      <c r="Y218" s="10">
        <v>136.37640999999999</v>
      </c>
      <c r="Z218" s="4">
        <v>2650</v>
      </c>
      <c r="AA218" s="10">
        <v>145.72355200000001</v>
      </c>
      <c r="AB218" s="11">
        <f>Y218/U218</f>
        <v>2.059107420624815</v>
      </c>
      <c r="AC218" s="11">
        <f>AA218/W218</f>
        <v>2.2723631565723128</v>
      </c>
      <c r="AD218" s="11">
        <f>(AB218+AC218)/2</f>
        <v>2.1657352885985639</v>
      </c>
    </row>
    <row r="219" spans="1:30" ht="14" customHeight="1">
      <c r="A219" s="4" t="s">
        <v>589</v>
      </c>
      <c r="B219" s="4" t="s">
        <v>15</v>
      </c>
      <c r="C219" s="4">
        <v>4034608</v>
      </c>
      <c r="D219" s="4">
        <v>4035153</v>
      </c>
      <c r="E219" s="4" t="s">
        <v>590</v>
      </c>
      <c r="F219" s="7" t="s">
        <v>918</v>
      </c>
      <c r="G219" s="4">
        <v>948331</v>
      </c>
      <c r="H219" s="4" t="s">
        <v>1057</v>
      </c>
      <c r="I219" s="4">
        <v>584</v>
      </c>
      <c r="J219" s="10">
        <v>80.548499000000007</v>
      </c>
      <c r="K219" s="4">
        <v>410</v>
      </c>
      <c r="L219" s="10">
        <v>73.370593999999997</v>
      </c>
      <c r="M219" s="4">
        <v>2716</v>
      </c>
      <c r="N219" s="10">
        <v>439.34934500000003</v>
      </c>
      <c r="O219" s="4">
        <v>3540</v>
      </c>
      <c r="P219" s="10">
        <v>487.09840400000002</v>
      </c>
      <c r="Q219" s="10">
        <f>(N219/J219)</f>
        <v>5.4544696729854643</v>
      </c>
      <c r="R219" s="10">
        <f>(P219/L219)</f>
        <v>6.6388777498516642</v>
      </c>
      <c r="S219" s="10">
        <f>(Q219+R219)/2</f>
        <v>6.0466737114185642</v>
      </c>
      <c r="T219" s="4">
        <v>686</v>
      </c>
      <c r="U219" s="10">
        <v>100.687856</v>
      </c>
      <c r="V219" s="4">
        <v>800</v>
      </c>
      <c r="W219" s="10">
        <v>106.75423600000001</v>
      </c>
      <c r="X219" s="4">
        <v>3392</v>
      </c>
      <c r="Y219" s="10">
        <v>468.81903799999998</v>
      </c>
      <c r="Z219" s="4">
        <v>2794</v>
      </c>
      <c r="AA219" s="10">
        <v>408.58672300000001</v>
      </c>
      <c r="AB219" s="11">
        <f>Y219/U219</f>
        <v>4.6561626855973577</v>
      </c>
      <c r="AC219" s="11">
        <f>AA219/W219</f>
        <v>3.827358410396005</v>
      </c>
      <c r="AD219" s="11">
        <f>(AB219+AC219)/2</f>
        <v>4.2417605479966811</v>
      </c>
    </row>
    <row r="220" spans="1:30" ht="14" customHeight="1">
      <c r="A220" s="4" t="s">
        <v>591</v>
      </c>
      <c r="B220" s="4" t="s">
        <v>15</v>
      </c>
      <c r="C220" s="4">
        <v>4055290</v>
      </c>
      <c r="D220" s="4">
        <v>4056339</v>
      </c>
      <c r="E220" s="4" t="s">
        <v>592</v>
      </c>
      <c r="F220" s="6" t="s">
        <v>919</v>
      </c>
      <c r="G220" s="4">
        <v>948360</v>
      </c>
      <c r="H220" s="4" t="s">
        <v>593</v>
      </c>
      <c r="I220" s="4">
        <v>922</v>
      </c>
      <c r="J220" s="10">
        <v>66.127007000000006</v>
      </c>
      <c r="K220" s="4">
        <v>618</v>
      </c>
      <c r="L220" s="10">
        <v>57.508229999999998</v>
      </c>
      <c r="M220" s="4">
        <v>1810</v>
      </c>
      <c r="N220" s="10">
        <v>152.25169500000001</v>
      </c>
      <c r="O220" s="4">
        <v>2060</v>
      </c>
      <c r="P220" s="10">
        <v>147.39542700000001</v>
      </c>
      <c r="Q220" s="10">
        <f>(N220/J220)</f>
        <v>2.3024132182483323</v>
      </c>
      <c r="R220" s="10">
        <f>(P220/L220)</f>
        <v>2.5630318825670693</v>
      </c>
      <c r="S220" s="10">
        <f>(Q220+R220)/2</f>
        <v>2.4327225504077008</v>
      </c>
      <c r="T220" s="4">
        <v>886</v>
      </c>
      <c r="U220" s="10">
        <v>67.622316999999995</v>
      </c>
      <c r="V220" s="4">
        <v>1010</v>
      </c>
      <c r="W220" s="10">
        <v>70.084155999999993</v>
      </c>
      <c r="X220" s="4">
        <v>2030</v>
      </c>
      <c r="Y220" s="10">
        <v>145.89781099999999</v>
      </c>
      <c r="Z220" s="4">
        <v>1918</v>
      </c>
      <c r="AA220" s="10">
        <v>145.85112899999999</v>
      </c>
      <c r="AB220" s="11">
        <f>Y220/U220</f>
        <v>2.1575393667744334</v>
      </c>
      <c r="AC220" s="11">
        <f>AA220/W220</f>
        <v>2.0810856165550455</v>
      </c>
      <c r="AD220" s="11">
        <f>(AB220+AC220)/2</f>
        <v>2.1193124916647395</v>
      </c>
    </row>
    <row r="221" spans="1:30" ht="14" customHeight="1">
      <c r="A221" s="4" t="s">
        <v>594</v>
      </c>
      <c r="B221" s="4" t="s">
        <v>15</v>
      </c>
      <c r="C221" s="4">
        <v>4060447</v>
      </c>
      <c r="D221" s="4">
        <v>4061157</v>
      </c>
      <c r="E221" s="4" t="s">
        <v>595</v>
      </c>
      <c r="F221" s="6" t="s">
        <v>920</v>
      </c>
      <c r="G221" s="4">
        <v>948368</v>
      </c>
      <c r="H221" s="4" t="s">
        <v>104</v>
      </c>
      <c r="I221" s="4">
        <v>90</v>
      </c>
      <c r="J221" s="10">
        <v>9.5325729999999993</v>
      </c>
      <c r="K221" s="4">
        <v>78</v>
      </c>
      <c r="L221" s="10">
        <v>10.719037999999999</v>
      </c>
      <c r="M221" s="4">
        <v>284</v>
      </c>
      <c r="N221" s="10">
        <v>35.279432999999997</v>
      </c>
      <c r="O221" s="4">
        <v>260</v>
      </c>
      <c r="P221" s="10">
        <v>27.473237000000001</v>
      </c>
      <c r="Q221" s="10">
        <f>(N221/J221)</f>
        <v>3.7009349941511069</v>
      </c>
      <c r="R221" s="10">
        <f>(P221/L221)</f>
        <v>2.5630319623831919</v>
      </c>
      <c r="S221" s="10">
        <f>(Q221+R221)/2</f>
        <v>3.1319834782671494</v>
      </c>
      <c r="T221" s="4">
        <v>158</v>
      </c>
      <c r="U221" s="10">
        <v>17.808736</v>
      </c>
      <c r="V221" s="4">
        <v>130</v>
      </c>
      <c r="W221" s="10">
        <v>13.321758000000001</v>
      </c>
      <c r="X221" s="4">
        <v>300</v>
      </c>
      <c r="Y221" s="10">
        <v>31.841512999999999</v>
      </c>
      <c r="Z221" s="4">
        <v>278</v>
      </c>
      <c r="AA221" s="10">
        <v>31.219481999999999</v>
      </c>
      <c r="AB221" s="11">
        <f>Y221/U221</f>
        <v>1.7879715326230901</v>
      </c>
      <c r="AC221" s="11">
        <f>AA221/W221</f>
        <v>2.343495655753542</v>
      </c>
      <c r="AD221" s="11">
        <f>(AB221+AC221)/2</f>
        <v>2.0657335941883161</v>
      </c>
    </row>
    <row r="222" spans="1:30" ht="14" customHeight="1">
      <c r="A222" s="4" t="s">
        <v>596</v>
      </c>
      <c r="B222" s="4" t="s">
        <v>15</v>
      </c>
      <c r="C222" s="4">
        <v>4064363</v>
      </c>
      <c r="D222" s="4">
        <v>4065766</v>
      </c>
      <c r="E222" s="4" t="s">
        <v>597</v>
      </c>
      <c r="F222" s="6" t="s">
        <v>921</v>
      </c>
      <c r="G222" s="4">
        <v>948377</v>
      </c>
      <c r="H222" s="4" t="s">
        <v>44</v>
      </c>
      <c r="I222" s="4">
        <v>20</v>
      </c>
      <c r="J222" s="10">
        <v>1.072754</v>
      </c>
      <c r="K222" s="4">
        <v>12</v>
      </c>
      <c r="L222" s="10">
        <v>0.83511199999999997</v>
      </c>
      <c r="M222" s="4">
        <v>60</v>
      </c>
      <c r="N222" s="10">
        <v>3.7744789999999999</v>
      </c>
      <c r="O222" s="4">
        <v>56</v>
      </c>
      <c r="P222" s="10">
        <v>2.996588</v>
      </c>
      <c r="Q222" s="10">
        <f>(N222/J222)</f>
        <v>3.5184944544602024</v>
      </c>
      <c r="R222" s="10">
        <f>(P222/L222)</f>
        <v>3.5882468459320429</v>
      </c>
      <c r="S222" s="10">
        <f>(Q222+R222)/2</f>
        <v>3.5533706501961229</v>
      </c>
      <c r="T222" s="4">
        <v>32</v>
      </c>
      <c r="U222" s="10">
        <v>1.8265370000000001</v>
      </c>
      <c r="V222" s="4">
        <v>12</v>
      </c>
      <c r="W222" s="10">
        <v>0.62273299999999998</v>
      </c>
      <c r="X222" s="4">
        <v>52</v>
      </c>
      <c r="Y222" s="10">
        <v>2.7949769999999998</v>
      </c>
      <c r="Z222" s="4">
        <v>60</v>
      </c>
      <c r="AA222" s="10">
        <v>3.412201</v>
      </c>
      <c r="AB222" s="11">
        <f>Y222/U222</f>
        <v>1.5302055200633766</v>
      </c>
      <c r="AC222" s="11">
        <f>AA222/W222</f>
        <v>5.4793964668646113</v>
      </c>
      <c r="AD222" s="11">
        <f>(AB222+AC222)/2</f>
        <v>3.5048009934639941</v>
      </c>
    </row>
    <row r="223" spans="1:30" ht="14" customHeight="1">
      <c r="A223" s="4" t="s">
        <v>598</v>
      </c>
      <c r="B223" s="4" t="s">
        <v>15</v>
      </c>
      <c r="C223" s="4">
        <v>4076146</v>
      </c>
      <c r="D223" s="4">
        <v>4077018</v>
      </c>
      <c r="E223" s="4" t="s">
        <v>599</v>
      </c>
      <c r="F223" s="6" t="s">
        <v>852</v>
      </c>
      <c r="G223" s="4">
        <v>948379</v>
      </c>
      <c r="H223" s="4" t="s">
        <v>1051</v>
      </c>
      <c r="I223" s="4">
        <v>2750</v>
      </c>
      <c r="J223" s="10">
        <v>237.22239999999999</v>
      </c>
      <c r="K223" s="4">
        <v>866</v>
      </c>
      <c r="L223" s="10">
        <v>96.924700999999999</v>
      </c>
      <c r="M223" s="4">
        <v>5362</v>
      </c>
      <c r="N223" s="10">
        <v>542.48211700000002</v>
      </c>
      <c r="O223" s="4">
        <v>6292</v>
      </c>
      <c r="P223" s="10">
        <v>541.47767699999997</v>
      </c>
      <c r="Q223" s="10">
        <f>(N223/J223)</f>
        <v>2.2868081471227</v>
      </c>
      <c r="R223" s="10">
        <f>(P223/L223)</f>
        <v>5.5865808345387622</v>
      </c>
      <c r="S223" s="10">
        <f>(Q223+R223)/2</f>
        <v>3.9366944908307309</v>
      </c>
      <c r="T223" s="4">
        <v>2846</v>
      </c>
      <c r="U223" s="10">
        <v>261.25599999999997</v>
      </c>
      <c r="V223" s="4">
        <v>3350</v>
      </c>
      <c r="W223" s="10">
        <v>279.58787699999999</v>
      </c>
      <c r="X223" s="4">
        <v>6018</v>
      </c>
      <c r="Y223" s="10">
        <v>520.21153500000003</v>
      </c>
      <c r="Z223" s="4">
        <v>5834</v>
      </c>
      <c r="AA223" s="10">
        <v>533.583845</v>
      </c>
      <c r="AB223" s="11">
        <f>Y223/U223</f>
        <v>1.9911945945739049</v>
      </c>
      <c r="AC223" s="11">
        <f>AA223/W223</f>
        <v>1.9084655984565455</v>
      </c>
      <c r="AD223" s="11">
        <f>(AB223+AC223)/2</f>
        <v>1.9498300965152251</v>
      </c>
    </row>
    <row r="224" spans="1:30" ht="14" customHeight="1">
      <c r="A224" s="4" t="s">
        <v>600</v>
      </c>
      <c r="B224" s="4" t="s">
        <v>15</v>
      </c>
      <c r="C224" s="4">
        <v>4077015</v>
      </c>
      <c r="D224" s="4">
        <v>4077452</v>
      </c>
      <c r="E224" s="4" t="s">
        <v>601</v>
      </c>
      <c r="F224" s="6" t="s">
        <v>922</v>
      </c>
      <c r="G224" s="4">
        <v>948378</v>
      </c>
      <c r="H224" s="4" t="s">
        <v>1118</v>
      </c>
      <c r="I224" s="4">
        <v>1754</v>
      </c>
      <c r="J224" s="10">
        <v>301.57318600000002</v>
      </c>
      <c r="K224" s="4">
        <v>1058</v>
      </c>
      <c r="L224" s="10">
        <v>236.01650799999999</v>
      </c>
      <c r="M224" s="4">
        <v>4120</v>
      </c>
      <c r="N224" s="10">
        <v>830.79900099999998</v>
      </c>
      <c r="O224" s="4">
        <v>5196</v>
      </c>
      <c r="P224" s="10">
        <v>891.25323400000002</v>
      </c>
      <c r="Q224" s="10">
        <f>(N224/J224)</f>
        <v>2.7548835227015172</v>
      </c>
      <c r="R224" s="10">
        <f>(P224/L224)</f>
        <v>3.7762326099664185</v>
      </c>
      <c r="S224" s="10">
        <f>(Q224+R224)/2</f>
        <v>3.2655580663339681</v>
      </c>
      <c r="T224" s="4">
        <v>1604</v>
      </c>
      <c r="U224" s="10">
        <v>293.47821900000002</v>
      </c>
      <c r="V224" s="4">
        <v>1898</v>
      </c>
      <c r="W224" s="10">
        <v>315.72565400000002</v>
      </c>
      <c r="X224" s="4">
        <v>5646</v>
      </c>
      <c r="Y224" s="10">
        <v>972.76693799999998</v>
      </c>
      <c r="Z224" s="4">
        <v>4316</v>
      </c>
      <c r="AA224" s="10">
        <v>786.78816200000006</v>
      </c>
      <c r="AB224" s="11">
        <f>Y224/U224</f>
        <v>3.3146137431071159</v>
      </c>
      <c r="AC224" s="11">
        <f>AA224/W224</f>
        <v>2.4919994686272786</v>
      </c>
      <c r="AD224" s="11">
        <f>(AB224+AC224)/2</f>
        <v>2.903306605867197</v>
      </c>
    </row>
    <row r="225" spans="1:30" ht="14" customHeight="1">
      <c r="A225" s="4" t="s">
        <v>602</v>
      </c>
      <c r="B225" s="4" t="s">
        <v>15</v>
      </c>
      <c r="C225" s="4">
        <v>4077449</v>
      </c>
      <c r="D225" s="4">
        <v>4078438</v>
      </c>
      <c r="E225" s="4" t="s">
        <v>603</v>
      </c>
      <c r="F225" s="6" t="s">
        <v>923</v>
      </c>
      <c r="G225" s="4">
        <v>948387</v>
      </c>
      <c r="H225" s="4" t="s">
        <v>509</v>
      </c>
      <c r="I225" s="4">
        <v>2368</v>
      </c>
      <c r="J225" s="10">
        <v>180.12904599999999</v>
      </c>
      <c r="K225" s="4">
        <v>2560</v>
      </c>
      <c r="L225" s="10">
        <v>252.65947800000001</v>
      </c>
      <c r="M225" s="4">
        <v>6332</v>
      </c>
      <c r="N225" s="10">
        <v>564.90910099999996</v>
      </c>
      <c r="O225" s="4">
        <v>8358</v>
      </c>
      <c r="P225" s="10">
        <v>634.26866900000005</v>
      </c>
      <c r="Q225" s="10">
        <f>(N225/J225)</f>
        <v>3.1361355291916664</v>
      </c>
      <c r="R225" s="10">
        <f>(P225/L225)</f>
        <v>2.5103695852644803</v>
      </c>
      <c r="S225" s="10">
        <f>(Q225+R225)/2</f>
        <v>2.8232525572280736</v>
      </c>
      <c r="T225" s="4">
        <v>2262</v>
      </c>
      <c r="U225" s="10">
        <v>183.106191</v>
      </c>
      <c r="V225" s="4">
        <v>3042</v>
      </c>
      <c r="W225" s="10">
        <v>223.87819099999999</v>
      </c>
      <c r="X225" s="4">
        <v>7594</v>
      </c>
      <c r="Y225" s="10">
        <v>578.86519299999998</v>
      </c>
      <c r="Z225" s="4">
        <v>6738</v>
      </c>
      <c r="AA225" s="10">
        <v>543.43336999999997</v>
      </c>
      <c r="AB225" s="11">
        <f>Y225/U225</f>
        <v>3.1613633042041709</v>
      </c>
      <c r="AC225" s="11">
        <f>AA225/W225</f>
        <v>2.4273618058670126</v>
      </c>
      <c r="AD225" s="11">
        <f>(AB225+AC225)/2</f>
        <v>2.7943625550355917</v>
      </c>
    </row>
    <row r="226" spans="1:30" ht="14" customHeight="1">
      <c r="A226" s="4" t="s">
        <v>604</v>
      </c>
      <c r="B226" s="4" t="s">
        <v>15</v>
      </c>
      <c r="C226" s="4">
        <v>4108834</v>
      </c>
      <c r="D226" s="4">
        <v>4109823</v>
      </c>
      <c r="E226" s="4" t="s">
        <v>605</v>
      </c>
      <c r="F226" s="6" t="s">
        <v>924</v>
      </c>
      <c r="G226" s="4">
        <v>948411</v>
      </c>
      <c r="H226" s="4" t="s">
        <v>606</v>
      </c>
      <c r="I226" s="4">
        <v>54</v>
      </c>
      <c r="J226" s="10">
        <v>4.1076730000000001</v>
      </c>
      <c r="K226" s="4">
        <v>40</v>
      </c>
      <c r="L226" s="10">
        <v>3.9478040000000001</v>
      </c>
      <c r="M226" s="4">
        <v>166</v>
      </c>
      <c r="N226" s="10">
        <v>14.809683</v>
      </c>
      <c r="O226" s="4">
        <v>154</v>
      </c>
      <c r="P226" s="10">
        <v>11.686692000000001</v>
      </c>
      <c r="Q226" s="10">
        <f>(N226/J226)</f>
        <v>3.6053704859174522</v>
      </c>
      <c r="R226" s="10">
        <f>(P226/L226)</f>
        <v>2.9603019805441204</v>
      </c>
      <c r="S226" s="10">
        <f>(Q226+R226)/2</f>
        <v>3.2828362332307863</v>
      </c>
      <c r="T226" s="4">
        <v>70</v>
      </c>
      <c r="U226" s="10">
        <v>5.6664159999999999</v>
      </c>
      <c r="V226" s="4">
        <v>56</v>
      </c>
      <c r="W226" s="10">
        <v>4.1213610000000003</v>
      </c>
      <c r="X226" s="4">
        <v>158</v>
      </c>
      <c r="Y226" s="10">
        <v>12.043811</v>
      </c>
      <c r="Z226" s="4">
        <v>112</v>
      </c>
      <c r="AA226" s="10">
        <v>9.0330270000000006</v>
      </c>
      <c r="AB226" s="11">
        <f>Y226/U226</f>
        <v>2.1254724326629035</v>
      </c>
      <c r="AC226" s="11">
        <f>AA226/W226</f>
        <v>2.1917582565565112</v>
      </c>
      <c r="AD226" s="11">
        <f>(AB226+AC226)/2</f>
        <v>2.1586153446097072</v>
      </c>
    </row>
    <row r="227" spans="1:30" ht="14" customHeight="1">
      <c r="A227" s="4" t="s">
        <v>607</v>
      </c>
      <c r="B227" s="4" t="s">
        <v>15</v>
      </c>
      <c r="C227" s="4">
        <v>4111615</v>
      </c>
      <c r="D227" s="4">
        <v>4112214</v>
      </c>
      <c r="E227" s="4" t="s">
        <v>608</v>
      </c>
      <c r="F227" s="6" t="s">
        <v>925</v>
      </c>
      <c r="G227" s="4">
        <v>948408</v>
      </c>
      <c r="H227" s="4" t="s">
        <v>609</v>
      </c>
      <c r="I227" s="4">
        <v>206</v>
      </c>
      <c r="J227" s="10">
        <v>25.855516000000001</v>
      </c>
      <c r="K227" s="4">
        <v>28</v>
      </c>
      <c r="L227" s="10">
        <v>4.5597139999999996</v>
      </c>
      <c r="M227" s="4">
        <v>498</v>
      </c>
      <c r="N227" s="10">
        <v>73.307929000000001</v>
      </c>
      <c r="O227" s="4">
        <v>670</v>
      </c>
      <c r="P227" s="10">
        <v>83.893755999999996</v>
      </c>
      <c r="Q227" s="10">
        <f>(N227/J227)</f>
        <v>2.835291664649044</v>
      </c>
      <c r="R227" s="10">
        <f>(P227/L227)</f>
        <v>18.398907475337271</v>
      </c>
      <c r="S227" s="10">
        <f>(Q227+R227)/2</f>
        <v>10.617099569993158</v>
      </c>
      <c r="T227" s="4">
        <v>322</v>
      </c>
      <c r="U227" s="10">
        <v>43.008099000000001</v>
      </c>
      <c r="V227" s="4">
        <v>218</v>
      </c>
      <c r="W227" s="10">
        <v>26.472382</v>
      </c>
      <c r="X227" s="4">
        <v>714</v>
      </c>
      <c r="Y227" s="10">
        <v>89.802617999999995</v>
      </c>
      <c r="Z227" s="4">
        <v>674</v>
      </c>
      <c r="AA227" s="10">
        <v>89.693121000000005</v>
      </c>
      <c r="AB227" s="11">
        <f>Y227/U227</f>
        <v>2.0880396968952288</v>
      </c>
      <c r="AC227" s="11">
        <f>AA227/W227</f>
        <v>3.3881771953880087</v>
      </c>
      <c r="AD227" s="11">
        <f>(AB227+AC227)/2</f>
        <v>2.7381084461416187</v>
      </c>
    </row>
    <row r="228" spans="1:30" ht="14" customHeight="1">
      <c r="A228" s="4" t="s">
        <v>610</v>
      </c>
      <c r="B228" s="4" t="s">
        <v>15</v>
      </c>
      <c r="C228" s="4">
        <v>4114569</v>
      </c>
      <c r="D228" s="4">
        <v>4115579</v>
      </c>
      <c r="E228" s="4" t="s">
        <v>611</v>
      </c>
      <c r="F228" s="6" t="s">
        <v>926</v>
      </c>
      <c r="G228" s="4">
        <v>948424</v>
      </c>
      <c r="H228" s="4" t="s">
        <v>1031</v>
      </c>
      <c r="I228" s="4">
        <v>7472</v>
      </c>
      <c r="J228" s="10">
        <v>556.57404899999995</v>
      </c>
      <c r="K228" s="4">
        <v>4848</v>
      </c>
      <c r="L228" s="10">
        <v>468.53525999999999</v>
      </c>
      <c r="M228" s="4">
        <v>13940</v>
      </c>
      <c r="N228" s="10">
        <v>1217.8238590000001</v>
      </c>
      <c r="O228" s="4">
        <v>15532</v>
      </c>
      <c r="P228" s="10">
        <v>1154.2033039999999</v>
      </c>
      <c r="Q228" s="10">
        <f>(N228/J228)</f>
        <v>2.1880715803909143</v>
      </c>
      <c r="R228" s="10">
        <f>(P228/L228)</f>
        <v>2.4634289082106648</v>
      </c>
      <c r="S228" s="10">
        <f>(Q228+R228)/2</f>
        <v>2.3257502443007896</v>
      </c>
      <c r="T228" s="4">
        <v>8622</v>
      </c>
      <c r="U228" s="10">
        <v>683.44329100000004</v>
      </c>
      <c r="V228" s="4">
        <v>8766</v>
      </c>
      <c r="W228" s="10">
        <v>631.73957499999995</v>
      </c>
      <c r="X228" s="4">
        <v>20524</v>
      </c>
      <c r="Y228" s="10">
        <v>1531.97927</v>
      </c>
      <c r="Z228" s="4">
        <v>19480</v>
      </c>
      <c r="AA228" s="10">
        <v>1538.467365</v>
      </c>
      <c r="AB228" s="11">
        <f>Y228/U228</f>
        <v>2.2415601852765863</v>
      </c>
      <c r="AC228" s="11">
        <f>AA228/W228</f>
        <v>2.4352873017334717</v>
      </c>
      <c r="AD228" s="11">
        <f>(AB228+AC228)/2</f>
        <v>2.3384237435050288</v>
      </c>
    </row>
    <row r="229" spans="1:30" ht="14" customHeight="1">
      <c r="A229" s="4" t="s">
        <v>612</v>
      </c>
      <c r="B229" s="4" t="s">
        <v>15</v>
      </c>
      <c r="C229" s="4">
        <v>4115714</v>
      </c>
      <c r="D229" s="4">
        <v>4117222</v>
      </c>
      <c r="E229" s="4" t="s">
        <v>613</v>
      </c>
      <c r="F229" s="6" t="s">
        <v>927</v>
      </c>
      <c r="G229" s="4">
        <v>948423</v>
      </c>
      <c r="H229" s="4" t="s">
        <v>614</v>
      </c>
      <c r="I229" s="4">
        <v>497614</v>
      </c>
      <c r="J229" s="10">
        <v>24833.652298000001</v>
      </c>
      <c r="K229" s="4">
        <v>408756</v>
      </c>
      <c r="L229" s="10">
        <v>26467.061372</v>
      </c>
      <c r="M229" s="4">
        <v>861790</v>
      </c>
      <c r="N229" s="10">
        <v>50441.160606999998</v>
      </c>
      <c r="O229" s="4">
        <v>1089680</v>
      </c>
      <c r="P229" s="10">
        <v>54252.009255999998</v>
      </c>
      <c r="Q229" s="10">
        <f>(N229/J229)</f>
        <v>2.0311615867740209</v>
      </c>
      <c r="R229" s="10">
        <f>(P229/L229)</f>
        <v>2.049793458120523</v>
      </c>
      <c r="S229" s="10">
        <f>(Q229+R229)/2</f>
        <v>2.0404775224472722</v>
      </c>
      <c r="T229" s="4">
        <v>465198</v>
      </c>
      <c r="U229" s="10">
        <v>24705.532590999999</v>
      </c>
      <c r="V229" s="4">
        <v>602796</v>
      </c>
      <c r="W229" s="10">
        <v>29105.086575000001</v>
      </c>
      <c r="X229" s="4">
        <v>1029790</v>
      </c>
      <c r="Y229" s="10">
        <v>51499.316913000002</v>
      </c>
      <c r="Z229" s="4">
        <v>1047668</v>
      </c>
      <c r="AA229" s="10">
        <v>55435.112141999998</v>
      </c>
      <c r="AB229" s="11">
        <f>Y229/U229</f>
        <v>2.0845256714587377</v>
      </c>
      <c r="AC229" s="11">
        <f>AA229/W229</f>
        <v>1.9046537449442373</v>
      </c>
      <c r="AD229" s="11">
        <f>(AB229+AC229)/2</f>
        <v>1.9945897082014876</v>
      </c>
    </row>
    <row r="230" spans="1:30" ht="14" customHeight="1">
      <c r="A230" s="4" t="s">
        <v>615</v>
      </c>
      <c r="B230" s="4" t="s">
        <v>15</v>
      </c>
      <c r="C230" s="4">
        <v>4128672</v>
      </c>
      <c r="D230" s="4">
        <v>4129832</v>
      </c>
      <c r="E230" s="4" t="s">
        <v>616</v>
      </c>
      <c r="F230" s="6" t="s">
        <v>928</v>
      </c>
      <c r="G230" s="4">
        <v>948434</v>
      </c>
      <c r="H230" s="4" t="s">
        <v>1039</v>
      </c>
      <c r="I230" s="4">
        <v>286</v>
      </c>
      <c r="J230" s="10">
        <v>18.551158999999998</v>
      </c>
      <c r="K230" s="4">
        <v>158</v>
      </c>
      <c r="L230" s="10">
        <v>13.297062</v>
      </c>
      <c r="M230" s="4">
        <v>540</v>
      </c>
      <c r="N230" s="10">
        <v>41.080374999999997</v>
      </c>
      <c r="O230" s="4">
        <v>610</v>
      </c>
      <c r="P230" s="10">
        <v>39.473323999999998</v>
      </c>
      <c r="Q230" s="10">
        <f>(N230/J230)</f>
        <v>2.2144371141447281</v>
      </c>
      <c r="R230" s="10">
        <f>(P230/L230)</f>
        <v>2.9685748626275488</v>
      </c>
      <c r="S230" s="10">
        <f>(Q230+R230)/2</f>
        <v>2.5915059883861384</v>
      </c>
      <c r="T230" s="4">
        <v>290</v>
      </c>
      <c r="U230" s="10">
        <v>20.017572000000001</v>
      </c>
      <c r="V230" s="4">
        <v>398</v>
      </c>
      <c r="W230" s="10">
        <v>24.976904999999999</v>
      </c>
      <c r="X230" s="4">
        <v>688</v>
      </c>
      <c r="Y230" s="10">
        <v>44.719636000000001</v>
      </c>
      <c r="Z230" s="4">
        <v>646</v>
      </c>
      <c r="AA230" s="10">
        <v>44.427388999999998</v>
      </c>
      <c r="AB230" s="11">
        <f>Y230/U230</f>
        <v>2.2340189909145822</v>
      </c>
      <c r="AC230" s="11">
        <f>AA230/W230</f>
        <v>1.77873875886544</v>
      </c>
      <c r="AD230" s="11">
        <f>(AB230+AC230)/2</f>
        <v>2.0063788748900109</v>
      </c>
    </row>
    <row r="231" spans="1:30" ht="14" customHeight="1">
      <c r="A231" s="4" t="s">
        <v>617</v>
      </c>
      <c r="B231" s="4" t="s">
        <v>15</v>
      </c>
      <c r="C231" s="4">
        <v>4137040</v>
      </c>
      <c r="D231" s="4">
        <v>4137657</v>
      </c>
      <c r="E231" s="4" t="s">
        <v>618</v>
      </c>
      <c r="F231" s="6" t="s">
        <v>929</v>
      </c>
      <c r="G231" s="4">
        <v>948441</v>
      </c>
      <c r="H231" s="4" t="s">
        <v>619</v>
      </c>
      <c r="I231" s="4">
        <v>24</v>
      </c>
      <c r="J231" s="10">
        <v>2.9245559999999999</v>
      </c>
      <c r="K231" s="4">
        <v>6</v>
      </c>
      <c r="L231" s="10">
        <v>0.94862299999999999</v>
      </c>
      <c r="M231" s="4">
        <v>60</v>
      </c>
      <c r="N231" s="10">
        <v>8.5750299999999999</v>
      </c>
      <c r="O231" s="4">
        <v>28</v>
      </c>
      <c r="P231" s="10">
        <v>3.4038910000000002</v>
      </c>
      <c r="Q231" s="10">
        <f>(N231/J231)</f>
        <v>2.9320792626299514</v>
      </c>
      <c r="R231" s="10">
        <f>(P231/L231)</f>
        <v>3.588244223469176</v>
      </c>
      <c r="S231" s="10">
        <f>(Q231+R231)/2</f>
        <v>3.2601617430495637</v>
      </c>
      <c r="T231" s="4">
        <v>48</v>
      </c>
      <c r="U231" s="10">
        <v>6.2244130000000002</v>
      </c>
      <c r="V231" s="4">
        <v>30</v>
      </c>
      <c r="W231" s="10">
        <v>3.5368819999999999</v>
      </c>
      <c r="X231" s="4">
        <v>34</v>
      </c>
      <c r="Y231" s="10">
        <v>4.1517619999999997</v>
      </c>
      <c r="Z231" s="4">
        <v>30</v>
      </c>
      <c r="AA231" s="10">
        <v>3.8759960000000002</v>
      </c>
      <c r="AB231" s="11">
        <f>Y231/U231</f>
        <v>0.66701261629008224</v>
      </c>
      <c r="AC231" s="11">
        <f>AA231/W231</f>
        <v>1.0958793649321634</v>
      </c>
      <c r="AD231" s="11">
        <f>(AB231+AC231)/2</f>
        <v>0.88144599061112283</v>
      </c>
    </row>
    <row r="232" spans="1:30" ht="14" customHeight="1">
      <c r="A232" s="4" t="s">
        <v>620</v>
      </c>
      <c r="B232" s="4" t="s">
        <v>15</v>
      </c>
      <c r="C232" s="4">
        <v>4196903</v>
      </c>
      <c r="D232" s="4">
        <v>4197676</v>
      </c>
      <c r="E232" s="4" t="s">
        <v>621</v>
      </c>
      <c r="F232" s="6" t="s">
        <v>930</v>
      </c>
      <c r="G232" s="4">
        <v>948498</v>
      </c>
      <c r="H232" s="4" t="s">
        <v>622</v>
      </c>
      <c r="I232" s="4">
        <v>522</v>
      </c>
      <c r="J232" s="10">
        <v>50.788663999999997</v>
      </c>
      <c r="K232" s="4">
        <v>282</v>
      </c>
      <c r="L232" s="10">
        <v>35.599096000000003</v>
      </c>
      <c r="M232" s="4">
        <v>1044</v>
      </c>
      <c r="N232" s="10">
        <v>119.133088</v>
      </c>
      <c r="O232" s="4">
        <v>1156</v>
      </c>
      <c r="P232" s="10">
        <v>112.207778</v>
      </c>
      <c r="Q232" s="10">
        <f>(N232/J232)</f>
        <v>2.3456629613253859</v>
      </c>
      <c r="R232" s="10">
        <f>(P232/L232)</f>
        <v>3.1519839155466194</v>
      </c>
      <c r="S232" s="10">
        <f>(Q232+R232)/2</f>
        <v>2.7488234384360029</v>
      </c>
      <c r="T232" s="4">
        <v>576</v>
      </c>
      <c r="U232" s="10">
        <v>59.638559000000001</v>
      </c>
      <c r="V232" s="4">
        <v>594</v>
      </c>
      <c r="W232" s="10">
        <v>55.915635000000002</v>
      </c>
      <c r="X232" s="4">
        <v>1354</v>
      </c>
      <c r="Y232" s="10">
        <v>132.013924</v>
      </c>
      <c r="Z232" s="4">
        <v>1016</v>
      </c>
      <c r="AA232" s="10">
        <v>104.810125</v>
      </c>
      <c r="AB232" s="11">
        <f>Y232/U232</f>
        <v>2.213566628932131</v>
      </c>
      <c r="AC232" s="11">
        <f>AA232/W232</f>
        <v>1.874433242151323</v>
      </c>
      <c r="AD232" s="11">
        <f>(AB232+AC232)/2</f>
        <v>2.0439999355417271</v>
      </c>
    </row>
    <row r="233" spans="1:30" ht="14" customHeight="1">
      <c r="A233" s="4" t="s">
        <v>623</v>
      </c>
      <c r="B233" s="4" t="s">
        <v>15</v>
      </c>
      <c r="C233" s="4">
        <v>4236262</v>
      </c>
      <c r="D233" s="4">
        <v>4236900</v>
      </c>
      <c r="E233" s="4" t="s">
        <v>624</v>
      </c>
      <c r="F233" s="6" t="s">
        <v>931</v>
      </c>
      <c r="G233" s="4">
        <v>948533</v>
      </c>
      <c r="H233" s="4" t="s">
        <v>625</v>
      </c>
      <c r="I233" s="4">
        <v>6</v>
      </c>
      <c r="J233" s="10">
        <v>0.70711100000000005</v>
      </c>
      <c r="K233" s="4">
        <v>4</v>
      </c>
      <c r="L233" s="10">
        <v>0.61163199999999995</v>
      </c>
      <c r="M233" s="4">
        <v>18</v>
      </c>
      <c r="N233" s="10">
        <v>2.4879660000000001</v>
      </c>
      <c r="O233" s="4">
        <v>24</v>
      </c>
      <c r="P233" s="10">
        <v>2.8217370000000002</v>
      </c>
      <c r="Q233" s="10">
        <f>(N233/J233)</f>
        <v>3.5184942675195265</v>
      </c>
      <c r="R233" s="10">
        <f>(P233/L233)</f>
        <v>4.6134554764956714</v>
      </c>
      <c r="S233" s="10">
        <f>(Q233+R233)/2</f>
        <v>4.0659748720075992</v>
      </c>
      <c r="T233" s="4">
        <v>12</v>
      </c>
      <c r="U233" s="10">
        <v>1.504964</v>
      </c>
      <c r="V233" s="4">
        <v>8</v>
      </c>
      <c r="W233" s="10">
        <v>0.91217199999999998</v>
      </c>
      <c r="X233" s="4">
        <v>22</v>
      </c>
      <c r="Y233" s="10">
        <v>2.5981480000000001</v>
      </c>
      <c r="Z233" s="4">
        <v>32</v>
      </c>
      <c r="AA233" s="10">
        <v>3.998523</v>
      </c>
      <c r="AB233" s="11">
        <f>Y233/U233</f>
        <v>1.7263854816460726</v>
      </c>
      <c r="AC233" s="11">
        <f>AA233/W233</f>
        <v>4.3835186784948457</v>
      </c>
      <c r="AD233" s="11">
        <f>(AB233+AC233)/2</f>
        <v>3.0549520800704593</v>
      </c>
    </row>
    <row r="234" spans="1:30" ht="14" customHeight="1">
      <c r="A234" s="4" t="s">
        <v>626</v>
      </c>
      <c r="B234" s="4" t="s">
        <v>15</v>
      </c>
      <c r="C234" s="4">
        <v>4236897</v>
      </c>
      <c r="D234" s="4">
        <v>4237634</v>
      </c>
      <c r="E234" s="4" t="s">
        <v>627</v>
      </c>
      <c r="F234" s="6" t="s">
        <v>932</v>
      </c>
      <c r="G234" s="4">
        <v>948526</v>
      </c>
      <c r="H234" s="4" t="s">
        <v>628</v>
      </c>
      <c r="I234" s="4">
        <v>4</v>
      </c>
      <c r="J234" s="10">
        <v>0.40816999999999998</v>
      </c>
      <c r="K234" s="4">
        <v>4</v>
      </c>
      <c r="L234" s="10">
        <v>0.52958400000000005</v>
      </c>
      <c r="M234" s="4">
        <v>16</v>
      </c>
      <c r="N234" s="10">
        <v>1.9148579999999999</v>
      </c>
      <c r="O234" s="4">
        <v>18</v>
      </c>
      <c r="P234" s="10">
        <v>1.832408</v>
      </c>
      <c r="Q234" s="10">
        <f>(N234/J234)</f>
        <v>4.6913246931425636</v>
      </c>
      <c r="R234" s="10">
        <f>(P234/L234)</f>
        <v>3.4600894286836459</v>
      </c>
      <c r="S234" s="10">
        <f>(Q234+R234)/2</f>
        <v>4.0757070609131052</v>
      </c>
      <c r="T234" s="4">
        <v>2</v>
      </c>
      <c r="U234" s="10">
        <v>0.21718000000000001</v>
      </c>
      <c r="V234" s="4">
        <v>6</v>
      </c>
      <c r="W234" s="10">
        <v>0.59235599999999999</v>
      </c>
      <c r="X234" s="4">
        <v>26</v>
      </c>
      <c r="Y234" s="10">
        <v>2.6586370000000001</v>
      </c>
      <c r="Z234" s="4">
        <v>28</v>
      </c>
      <c r="AA234" s="10">
        <v>3.029369</v>
      </c>
      <c r="AB234" s="11">
        <f>Y234/U234</f>
        <v>12.241629063449674</v>
      </c>
      <c r="AC234" s="11">
        <f>AA234/W234</f>
        <v>5.1141019927205935</v>
      </c>
      <c r="AD234" s="11">
        <f>(AB234+AC234)/2</f>
        <v>8.6778655280851336</v>
      </c>
    </row>
    <row r="235" spans="1:30" ht="14" customHeight="1">
      <c r="A235" s="4" t="s">
        <v>629</v>
      </c>
      <c r="B235" s="4" t="s">
        <v>15</v>
      </c>
      <c r="C235" s="4">
        <v>4249554</v>
      </c>
      <c r="D235" s="4">
        <v>4250474</v>
      </c>
      <c r="E235" s="4" t="s">
        <v>630</v>
      </c>
      <c r="F235" s="6" t="s">
        <v>933</v>
      </c>
      <c r="G235" s="4">
        <v>948547</v>
      </c>
      <c r="H235" s="4" t="s">
        <v>631</v>
      </c>
      <c r="I235" s="4">
        <v>7966</v>
      </c>
      <c r="J235" s="10">
        <v>651.35524899999996</v>
      </c>
      <c r="K235" s="4">
        <v>4766</v>
      </c>
      <c r="L235" s="10">
        <v>505.621149</v>
      </c>
      <c r="M235" s="4">
        <v>15646</v>
      </c>
      <c r="N235" s="10">
        <v>1500.432822</v>
      </c>
      <c r="O235" s="4">
        <v>28614</v>
      </c>
      <c r="P235" s="10">
        <v>2334.129942</v>
      </c>
      <c r="Q235" s="10">
        <f>(N235/J235)</f>
        <v>2.3035552784806068</v>
      </c>
      <c r="R235" s="10">
        <f>(P235/L235)</f>
        <v>4.6163613737604949</v>
      </c>
      <c r="S235" s="10">
        <f>(Q235+R235)/2</f>
        <v>3.4599583261205509</v>
      </c>
      <c r="T235" s="4">
        <v>8136</v>
      </c>
      <c r="U235" s="10">
        <v>707.94078200000001</v>
      </c>
      <c r="V235" s="4">
        <v>14056</v>
      </c>
      <c r="W235" s="10">
        <v>1111.961861</v>
      </c>
      <c r="X235" s="4">
        <v>20924</v>
      </c>
      <c r="Y235" s="10">
        <v>1714.4590619999999</v>
      </c>
      <c r="Z235" s="4">
        <v>33964</v>
      </c>
      <c r="AA235" s="10">
        <v>2944.4873520000001</v>
      </c>
      <c r="AB235" s="11">
        <f>Y235/U235</f>
        <v>2.4217549060480597</v>
      </c>
      <c r="AC235" s="11">
        <f>AA235/W235</f>
        <v>2.6480111011649168</v>
      </c>
      <c r="AD235" s="11">
        <f>(AB235+AC235)/2</f>
        <v>2.5348830036064882</v>
      </c>
    </row>
    <row r="236" spans="1:30" ht="14" customHeight="1">
      <c r="A236" s="4" t="s">
        <v>632</v>
      </c>
      <c r="B236" s="4" t="s">
        <v>15</v>
      </c>
      <c r="C236" s="4">
        <v>4275471</v>
      </c>
      <c r="D236" s="4">
        <v>4277057</v>
      </c>
      <c r="E236" s="4" t="s">
        <v>633</v>
      </c>
      <c r="F236" s="6" t="s">
        <v>934</v>
      </c>
      <c r="G236" s="4">
        <v>948568</v>
      </c>
      <c r="H236" s="4" t="s">
        <v>108</v>
      </c>
      <c r="I236" s="4">
        <v>190</v>
      </c>
      <c r="J236" s="10">
        <v>9.016</v>
      </c>
      <c r="K236" s="4">
        <v>128</v>
      </c>
      <c r="L236" s="10">
        <v>7.8806830000000003</v>
      </c>
      <c r="M236" s="4">
        <v>358</v>
      </c>
      <c r="N236" s="10">
        <v>19.924111</v>
      </c>
      <c r="O236" s="4">
        <v>466</v>
      </c>
      <c r="P236" s="10">
        <v>22.060486000000001</v>
      </c>
      <c r="Q236" s="10">
        <f>(N236/J236)</f>
        <v>2.2098614685004438</v>
      </c>
      <c r="R236" s="10">
        <f>(P236/L236)</f>
        <v>2.7993114302402469</v>
      </c>
      <c r="S236" s="10">
        <f>(Q236+R236)/2</f>
        <v>2.5045864493703451</v>
      </c>
      <c r="T236" s="4">
        <v>180</v>
      </c>
      <c r="U236" s="10">
        <v>9.0895250000000001</v>
      </c>
      <c r="V236" s="4">
        <v>284</v>
      </c>
      <c r="W236" s="10">
        <v>13.038546999999999</v>
      </c>
      <c r="X236" s="4">
        <v>316</v>
      </c>
      <c r="Y236" s="10">
        <v>15.026305000000001</v>
      </c>
      <c r="Z236" s="4">
        <v>336</v>
      </c>
      <c r="AA236" s="10">
        <v>16.904909</v>
      </c>
      <c r="AB236" s="11">
        <f>Y236/U236</f>
        <v>1.6531452413629977</v>
      </c>
      <c r="AC236" s="11">
        <f>AA236/W236</f>
        <v>1.2965331949948105</v>
      </c>
      <c r="AD236" s="11">
        <f>(AB236+AC236)/2</f>
        <v>1.4748392181789041</v>
      </c>
    </row>
    <row r="237" spans="1:30" ht="14" customHeight="1">
      <c r="A237" s="4" t="s">
        <v>634</v>
      </c>
      <c r="B237" s="4" t="s">
        <v>15</v>
      </c>
      <c r="C237" s="4">
        <v>4291512</v>
      </c>
      <c r="D237" s="4">
        <v>4293170</v>
      </c>
      <c r="E237" s="4" t="s">
        <v>635</v>
      </c>
      <c r="F237" s="6" t="s">
        <v>935</v>
      </c>
      <c r="G237" s="4">
        <v>948579</v>
      </c>
      <c r="H237" s="4" t="s">
        <v>1109</v>
      </c>
      <c r="I237" s="4">
        <v>34</v>
      </c>
      <c r="J237" s="10">
        <v>1.543369</v>
      </c>
      <c r="K237" s="4">
        <v>32</v>
      </c>
      <c r="L237" s="10">
        <v>1.884666</v>
      </c>
      <c r="M237" s="4">
        <v>64</v>
      </c>
      <c r="N237" s="10">
        <v>3.4072689999999999</v>
      </c>
      <c r="O237" s="4">
        <v>90</v>
      </c>
      <c r="P237" s="10">
        <v>4.0757000000000003</v>
      </c>
      <c r="Q237" s="10">
        <f>(N237/J237)</f>
        <v>2.2076826734241779</v>
      </c>
      <c r="R237" s="10">
        <f>(P237/L237)</f>
        <v>2.1625582463948523</v>
      </c>
      <c r="S237" s="10">
        <f>(Q237+R237)/2</f>
        <v>2.1851204599095153</v>
      </c>
      <c r="T237" s="4">
        <v>44</v>
      </c>
      <c r="U237" s="10">
        <v>2.1254550000000001</v>
      </c>
      <c r="V237" s="4">
        <v>66</v>
      </c>
      <c r="W237" s="10">
        <v>2.8985799999999999</v>
      </c>
      <c r="X237" s="4">
        <v>84</v>
      </c>
      <c r="Y237" s="10">
        <v>3.8209819999999999</v>
      </c>
      <c r="Z237" s="4">
        <v>96</v>
      </c>
      <c r="AA237" s="10">
        <v>4.620355</v>
      </c>
      <c r="AB237" s="11">
        <f>Y237/U237</f>
        <v>1.7977242519836927</v>
      </c>
      <c r="AC237" s="11">
        <f>AA237/W237</f>
        <v>1.5940063755356071</v>
      </c>
      <c r="AD237" s="11">
        <f>(AB237+AC237)/2</f>
        <v>1.6958653137596498</v>
      </c>
    </row>
    <row r="238" spans="1:30" ht="14" customHeight="1">
      <c r="A238" s="4" t="s">
        <v>636</v>
      </c>
      <c r="B238" s="4" t="s">
        <v>15</v>
      </c>
      <c r="C238" s="4">
        <v>4315104</v>
      </c>
      <c r="D238" s="4">
        <v>4315538</v>
      </c>
      <c r="E238" s="4" t="s">
        <v>637</v>
      </c>
      <c r="F238" s="6" t="s">
        <v>936</v>
      </c>
      <c r="G238" s="4">
        <v>948599</v>
      </c>
      <c r="H238" s="4" t="s">
        <v>638</v>
      </c>
      <c r="I238" s="4">
        <v>90</v>
      </c>
      <c r="J238" s="10">
        <v>15.580826999999999</v>
      </c>
      <c r="K238" s="4">
        <v>64</v>
      </c>
      <c r="L238" s="10">
        <v>14.375453</v>
      </c>
      <c r="M238" s="4">
        <v>174</v>
      </c>
      <c r="N238" s="10">
        <v>35.329123000000003</v>
      </c>
      <c r="O238" s="4">
        <v>190</v>
      </c>
      <c r="P238" s="10">
        <v>32.814850999999997</v>
      </c>
      <c r="Q238" s="10">
        <f>(N238/J238)</f>
        <v>2.2674741847785103</v>
      </c>
      <c r="R238" s="10">
        <f>(P238/L238)</f>
        <v>2.2827003086441864</v>
      </c>
      <c r="S238" s="10">
        <f>(Q238+R238)/2</f>
        <v>2.2750872467113483</v>
      </c>
      <c r="T238" s="4">
        <v>78</v>
      </c>
      <c r="U238" s="10">
        <v>14.369808000000001</v>
      </c>
      <c r="V238" s="4">
        <v>150</v>
      </c>
      <c r="W238" s="10">
        <v>25.124057000000001</v>
      </c>
      <c r="X238" s="4">
        <v>216</v>
      </c>
      <c r="Y238" s="10">
        <v>37.471971000000003</v>
      </c>
      <c r="Z238" s="4">
        <v>142</v>
      </c>
      <c r="AA238" s="10">
        <v>26.064511</v>
      </c>
      <c r="AB238" s="11">
        <f>Y238/U238</f>
        <v>2.6076876601274006</v>
      </c>
      <c r="AC238" s="11">
        <f>AA238/W238</f>
        <v>1.0374324099009964</v>
      </c>
      <c r="AD238" s="11">
        <f>(AB238+AC238)/2</f>
        <v>1.8225600350141984</v>
      </c>
    </row>
    <row r="239" spans="1:30" ht="14" customHeight="1">
      <c r="A239" s="4" t="s">
        <v>639</v>
      </c>
      <c r="B239" s="4" t="s">
        <v>15</v>
      </c>
      <c r="C239" s="4">
        <v>4340720</v>
      </c>
      <c r="D239" s="4">
        <v>4341628</v>
      </c>
      <c r="E239" s="4" t="s">
        <v>640</v>
      </c>
      <c r="F239" s="6" t="s">
        <v>937</v>
      </c>
      <c r="G239" s="4">
        <v>948637</v>
      </c>
      <c r="H239" s="4" t="s">
        <v>1092</v>
      </c>
      <c r="I239" s="4">
        <v>2076</v>
      </c>
      <c r="J239" s="10">
        <v>171.98901599999999</v>
      </c>
      <c r="K239" s="4">
        <v>412</v>
      </c>
      <c r="L239" s="10">
        <v>44.285766000000002</v>
      </c>
      <c r="M239" s="4">
        <v>4492</v>
      </c>
      <c r="N239" s="10">
        <v>436.46429799999999</v>
      </c>
      <c r="O239" s="4">
        <v>5400</v>
      </c>
      <c r="P239" s="10">
        <v>446.30932799999999</v>
      </c>
      <c r="Q239" s="10">
        <f>(N239/J239)</f>
        <v>2.5377451894951246</v>
      </c>
      <c r="R239" s="10">
        <f>(P239/L239)</f>
        <v>10.077940799307839</v>
      </c>
      <c r="S239" s="10">
        <f>(Q239+R239)/2</f>
        <v>6.307842994401482</v>
      </c>
      <c r="T239" s="4">
        <v>1636</v>
      </c>
      <c r="U239" s="10">
        <v>144.23313300000001</v>
      </c>
      <c r="V239" s="4">
        <v>1830</v>
      </c>
      <c r="W239" s="10">
        <v>146.681378</v>
      </c>
      <c r="X239" s="4">
        <v>4450</v>
      </c>
      <c r="Y239" s="10">
        <v>369.43510900000001</v>
      </c>
      <c r="Z239" s="4">
        <v>4014</v>
      </c>
      <c r="AA239" s="10">
        <v>352.58511700000003</v>
      </c>
      <c r="AB239" s="11">
        <f>Y239/U239</f>
        <v>2.5613747778743736</v>
      </c>
      <c r="AC239" s="11">
        <f>AA239/W239</f>
        <v>2.4037483272075617</v>
      </c>
      <c r="AD239" s="11">
        <f>(AB239+AC239)/2</f>
        <v>2.4825615525409677</v>
      </c>
    </row>
    <row r="240" spans="1:30" ht="14" customHeight="1">
      <c r="A240" s="4" t="s">
        <v>641</v>
      </c>
      <c r="B240" s="4" t="s">
        <v>15</v>
      </c>
      <c r="C240" s="4">
        <v>4400288</v>
      </c>
      <c r="D240" s="4">
        <v>4400596</v>
      </c>
      <c r="E240" s="4" t="s">
        <v>642</v>
      </c>
      <c r="F240" s="6" t="s">
        <v>938</v>
      </c>
      <c r="G240" s="4">
        <v>948689</v>
      </c>
      <c r="H240" s="4" t="s">
        <v>1090</v>
      </c>
      <c r="I240" s="4">
        <v>10558</v>
      </c>
      <c r="J240" s="10">
        <v>2573.1222710000002</v>
      </c>
      <c r="K240" s="4">
        <v>2058</v>
      </c>
      <c r="L240" s="10">
        <v>650.75530100000003</v>
      </c>
      <c r="M240" s="4">
        <v>19028</v>
      </c>
      <c r="N240" s="10">
        <v>5438.8555370000004</v>
      </c>
      <c r="O240" s="4">
        <v>26322</v>
      </c>
      <c r="P240" s="10">
        <v>6399.8013309999997</v>
      </c>
      <c r="Q240" s="10">
        <f>(N240/J240)</f>
        <v>2.1137182629437512</v>
      </c>
      <c r="R240" s="10">
        <f>(P240/L240)</f>
        <v>9.8344205896833703</v>
      </c>
      <c r="S240" s="10">
        <f>(Q240+R240)/2</f>
        <v>5.9740694263135605</v>
      </c>
      <c r="T240" s="4">
        <v>9622</v>
      </c>
      <c r="U240" s="10">
        <v>2495.4708129999999</v>
      </c>
      <c r="V240" s="4">
        <v>12110</v>
      </c>
      <c r="W240" s="10">
        <v>2855.442618</v>
      </c>
      <c r="X240" s="4">
        <v>20796</v>
      </c>
      <c r="Y240" s="10">
        <v>5078.8263889999998</v>
      </c>
      <c r="Z240" s="4">
        <v>19324</v>
      </c>
      <c r="AA240" s="10">
        <v>4993.3158789999998</v>
      </c>
      <c r="AB240" s="11">
        <f>Y240/U240</f>
        <v>2.0352177082345224</v>
      </c>
      <c r="AC240" s="11">
        <f>AA240/W240</f>
        <v>1.7487011812191142</v>
      </c>
      <c r="AD240" s="11">
        <f>(AB240+AC240)/2</f>
        <v>1.8919594447268184</v>
      </c>
    </row>
    <row r="241" spans="1:30" ht="14" customHeight="1">
      <c r="A241" s="4" t="s">
        <v>643</v>
      </c>
      <c r="B241" s="4" t="s">
        <v>15</v>
      </c>
      <c r="C241" s="4">
        <v>4416952</v>
      </c>
      <c r="D241" s="4">
        <v>4417701</v>
      </c>
      <c r="E241" s="4" t="s">
        <v>644</v>
      </c>
      <c r="F241" s="6" t="s">
        <v>939</v>
      </c>
      <c r="G241" s="4">
        <v>948707</v>
      </c>
      <c r="H241" s="4" t="s">
        <v>466</v>
      </c>
      <c r="I241" s="4">
        <v>394</v>
      </c>
      <c r="J241" s="10">
        <v>39.561450000000001</v>
      </c>
      <c r="K241" s="4">
        <v>200</v>
      </c>
      <c r="L241" s="10">
        <v>26.055509000000001</v>
      </c>
      <c r="M241" s="4">
        <v>678</v>
      </c>
      <c r="N241" s="10">
        <v>79.843817000000001</v>
      </c>
      <c r="O241" s="4">
        <v>764</v>
      </c>
      <c r="P241" s="10">
        <v>76.531139999999994</v>
      </c>
      <c r="Q241" s="10">
        <f>(N241/J241)</f>
        <v>2.0182227142837283</v>
      </c>
      <c r="R241" s="10">
        <f>(P241/L241)</f>
        <v>2.9372345019243338</v>
      </c>
      <c r="S241" s="10">
        <f>(Q241+R241)/2</f>
        <v>2.4777286081040311</v>
      </c>
      <c r="T241" s="4">
        <v>416</v>
      </c>
      <c r="U241" s="10">
        <v>44.450606000000001</v>
      </c>
      <c r="V241" s="4">
        <v>498</v>
      </c>
      <c r="W241" s="10">
        <v>48.378884999999997</v>
      </c>
      <c r="X241" s="4">
        <v>674</v>
      </c>
      <c r="Y241" s="10">
        <v>67.817327000000006</v>
      </c>
      <c r="Z241" s="4">
        <v>656</v>
      </c>
      <c r="AA241" s="10">
        <v>69.838205000000002</v>
      </c>
      <c r="AB241" s="11">
        <f>Y241/U241</f>
        <v>1.5256783450826297</v>
      </c>
      <c r="AC241" s="11">
        <f>AA241/W241</f>
        <v>1.4435678912401559</v>
      </c>
      <c r="AD241" s="11">
        <f>(AB241+AC241)/2</f>
        <v>1.4846231181613927</v>
      </c>
    </row>
    <row r="242" spans="1:30" ht="14" customHeight="1">
      <c r="A242" s="4" t="s">
        <v>645</v>
      </c>
      <c r="B242" s="4" t="s">
        <v>15</v>
      </c>
      <c r="C242" s="4">
        <v>4424516</v>
      </c>
      <c r="D242" s="4">
        <v>4424791</v>
      </c>
      <c r="E242" s="4" t="s">
        <v>646</v>
      </c>
      <c r="F242" s="6" t="s">
        <v>940</v>
      </c>
      <c r="G242" s="4">
        <v>948713</v>
      </c>
      <c r="H242" s="4" t="s">
        <v>1062</v>
      </c>
      <c r="I242" s="4">
        <v>24</v>
      </c>
      <c r="J242" s="10">
        <v>6.5484629999999999</v>
      </c>
      <c r="K242" s="4">
        <v>4</v>
      </c>
      <c r="L242" s="10">
        <v>1.4160600000000001</v>
      </c>
      <c r="M242" s="4">
        <v>40</v>
      </c>
      <c r="N242" s="10">
        <v>12.800407</v>
      </c>
      <c r="O242" s="4">
        <v>68</v>
      </c>
      <c r="P242" s="10">
        <v>18.509979000000001</v>
      </c>
      <c r="Q242" s="10">
        <f>(N242/J242)</f>
        <v>1.9547192982536512</v>
      </c>
      <c r="R242" s="10">
        <f>(P242/L242)</f>
        <v>13.071465192152875</v>
      </c>
      <c r="S242" s="10">
        <f>(Q242+R242)/2</f>
        <v>7.5130922452032634</v>
      </c>
      <c r="T242" s="4">
        <v>24</v>
      </c>
      <c r="U242" s="10">
        <v>6.9686360000000001</v>
      </c>
      <c r="V242" s="4">
        <v>32</v>
      </c>
      <c r="W242" s="10">
        <v>8.4475090000000002</v>
      </c>
      <c r="X242" s="4">
        <v>36</v>
      </c>
      <c r="Y242" s="10">
        <v>9.8431809999999995</v>
      </c>
      <c r="Z242" s="4">
        <v>40</v>
      </c>
      <c r="AA242" s="10">
        <v>11.571813000000001</v>
      </c>
      <c r="AB242" s="11">
        <f>Y242/U242</f>
        <v>1.4124975102731725</v>
      </c>
      <c r="AC242" s="11">
        <f>AA242/W242</f>
        <v>1.3698491472456555</v>
      </c>
      <c r="AD242" s="11">
        <f>(AB242+AC242)/2</f>
        <v>1.3911733287594141</v>
      </c>
    </row>
    <row r="243" spans="1:30" ht="14" customHeight="1">
      <c r="A243" s="4" t="s">
        <v>647</v>
      </c>
      <c r="B243" s="4" t="s">
        <v>15</v>
      </c>
      <c r="C243" s="4">
        <v>4437707</v>
      </c>
      <c r="D243" s="4">
        <v>4438645</v>
      </c>
      <c r="E243" s="4" t="s">
        <v>648</v>
      </c>
      <c r="F243" s="6" t="s">
        <v>941</v>
      </c>
      <c r="G243" s="4">
        <v>948738</v>
      </c>
      <c r="H243" s="4" t="s">
        <v>45</v>
      </c>
      <c r="I243" s="4">
        <v>34</v>
      </c>
      <c r="J243" s="10">
        <v>2.7267830000000002</v>
      </c>
      <c r="K243" s="4">
        <v>4</v>
      </c>
      <c r="L243" s="10">
        <v>0.41622199999999998</v>
      </c>
      <c r="M243" s="4">
        <v>68</v>
      </c>
      <c r="N243" s="10">
        <v>6.3961139999999999</v>
      </c>
      <c r="O243" s="4">
        <v>80</v>
      </c>
      <c r="P243" s="10">
        <v>6.4007440000000004</v>
      </c>
      <c r="Q243" s="10">
        <f>(N243/J243)</f>
        <v>2.3456630028865515</v>
      </c>
      <c r="R243" s="10">
        <f>(P243/L243)</f>
        <v>15.378197212064718</v>
      </c>
      <c r="S243" s="10">
        <f>(Q243+R243)/2</f>
        <v>8.8619301074756347</v>
      </c>
      <c r="T243" s="4">
        <v>30</v>
      </c>
      <c r="U243" s="10">
        <v>2.5603609999999999</v>
      </c>
      <c r="V243" s="4">
        <v>34</v>
      </c>
      <c r="W243" s="10">
        <v>2.6381600000000001</v>
      </c>
      <c r="X243" s="4">
        <v>80</v>
      </c>
      <c r="Y243" s="10">
        <v>6.429341</v>
      </c>
      <c r="Z243" s="4">
        <v>82</v>
      </c>
      <c r="AA243" s="10">
        <v>6.972664</v>
      </c>
      <c r="AB243" s="11">
        <f>Y243/U243</f>
        <v>2.5111072227705389</v>
      </c>
      <c r="AC243" s="11">
        <f>AA243/W243</f>
        <v>2.6430026988507143</v>
      </c>
      <c r="AD243" s="11">
        <f>(AB243+AC243)/2</f>
        <v>2.5770549608106266</v>
      </c>
    </row>
    <row r="244" spans="1:30" ht="14" customHeight="1">
      <c r="A244" s="4" t="s">
        <v>649</v>
      </c>
      <c r="B244" s="4" t="s">
        <v>15</v>
      </c>
      <c r="C244" s="4">
        <v>4449962</v>
      </c>
      <c r="D244" s="4">
        <v>4450918</v>
      </c>
      <c r="E244" s="4" t="s">
        <v>650</v>
      </c>
      <c r="F244" s="6" t="s">
        <v>942</v>
      </c>
      <c r="G244" s="4">
        <v>948746</v>
      </c>
      <c r="H244" s="4" t="s">
        <v>651</v>
      </c>
      <c r="I244" s="4">
        <v>2326</v>
      </c>
      <c r="J244" s="10">
        <v>183.035369</v>
      </c>
      <c r="K244" s="4">
        <v>2082</v>
      </c>
      <c r="L244" s="10">
        <v>212.56884400000001</v>
      </c>
      <c r="M244" s="4">
        <v>7604</v>
      </c>
      <c r="N244" s="10">
        <v>701.78330200000005</v>
      </c>
      <c r="O244" s="4">
        <v>13972</v>
      </c>
      <c r="P244" s="10">
        <v>1096.8638570000001</v>
      </c>
      <c r="Q244" s="10">
        <f>(N244/J244)</f>
        <v>3.8341403950184079</v>
      </c>
      <c r="R244" s="10">
        <f>(P244/L244)</f>
        <v>5.1600405607888611</v>
      </c>
      <c r="S244" s="10">
        <f>(Q244+R244)/2</f>
        <v>4.4970904779036349</v>
      </c>
      <c r="T244" s="4">
        <v>2198</v>
      </c>
      <c r="U244" s="10">
        <v>184.06082799999999</v>
      </c>
      <c r="V244" s="4">
        <v>3566</v>
      </c>
      <c r="W244" s="10">
        <v>271.49208599999997</v>
      </c>
      <c r="X244" s="4">
        <v>9474</v>
      </c>
      <c r="Y244" s="10">
        <v>747.073757</v>
      </c>
      <c r="Z244" s="4">
        <v>12142</v>
      </c>
      <c r="AA244" s="10">
        <v>1013.045104</v>
      </c>
      <c r="AB244" s="11">
        <f>Y244/U244</f>
        <v>4.0588416618445295</v>
      </c>
      <c r="AC244" s="11">
        <f>AA244/W244</f>
        <v>3.7313982846630753</v>
      </c>
      <c r="AD244" s="11">
        <f>(AB244+AC244)/2</f>
        <v>3.8951199732538022</v>
      </c>
    </row>
    <row r="245" spans="1:30" ht="14" customHeight="1">
      <c r="A245" s="4" t="s">
        <v>652</v>
      </c>
      <c r="B245" s="4" t="s">
        <v>15</v>
      </c>
      <c r="C245" s="4">
        <v>4472399</v>
      </c>
      <c r="D245" s="4">
        <v>4472533</v>
      </c>
      <c r="E245" s="4" t="s">
        <v>653</v>
      </c>
      <c r="F245" s="6" t="s">
        <v>943</v>
      </c>
      <c r="G245" s="4">
        <v>948768</v>
      </c>
      <c r="H245" s="4" t="s">
        <v>654</v>
      </c>
      <c r="I245" s="4">
        <v>12</v>
      </c>
      <c r="J245" s="10">
        <v>6.6939849999999996</v>
      </c>
      <c r="K245" s="4">
        <v>6</v>
      </c>
      <c r="L245" s="10">
        <v>4.3425849999999997</v>
      </c>
      <c r="M245" s="4">
        <v>40</v>
      </c>
      <c r="N245" s="10">
        <v>26.169720000000002</v>
      </c>
      <c r="O245" s="4">
        <v>42</v>
      </c>
      <c r="P245" s="10">
        <v>23.373384999999999</v>
      </c>
      <c r="Q245" s="10">
        <f>(N245/J245)</f>
        <v>3.9094381000256204</v>
      </c>
      <c r="R245" s="10">
        <f>(P245/L245)</f>
        <v>5.3823667239674062</v>
      </c>
      <c r="S245" s="10">
        <f>(Q245+R245)/2</f>
        <v>4.6459024119965129</v>
      </c>
      <c r="T245" s="4">
        <v>16</v>
      </c>
      <c r="U245" s="10">
        <v>9.4979929999999992</v>
      </c>
      <c r="V245" s="4">
        <v>6</v>
      </c>
      <c r="W245" s="10">
        <v>3.2382119999999999</v>
      </c>
      <c r="X245" s="4">
        <v>42</v>
      </c>
      <c r="Y245" s="10">
        <v>23.477809000000001</v>
      </c>
      <c r="Z245" s="4">
        <v>20</v>
      </c>
      <c r="AA245" s="10">
        <v>11.828963999999999</v>
      </c>
      <c r="AB245" s="11">
        <f>Y245/U245</f>
        <v>2.4718705309637521</v>
      </c>
      <c r="AC245" s="11">
        <f>AA245/W245</f>
        <v>3.65293069138154</v>
      </c>
      <c r="AD245" s="11">
        <f>(AB245+AC245)/2</f>
        <v>3.0624006111726461</v>
      </c>
    </row>
    <row r="246" spans="1:30" ht="17">
      <c r="A246" s="4" t="s">
        <v>655</v>
      </c>
      <c r="B246" s="4" t="s">
        <v>15</v>
      </c>
      <c r="C246" s="4">
        <v>4475437</v>
      </c>
      <c r="D246" s="4">
        <v>4477251</v>
      </c>
      <c r="E246" s="4" t="s">
        <v>656</v>
      </c>
      <c r="F246" s="6" t="s">
        <v>944</v>
      </c>
      <c r="G246" s="4">
        <v>948776</v>
      </c>
      <c r="H246" s="4" t="s">
        <v>45</v>
      </c>
      <c r="I246" s="4">
        <v>140</v>
      </c>
      <c r="J246" s="10">
        <v>5.8088300000000004</v>
      </c>
      <c r="K246" s="4">
        <v>32</v>
      </c>
      <c r="L246" s="10">
        <v>1.7226779999999999</v>
      </c>
      <c r="M246" s="4">
        <v>270</v>
      </c>
      <c r="N246" s="10">
        <v>13.13893</v>
      </c>
      <c r="O246" s="4">
        <v>368</v>
      </c>
      <c r="P246" s="10">
        <v>15.232714</v>
      </c>
      <c r="Q246" s="10">
        <f>(N246/J246)</f>
        <v>2.2618892272626328</v>
      </c>
      <c r="R246" s="10">
        <f>(P246/L246)</f>
        <v>8.8424615627528773</v>
      </c>
      <c r="S246" s="10">
        <f>(Q246+R246)/2</f>
        <v>5.5521753950077546</v>
      </c>
      <c r="T246" s="4">
        <v>214</v>
      </c>
      <c r="U246" s="10">
        <v>9.4489330000000002</v>
      </c>
      <c r="V246" s="4">
        <v>236</v>
      </c>
      <c r="W246" s="10">
        <v>9.4737770000000001</v>
      </c>
      <c r="X246" s="4">
        <v>264</v>
      </c>
      <c r="Y246" s="10">
        <v>10.976637999999999</v>
      </c>
      <c r="Z246" s="4">
        <v>364</v>
      </c>
      <c r="AA246" s="10">
        <v>16.013093999999999</v>
      </c>
      <c r="AB246" s="11">
        <f>Y246/U246</f>
        <v>1.1616801600773334</v>
      </c>
      <c r="AC246" s="11">
        <f>AA246/W246</f>
        <v>1.6902544782297493</v>
      </c>
      <c r="AD246" s="11">
        <f>(AB246+AC246)/2</f>
        <v>1.4259673191535414</v>
      </c>
    </row>
    <row r="247" spans="1:30" ht="17">
      <c r="A247" s="4" t="s">
        <v>657</v>
      </c>
      <c r="B247" s="4" t="s">
        <v>15</v>
      </c>
      <c r="C247" s="4">
        <v>4490141</v>
      </c>
      <c r="D247" s="4">
        <v>4491139</v>
      </c>
      <c r="E247" s="4" t="s">
        <v>658</v>
      </c>
      <c r="F247" s="6" t="s">
        <v>945</v>
      </c>
      <c r="G247" s="4">
        <v>949058</v>
      </c>
      <c r="H247" s="4" t="s">
        <v>1047</v>
      </c>
      <c r="I247" s="4">
        <v>188</v>
      </c>
      <c r="J247" s="10">
        <v>14.171950000000001</v>
      </c>
      <c r="K247" s="4">
        <v>104</v>
      </c>
      <c r="L247" s="10">
        <v>10.17182</v>
      </c>
      <c r="M247" s="4">
        <v>432</v>
      </c>
      <c r="N247" s="10">
        <v>38.193646000000001</v>
      </c>
      <c r="O247" s="4">
        <v>492</v>
      </c>
      <c r="P247" s="10">
        <v>37.000338999999997</v>
      </c>
      <c r="Q247" s="10">
        <f>(N247/J247)</f>
        <v>2.6950169877822034</v>
      </c>
      <c r="R247" s="10">
        <f>(P247/L247)</f>
        <v>3.6375337943455541</v>
      </c>
      <c r="S247" s="10">
        <f>(Q247+R247)/2</f>
        <v>3.1662753910638788</v>
      </c>
      <c r="T247" s="4">
        <v>266</v>
      </c>
      <c r="U247" s="10">
        <v>21.338395999999999</v>
      </c>
      <c r="V247" s="4">
        <v>296</v>
      </c>
      <c r="W247" s="10">
        <v>21.588079</v>
      </c>
      <c r="X247" s="4">
        <v>572</v>
      </c>
      <c r="Y247" s="10">
        <v>43.208837000000003</v>
      </c>
      <c r="Z247" s="4">
        <v>610</v>
      </c>
      <c r="AA247" s="10">
        <v>48.754514999999998</v>
      </c>
      <c r="AB247" s="11">
        <f>Y247/U247</f>
        <v>2.0249336922981467</v>
      </c>
      <c r="AC247" s="11">
        <f>AA247/W247</f>
        <v>2.2583998789331834</v>
      </c>
      <c r="AD247" s="11">
        <f>(AB247+AC247)/2</f>
        <v>2.1416667856156648</v>
      </c>
    </row>
    <row r="248" spans="1:30" ht="17">
      <c r="A248" s="4" t="s">
        <v>659</v>
      </c>
      <c r="B248" s="4" t="s">
        <v>15</v>
      </c>
      <c r="C248" s="4">
        <v>4522127</v>
      </c>
      <c r="D248" s="4">
        <v>4524094</v>
      </c>
      <c r="E248" s="4" t="s">
        <v>660</v>
      </c>
      <c r="F248" s="6" t="s">
        <v>946</v>
      </c>
      <c r="G248" s="4">
        <v>946829</v>
      </c>
      <c r="H248" s="4" t="s">
        <v>661</v>
      </c>
      <c r="I248" s="4">
        <v>1868</v>
      </c>
      <c r="J248" s="10">
        <v>71.480737000000005</v>
      </c>
      <c r="K248" s="4">
        <v>1326</v>
      </c>
      <c r="L248" s="10">
        <v>65.833849999999998</v>
      </c>
      <c r="M248" s="4">
        <v>3534</v>
      </c>
      <c r="N248" s="10">
        <v>158.60406399999999</v>
      </c>
      <c r="O248" s="4">
        <v>4404</v>
      </c>
      <c r="P248" s="10">
        <v>168.12345400000001</v>
      </c>
      <c r="Q248" s="10">
        <f>(N248/J248)</f>
        <v>2.2188364398089515</v>
      </c>
      <c r="R248" s="10">
        <f>(P248/L248)</f>
        <v>2.5537539426905767</v>
      </c>
      <c r="S248" s="10">
        <f>(Q248+R248)/2</f>
        <v>2.3862951912497641</v>
      </c>
      <c r="T248" s="4">
        <v>1952</v>
      </c>
      <c r="U248" s="10">
        <v>79.487774999999999</v>
      </c>
      <c r="V248" s="4">
        <v>2210</v>
      </c>
      <c r="W248" s="10">
        <v>81.819147999999998</v>
      </c>
      <c r="X248" s="4">
        <v>3974</v>
      </c>
      <c r="Y248" s="10">
        <v>152.385908</v>
      </c>
      <c r="Z248" s="4">
        <v>4568</v>
      </c>
      <c r="AA248" s="10">
        <v>185.332461</v>
      </c>
      <c r="AB248" s="11">
        <f>Y248/U248</f>
        <v>1.9170986733494553</v>
      </c>
      <c r="AC248" s="11">
        <f>AA248/W248</f>
        <v>2.265147774454948</v>
      </c>
      <c r="AD248" s="11">
        <f>(AB248+AC248)/2</f>
        <v>2.0911232239022017</v>
      </c>
    </row>
    <row r="249" spans="1:30" ht="17">
      <c r="A249" s="4" t="s">
        <v>662</v>
      </c>
      <c r="B249" s="4" t="s">
        <v>15</v>
      </c>
      <c r="C249" s="4">
        <v>4524105</v>
      </c>
      <c r="D249" s="4">
        <v>4525010</v>
      </c>
      <c r="E249" s="4" t="s">
        <v>663</v>
      </c>
      <c r="F249" s="6" t="s">
        <v>947</v>
      </c>
      <c r="G249" s="4">
        <v>948825</v>
      </c>
      <c r="H249" s="4" t="s">
        <v>1103</v>
      </c>
      <c r="I249" s="4">
        <v>862</v>
      </c>
      <c r="J249" s="10">
        <v>71.650019999999998</v>
      </c>
      <c r="K249" s="4">
        <v>308</v>
      </c>
      <c r="L249" s="10">
        <v>33.216459999999998</v>
      </c>
      <c r="M249" s="4">
        <v>1478</v>
      </c>
      <c r="N249" s="10">
        <v>144.08510799999999</v>
      </c>
      <c r="O249" s="4">
        <v>1904</v>
      </c>
      <c r="P249" s="10">
        <v>157.88643999999999</v>
      </c>
      <c r="Q249" s="10">
        <f>(N249/J249)</f>
        <v>2.0109569822869555</v>
      </c>
      <c r="R249" s="10">
        <f>(P249/L249)</f>
        <v>4.7532590769756924</v>
      </c>
      <c r="S249" s="10">
        <f>(Q249+R249)/2</f>
        <v>3.3821080296313237</v>
      </c>
      <c r="T249" s="4">
        <v>878</v>
      </c>
      <c r="U249" s="10">
        <v>77.662602000000007</v>
      </c>
      <c r="V249" s="4">
        <v>978</v>
      </c>
      <c r="W249" s="10">
        <v>78.649946</v>
      </c>
      <c r="X249" s="4">
        <v>1894</v>
      </c>
      <c r="Y249" s="10">
        <v>157.75888</v>
      </c>
      <c r="Z249" s="4">
        <v>2148</v>
      </c>
      <c r="AA249" s="10">
        <v>189.30259599999999</v>
      </c>
      <c r="AB249" s="11">
        <f>Y249/U249</f>
        <v>2.0313365241097636</v>
      </c>
      <c r="AC249" s="11">
        <f>AA249/W249</f>
        <v>2.4069005209488639</v>
      </c>
      <c r="AD249" s="11">
        <f>(AB249+AC249)/2</f>
        <v>2.219118522529314</v>
      </c>
    </row>
    <row r="250" spans="1:30" ht="17">
      <c r="A250" s="4" t="s">
        <v>664</v>
      </c>
      <c r="B250" s="4" t="s">
        <v>15</v>
      </c>
      <c r="C250" s="4">
        <v>4525015</v>
      </c>
      <c r="D250" s="4">
        <v>4525803</v>
      </c>
      <c r="E250" s="4" t="s">
        <v>665</v>
      </c>
      <c r="F250" s="6" t="s">
        <v>948</v>
      </c>
      <c r="G250" s="4">
        <v>949100</v>
      </c>
      <c r="H250" s="4" t="s">
        <v>104</v>
      </c>
      <c r="I250" s="4">
        <v>318</v>
      </c>
      <c r="J250" s="10">
        <v>30.352003</v>
      </c>
      <c r="K250" s="4">
        <v>148</v>
      </c>
      <c r="L250" s="10">
        <v>18.328019000000001</v>
      </c>
      <c r="M250" s="4">
        <v>598</v>
      </c>
      <c r="N250" s="10">
        <v>66.941747000000007</v>
      </c>
      <c r="O250" s="4">
        <v>882</v>
      </c>
      <c r="P250" s="10">
        <v>83.984215000000006</v>
      </c>
      <c r="Q250" s="10">
        <f>(N250/J250)</f>
        <v>2.2055133231240127</v>
      </c>
      <c r="R250" s="10">
        <f>(P250/L250)</f>
        <v>4.5822854614020203</v>
      </c>
      <c r="S250" s="10">
        <f>(Q250+R250)/2</f>
        <v>3.3938993922630165</v>
      </c>
      <c r="T250" s="4">
        <v>360</v>
      </c>
      <c r="U250" s="10">
        <v>36.565466999999998</v>
      </c>
      <c r="V250" s="4">
        <v>400</v>
      </c>
      <c r="W250" s="10">
        <v>36.937778000000002</v>
      </c>
      <c r="X250" s="4">
        <v>782</v>
      </c>
      <c r="Y250" s="10">
        <v>74.794865999999999</v>
      </c>
      <c r="Z250" s="4">
        <v>964</v>
      </c>
      <c r="AA250" s="10">
        <v>97.555222000000001</v>
      </c>
      <c r="AB250" s="11">
        <f>Y250/U250</f>
        <v>2.0455055585643143</v>
      </c>
      <c r="AC250" s="11">
        <f>AA250/W250</f>
        <v>2.6410690431893329</v>
      </c>
      <c r="AD250" s="11">
        <f>(AB250+AC250)/2</f>
        <v>2.3432873008768236</v>
      </c>
    </row>
    <row r="251" spans="1:30" ht="17">
      <c r="A251" s="4" t="s">
        <v>666</v>
      </c>
      <c r="B251" s="4" t="s">
        <v>15</v>
      </c>
      <c r="C251" s="4">
        <v>4545096</v>
      </c>
      <c r="D251" s="4">
        <v>4547732</v>
      </c>
      <c r="E251" s="4" t="s">
        <v>667</v>
      </c>
      <c r="F251" s="6" t="s">
        <v>949</v>
      </c>
      <c r="G251" s="4">
        <v>948844</v>
      </c>
      <c r="H251" s="4" t="s">
        <v>1075</v>
      </c>
      <c r="I251" s="4">
        <v>516</v>
      </c>
      <c r="J251" s="10">
        <v>14.735905000000001</v>
      </c>
      <c r="K251" s="4">
        <v>214</v>
      </c>
      <c r="L251" s="10">
        <v>7.9292930000000004</v>
      </c>
      <c r="M251" s="4">
        <v>866</v>
      </c>
      <c r="N251" s="10">
        <v>29.005517999999999</v>
      </c>
      <c r="O251" s="4">
        <v>896</v>
      </c>
      <c r="P251" s="10">
        <v>25.527246000000002</v>
      </c>
      <c r="Q251" s="10">
        <f>(N251/J251)</f>
        <v>1.9683567449708719</v>
      </c>
      <c r="R251" s="10">
        <f>(P251/L251)</f>
        <v>3.219359657916538</v>
      </c>
      <c r="S251" s="10">
        <f>(Q251+R251)/2</f>
        <v>2.5938582014437048</v>
      </c>
      <c r="T251" s="4">
        <v>530</v>
      </c>
      <c r="U251" s="10">
        <v>16.106877999999998</v>
      </c>
      <c r="V251" s="4">
        <v>510</v>
      </c>
      <c r="W251" s="10">
        <v>14.091195000000001</v>
      </c>
      <c r="X251" s="4">
        <v>866</v>
      </c>
      <c r="Y251" s="10">
        <v>24.782767</v>
      </c>
      <c r="Z251" s="4">
        <v>764</v>
      </c>
      <c r="AA251" s="10">
        <v>23.133094</v>
      </c>
      <c r="AB251" s="11">
        <f>Y251/U251</f>
        <v>1.5386449813551704</v>
      </c>
      <c r="AC251" s="11">
        <f>AA251/W251</f>
        <v>1.6416701351446772</v>
      </c>
      <c r="AD251" s="11">
        <f>(AB251+AC251)/2</f>
        <v>1.5901575582499237</v>
      </c>
    </row>
    <row r="252" spans="1:30" ht="17">
      <c r="A252" s="4" t="s">
        <v>668</v>
      </c>
      <c r="B252" s="4" t="s">
        <v>15</v>
      </c>
      <c r="C252" s="4">
        <v>4549953</v>
      </c>
      <c r="D252" s="4">
        <v>4551296</v>
      </c>
      <c r="E252" s="4" t="s">
        <v>669</v>
      </c>
      <c r="F252" s="6" t="s">
        <v>950</v>
      </c>
      <c r="G252" s="4">
        <v>948848</v>
      </c>
      <c r="H252" s="4" t="s">
        <v>670</v>
      </c>
      <c r="I252" s="4">
        <v>1570</v>
      </c>
      <c r="J252" s="10">
        <v>87.970614999999995</v>
      </c>
      <c r="K252" s="4">
        <v>1352</v>
      </c>
      <c r="L252" s="10">
        <v>98.289754000000002</v>
      </c>
      <c r="M252" s="4">
        <v>3310</v>
      </c>
      <c r="N252" s="10">
        <v>217.521197</v>
      </c>
      <c r="O252" s="4">
        <v>4206</v>
      </c>
      <c r="P252" s="10">
        <v>235.11269899999999</v>
      </c>
      <c r="Q252" s="10">
        <f>(N252/J252)</f>
        <v>2.4726574549922153</v>
      </c>
      <c r="R252" s="10">
        <f>(P252/L252)</f>
        <v>2.3920367020147388</v>
      </c>
      <c r="S252" s="10">
        <f>(Q252+R252)/2</f>
        <v>2.4323470785034771</v>
      </c>
      <c r="T252" s="4">
        <v>1570</v>
      </c>
      <c r="U252" s="10">
        <v>93.615121000000002</v>
      </c>
      <c r="V252" s="4">
        <v>2092</v>
      </c>
      <c r="W252" s="10">
        <v>113.409696</v>
      </c>
      <c r="X252" s="4">
        <v>3222</v>
      </c>
      <c r="Y252" s="10">
        <v>180.91238799999999</v>
      </c>
      <c r="Z252" s="4">
        <v>3386</v>
      </c>
      <c r="AA252" s="10">
        <v>201.158402</v>
      </c>
      <c r="AB252" s="11">
        <f>Y252/U252</f>
        <v>1.9325124623830801</v>
      </c>
      <c r="AC252" s="11">
        <f>AA252/W252</f>
        <v>1.7737319567455678</v>
      </c>
      <c r="AD252" s="11">
        <f>(AB252+AC252)/2</f>
        <v>1.8531222095643241</v>
      </c>
    </row>
    <row r="253" spans="1:30" ht="17">
      <c r="A253" s="4" t="s">
        <v>671</v>
      </c>
      <c r="B253" s="4" t="s">
        <v>15</v>
      </c>
      <c r="C253" s="4">
        <v>4572414</v>
      </c>
      <c r="D253" s="4">
        <v>4573916</v>
      </c>
      <c r="E253" s="4" t="s">
        <v>672</v>
      </c>
      <c r="F253" s="6" t="s">
        <v>1013</v>
      </c>
      <c r="G253" s="4">
        <v>945056</v>
      </c>
      <c r="H253" s="4" t="s">
        <v>1131</v>
      </c>
      <c r="I253" s="4">
        <v>2390</v>
      </c>
      <c r="J253" s="10">
        <v>119.75017800000001</v>
      </c>
      <c r="K253" s="4">
        <v>1290</v>
      </c>
      <c r="L253" s="10">
        <v>83.861293000000003</v>
      </c>
      <c r="M253" s="4">
        <v>4650</v>
      </c>
      <c r="N253" s="10">
        <v>273.25419199999999</v>
      </c>
      <c r="O253" s="4">
        <v>7486</v>
      </c>
      <c r="P253" s="10">
        <v>374.194095</v>
      </c>
      <c r="Q253" s="10">
        <f>(N253/J253)</f>
        <v>2.2818687751762674</v>
      </c>
      <c r="R253" s="10">
        <f>(P253/L253)</f>
        <v>4.462059689444569</v>
      </c>
      <c r="S253" s="10">
        <f>(Q253+R253)/2</f>
        <v>3.3719642323104182</v>
      </c>
      <c r="T253" s="4">
        <v>2714</v>
      </c>
      <c r="U253" s="10">
        <v>144.70931400000001</v>
      </c>
      <c r="V253" s="4">
        <v>3366</v>
      </c>
      <c r="W253" s="10">
        <v>163.170973</v>
      </c>
      <c r="X253" s="4">
        <v>6956</v>
      </c>
      <c r="Y253" s="10">
        <v>349.254999</v>
      </c>
      <c r="Z253" s="4">
        <v>8146</v>
      </c>
      <c r="AA253" s="10">
        <v>432.74884400000002</v>
      </c>
      <c r="AB253" s="11">
        <f>Y253/U253</f>
        <v>2.4134935709805103</v>
      </c>
      <c r="AC253" s="11">
        <f>AA253/W253</f>
        <v>2.6521190383537152</v>
      </c>
      <c r="AD253" s="11">
        <f>(AB253+AC253)/2</f>
        <v>2.5328063046671128</v>
      </c>
    </row>
    <row r="254" spans="1:30" ht="17">
      <c r="A254" s="4" t="s">
        <v>673</v>
      </c>
      <c r="B254" s="4" t="s">
        <v>15</v>
      </c>
      <c r="C254" s="4">
        <v>4576912</v>
      </c>
      <c r="D254" s="4">
        <v>4577958</v>
      </c>
      <c r="E254" s="4" t="s">
        <v>674</v>
      </c>
      <c r="F254" s="6" t="s">
        <v>951</v>
      </c>
      <c r="G254" s="4">
        <v>948880</v>
      </c>
      <c r="H254" s="4" t="s">
        <v>1067</v>
      </c>
      <c r="I254" s="4">
        <v>388</v>
      </c>
      <c r="J254" s="10">
        <v>27.907586999999999</v>
      </c>
      <c r="K254" s="4">
        <v>24</v>
      </c>
      <c r="L254" s="10">
        <v>2.2397290000000001</v>
      </c>
      <c r="M254" s="4">
        <v>1142</v>
      </c>
      <c r="N254" s="10">
        <v>96.336815000000001</v>
      </c>
      <c r="O254" s="4">
        <v>1354</v>
      </c>
      <c r="P254" s="10">
        <v>97.157888999999997</v>
      </c>
      <c r="Q254" s="10">
        <f>(N254/J254)</f>
        <v>3.4519937176940449</v>
      </c>
      <c r="R254" s="10">
        <f>(P254/L254)</f>
        <v>43.379305710646243</v>
      </c>
      <c r="S254" s="10">
        <f>(Q254+R254)/2</f>
        <v>23.415649714170144</v>
      </c>
      <c r="T254" s="4">
        <v>400</v>
      </c>
      <c r="U254" s="10">
        <v>30.616738999999999</v>
      </c>
      <c r="V254" s="4">
        <v>374</v>
      </c>
      <c r="W254" s="10">
        <v>26.026316000000001</v>
      </c>
      <c r="X254" s="4">
        <v>1676</v>
      </c>
      <c r="Y254" s="10">
        <v>120.800678</v>
      </c>
      <c r="Z254" s="4">
        <v>1478</v>
      </c>
      <c r="AA254" s="10">
        <v>112.714099</v>
      </c>
      <c r="AB254" s="11">
        <f>Y254/U254</f>
        <v>3.9455762418068105</v>
      </c>
      <c r="AC254" s="11">
        <f>AA254/W254</f>
        <v>4.3307742440382269</v>
      </c>
      <c r="AD254" s="11">
        <f>(AB254+AC254)/2</f>
        <v>4.1381752429225189</v>
      </c>
    </row>
    <row r="255" spans="1:30" ht="17">
      <c r="A255" s="4" t="s">
        <v>675</v>
      </c>
      <c r="B255" s="4" t="s">
        <v>15</v>
      </c>
      <c r="C255" s="4">
        <v>4577958</v>
      </c>
      <c r="D255" s="4">
        <v>4579337</v>
      </c>
      <c r="E255" s="4" t="s">
        <v>676</v>
      </c>
      <c r="F255" s="6" t="s">
        <v>952</v>
      </c>
      <c r="G255" s="4">
        <v>949122</v>
      </c>
      <c r="H255" s="4" t="s">
        <v>1059</v>
      </c>
      <c r="I255" s="4">
        <v>1642</v>
      </c>
      <c r="J255" s="10">
        <v>89.604808000000006</v>
      </c>
      <c r="K255" s="4">
        <v>470</v>
      </c>
      <c r="L255" s="10">
        <v>33.277416000000002</v>
      </c>
      <c r="M255" s="4">
        <v>4962</v>
      </c>
      <c r="N255" s="10">
        <v>317.57809099999997</v>
      </c>
      <c r="O255" s="4">
        <v>5906</v>
      </c>
      <c r="P255" s="10">
        <v>321.52921700000002</v>
      </c>
      <c r="Q255" s="10">
        <f>(N255/J255)</f>
        <v>3.5442081523125406</v>
      </c>
      <c r="R255" s="10">
        <f>(P255/L255)</f>
        <v>9.6620848505785428</v>
      </c>
      <c r="S255" s="10">
        <f>(Q255+R255)/2</f>
        <v>6.6031465014455417</v>
      </c>
      <c r="T255" s="4">
        <v>1690</v>
      </c>
      <c r="U255" s="10">
        <v>98.141623999999993</v>
      </c>
      <c r="V255" s="4">
        <v>1782</v>
      </c>
      <c r="W255" s="10">
        <v>94.084132999999994</v>
      </c>
      <c r="X255" s="4">
        <v>6010</v>
      </c>
      <c r="Y255" s="10">
        <v>328.65286600000002</v>
      </c>
      <c r="Z255" s="4">
        <v>5428</v>
      </c>
      <c r="AA255" s="10">
        <v>314.05900000000003</v>
      </c>
      <c r="AB255" s="11">
        <f>Y255/U255</f>
        <v>3.3487612350902207</v>
      </c>
      <c r="AC255" s="11">
        <f>AA255/W255</f>
        <v>3.3380655163182515</v>
      </c>
      <c r="AD255" s="11">
        <f>(AB255+AC255)/2</f>
        <v>3.3434133757042361</v>
      </c>
    </row>
    <row r="256" spans="1:30" ht="17">
      <c r="A256" s="4" t="s">
        <v>677</v>
      </c>
      <c r="B256" s="4" t="s">
        <v>15</v>
      </c>
      <c r="C256" s="4">
        <v>4580068</v>
      </c>
      <c r="D256" s="4">
        <v>4581462</v>
      </c>
      <c r="E256" s="4" t="s">
        <v>678</v>
      </c>
      <c r="F256" s="6" t="s">
        <v>953</v>
      </c>
      <c r="G256" s="4">
        <v>948867</v>
      </c>
      <c r="H256" s="4" t="s">
        <v>679</v>
      </c>
      <c r="I256" s="4">
        <v>1444</v>
      </c>
      <c r="J256" s="10">
        <v>77.952533000000003</v>
      </c>
      <c r="K256" s="4">
        <v>366</v>
      </c>
      <c r="L256" s="10">
        <v>25.635259000000001</v>
      </c>
      <c r="M256" s="4">
        <v>3560</v>
      </c>
      <c r="N256" s="10">
        <v>225.39726899999999</v>
      </c>
      <c r="O256" s="4">
        <v>3082</v>
      </c>
      <c r="P256" s="10">
        <v>165.98334500000001</v>
      </c>
      <c r="Q256" s="10">
        <f>(N256/J256)</f>
        <v>2.8914681835932128</v>
      </c>
      <c r="R256" s="10">
        <f>(P256/L256)</f>
        <v>6.4748066325368514</v>
      </c>
      <c r="S256" s="10">
        <f>(Q256+R256)/2</f>
        <v>4.6831374080650319</v>
      </c>
      <c r="T256" s="4">
        <v>1160</v>
      </c>
      <c r="U256" s="10">
        <v>66.639143000000004</v>
      </c>
      <c r="V256" s="4">
        <v>1342</v>
      </c>
      <c r="W256" s="10">
        <v>70.091616999999999</v>
      </c>
      <c r="X256" s="4">
        <v>3600</v>
      </c>
      <c r="Y256" s="10">
        <v>194.74680000000001</v>
      </c>
      <c r="Z256" s="4">
        <v>2578</v>
      </c>
      <c r="AA256" s="10">
        <v>147.55678900000001</v>
      </c>
      <c r="AB256" s="11">
        <f>Y256/U256</f>
        <v>2.9224085309740553</v>
      </c>
      <c r="AC256" s="11">
        <f>AA256/W256</f>
        <v>2.1051988142890186</v>
      </c>
      <c r="AD256" s="11">
        <f>(AB256+AC256)/2</f>
        <v>2.5138036726315369</v>
      </c>
    </row>
    <row r="257" spans="1:30" ht="17">
      <c r="A257" s="4" t="s">
        <v>680</v>
      </c>
      <c r="B257" s="4" t="s">
        <v>15</v>
      </c>
      <c r="C257" s="4">
        <v>4581459</v>
      </c>
      <c r="D257" s="4">
        <v>4583048</v>
      </c>
      <c r="E257" s="4" t="s">
        <v>681</v>
      </c>
      <c r="F257" s="6" t="s">
        <v>954</v>
      </c>
      <c r="G257" s="4">
        <v>948872</v>
      </c>
      <c r="H257" s="4" t="s">
        <v>682</v>
      </c>
      <c r="I257" s="4">
        <v>1884</v>
      </c>
      <c r="J257" s="10">
        <v>89.232080999999994</v>
      </c>
      <c r="K257" s="4">
        <v>1298</v>
      </c>
      <c r="L257" s="10">
        <v>79.764268999999999</v>
      </c>
      <c r="M257" s="4">
        <v>4166</v>
      </c>
      <c r="N257" s="10">
        <v>231.41686300000001</v>
      </c>
      <c r="O257" s="4">
        <v>4212</v>
      </c>
      <c r="P257" s="10">
        <v>199.020276</v>
      </c>
      <c r="Q257" s="10">
        <f>(N257/J257)</f>
        <v>2.593426718357045</v>
      </c>
      <c r="R257" s="10">
        <f>(P257/L257)</f>
        <v>2.4951056217916321</v>
      </c>
      <c r="S257" s="10">
        <f>(Q257+R257)/2</f>
        <v>2.5442661700743385</v>
      </c>
      <c r="T257" s="4">
        <v>2126</v>
      </c>
      <c r="U257" s="10">
        <v>107.154831</v>
      </c>
      <c r="V257" s="4">
        <v>1816</v>
      </c>
      <c r="W257" s="10">
        <v>83.215934000000004</v>
      </c>
      <c r="X257" s="4">
        <v>5610</v>
      </c>
      <c r="Y257" s="10">
        <v>266.26113299999997</v>
      </c>
      <c r="Z257" s="4">
        <v>4444</v>
      </c>
      <c r="AA257" s="10">
        <v>223.165685</v>
      </c>
      <c r="AB257" s="11">
        <f>Y257/U257</f>
        <v>2.4848262137616546</v>
      </c>
      <c r="AC257" s="11">
        <f>AA257/W257</f>
        <v>2.6817662708682688</v>
      </c>
      <c r="AD257" s="11">
        <f>(AB257+AC257)/2</f>
        <v>2.5832962423149617</v>
      </c>
    </row>
    <row r="258" spans="1:30" ht="17">
      <c r="A258" s="4" t="s">
        <v>683</v>
      </c>
      <c r="B258" s="4" t="s">
        <v>15</v>
      </c>
      <c r="C258" s="4">
        <v>4595990</v>
      </c>
      <c r="D258" s="4">
        <v>4597012</v>
      </c>
      <c r="E258" s="4" t="s">
        <v>684</v>
      </c>
      <c r="F258" s="6" t="s">
        <v>955</v>
      </c>
      <c r="G258" s="4">
        <v>948883</v>
      </c>
      <c r="H258" s="4" t="s">
        <v>685</v>
      </c>
      <c r="I258" s="4">
        <v>100</v>
      </c>
      <c r="J258" s="10">
        <v>7.3614199999999999</v>
      </c>
      <c r="K258" s="4">
        <v>152</v>
      </c>
      <c r="L258" s="10">
        <v>14.517732000000001</v>
      </c>
      <c r="M258" s="4">
        <v>388</v>
      </c>
      <c r="N258" s="10">
        <v>33.498776999999997</v>
      </c>
      <c r="O258" s="4">
        <v>458</v>
      </c>
      <c r="P258" s="10">
        <v>33.635348</v>
      </c>
      <c r="Q258" s="10">
        <f>(N258/J258)</f>
        <v>4.5505862999258291</v>
      </c>
      <c r="R258" s="10">
        <f>(P258/L258)</f>
        <v>2.3168459095401404</v>
      </c>
      <c r="S258" s="10">
        <f>(Q258+R258)/2</f>
        <v>3.4337161047329845</v>
      </c>
      <c r="T258" s="4">
        <v>124</v>
      </c>
      <c r="U258" s="10">
        <v>9.7138559999999998</v>
      </c>
      <c r="V258" s="4">
        <v>154</v>
      </c>
      <c r="W258" s="10">
        <v>10.968137</v>
      </c>
      <c r="X258" s="4">
        <v>416</v>
      </c>
      <c r="Y258" s="10">
        <v>30.687374999999999</v>
      </c>
      <c r="Z258" s="4">
        <v>300</v>
      </c>
      <c r="AA258" s="10">
        <v>23.415105000000001</v>
      </c>
      <c r="AB258" s="11">
        <f>Y258/U258</f>
        <v>3.1591342305259622</v>
      </c>
      <c r="AC258" s="11">
        <f>AA258/W258</f>
        <v>2.134829734530121</v>
      </c>
      <c r="AD258" s="11">
        <f>(AB258+AC258)/2</f>
        <v>2.6469819825280414</v>
      </c>
    </row>
    <row r="259" spans="1:30" ht="17">
      <c r="A259" s="4" t="s">
        <v>686</v>
      </c>
      <c r="B259" s="4" t="s">
        <v>15</v>
      </c>
      <c r="C259" s="4">
        <v>4636696</v>
      </c>
      <c r="D259" s="4">
        <v>4638120</v>
      </c>
      <c r="E259" s="4" t="s">
        <v>687</v>
      </c>
      <c r="F259" s="6" t="s">
        <v>956</v>
      </c>
      <c r="G259" s="4">
        <v>948609</v>
      </c>
      <c r="H259" s="4" t="s">
        <v>1038</v>
      </c>
      <c r="I259" s="4">
        <v>304</v>
      </c>
      <c r="J259" s="10">
        <v>16.065563999999998</v>
      </c>
      <c r="K259" s="4">
        <v>176</v>
      </c>
      <c r="L259" s="10">
        <v>12.067815</v>
      </c>
      <c r="M259" s="4">
        <v>588</v>
      </c>
      <c r="N259" s="10">
        <v>36.444778999999997</v>
      </c>
      <c r="O259" s="4">
        <v>656</v>
      </c>
      <c r="P259" s="10">
        <v>34.58558</v>
      </c>
      <c r="Q259" s="10">
        <f>(N259/J259)</f>
        <v>2.2685029296201491</v>
      </c>
      <c r="R259" s="10">
        <f>(P259/L259)</f>
        <v>2.8659355483987783</v>
      </c>
      <c r="S259" s="10">
        <f>(Q259+R259)/2</f>
        <v>2.5672192390094635</v>
      </c>
      <c r="T259" s="4">
        <v>362</v>
      </c>
      <c r="U259" s="10">
        <v>20.358198000000002</v>
      </c>
      <c r="V259" s="4">
        <v>268</v>
      </c>
      <c r="W259" s="10">
        <v>13.702749000000001</v>
      </c>
      <c r="X259" s="4">
        <v>682</v>
      </c>
      <c r="Y259" s="10">
        <v>36.116990000000001</v>
      </c>
      <c r="Z259" s="4">
        <v>570</v>
      </c>
      <c r="AA259" s="10">
        <v>31.938203000000001</v>
      </c>
      <c r="AB259" s="11">
        <f>Y259/U259</f>
        <v>1.7740759766655181</v>
      </c>
      <c r="AC259" s="11">
        <f>AA259/W259</f>
        <v>2.3307880046551244</v>
      </c>
      <c r="AD259" s="11">
        <f>(AB259+AC259)/2</f>
        <v>2.0524319906603212</v>
      </c>
    </row>
    <row r="260" spans="1:30" ht="17">
      <c r="A260" s="4" t="s">
        <v>688</v>
      </c>
      <c r="B260" s="4" t="s">
        <v>15</v>
      </c>
      <c r="C260" s="4">
        <v>1704551</v>
      </c>
      <c r="D260" s="4">
        <v>1704676</v>
      </c>
      <c r="E260" s="4" t="s">
        <v>689</v>
      </c>
      <c r="F260" s="6" t="s">
        <v>957</v>
      </c>
      <c r="G260" s="4">
        <v>2847682</v>
      </c>
      <c r="H260" s="4" t="s">
        <v>1072</v>
      </c>
      <c r="I260" s="4">
        <v>40</v>
      </c>
      <c r="J260" s="10">
        <v>23.907088999999999</v>
      </c>
      <c r="K260" s="4">
        <v>24</v>
      </c>
      <c r="L260" s="10">
        <v>18.611077999999999</v>
      </c>
      <c r="M260" s="4">
        <v>86</v>
      </c>
      <c r="N260" s="10">
        <v>60.283819999999999</v>
      </c>
      <c r="O260" s="4">
        <v>74</v>
      </c>
      <c r="P260" s="10">
        <v>44.123226000000003</v>
      </c>
      <c r="Q260" s="10">
        <f>(N260/J260)</f>
        <v>2.521587634529658</v>
      </c>
      <c r="R260" s="10">
        <f>(P260/L260)</f>
        <v>2.3708044208938355</v>
      </c>
      <c r="S260" s="10">
        <f>(Q260+R260)/2</f>
        <v>2.4461960277117467</v>
      </c>
      <c r="T260" s="4">
        <v>60</v>
      </c>
      <c r="U260" s="10">
        <v>38.161577999999999</v>
      </c>
      <c r="V260" s="4">
        <v>34</v>
      </c>
      <c r="W260" s="10">
        <v>19.660571999999998</v>
      </c>
      <c r="X260" s="4">
        <v>62</v>
      </c>
      <c r="Y260" s="10">
        <v>37.133268999999999</v>
      </c>
      <c r="Z260" s="4">
        <v>68</v>
      </c>
      <c r="AA260" s="10">
        <v>43.091227000000003</v>
      </c>
      <c r="AB260" s="11">
        <f>Y260/U260</f>
        <v>0.97305381344555508</v>
      </c>
      <c r="AC260" s="11">
        <f>AA260/W260</f>
        <v>2.1917585612463366</v>
      </c>
      <c r="AD260" s="11">
        <f>(AB260+AC260)/2</f>
        <v>1.5824061873459458</v>
      </c>
    </row>
    <row r="261" spans="1:30" ht="17">
      <c r="A261" s="4" t="s">
        <v>690</v>
      </c>
      <c r="B261" s="4" t="s">
        <v>15</v>
      </c>
      <c r="C261" s="4">
        <v>2897964</v>
      </c>
      <c r="D261" s="4">
        <v>2899418</v>
      </c>
      <c r="E261" s="4" t="s">
        <v>691</v>
      </c>
      <c r="F261" s="6" t="s">
        <v>958</v>
      </c>
      <c r="G261" s="4">
        <v>2847709</v>
      </c>
      <c r="H261" s="4" t="s">
        <v>692</v>
      </c>
      <c r="I261" s="4">
        <v>60</v>
      </c>
      <c r="J261" s="10">
        <v>3.1054569999999999</v>
      </c>
      <c r="K261" s="4">
        <v>24</v>
      </c>
      <c r="L261" s="10">
        <v>1.6116809999999999</v>
      </c>
      <c r="M261" s="4">
        <v>108</v>
      </c>
      <c r="N261" s="10">
        <v>6.5559200000000004</v>
      </c>
      <c r="O261" s="4">
        <v>186</v>
      </c>
      <c r="P261" s="10">
        <v>9.6040860000000006</v>
      </c>
      <c r="Q261" s="10">
        <f>(N261/J261)</f>
        <v>2.1110966920488679</v>
      </c>
      <c r="R261" s="10">
        <f>(P261/L261)</f>
        <v>5.9590489681270684</v>
      </c>
      <c r="S261" s="10">
        <f>(Q261+R261)/2</f>
        <v>4.0350728300879677</v>
      </c>
      <c r="T261" s="4">
        <v>80</v>
      </c>
      <c r="U261" s="10">
        <v>4.4062849999999996</v>
      </c>
      <c r="V261" s="4">
        <v>48</v>
      </c>
      <c r="W261" s="10">
        <v>2.4036209999999998</v>
      </c>
      <c r="X261" s="4">
        <v>156</v>
      </c>
      <c r="Y261" s="10">
        <v>8.0910270000000004</v>
      </c>
      <c r="Z261" s="4">
        <v>104</v>
      </c>
      <c r="AA261" s="10">
        <v>5.7071699999999996</v>
      </c>
      <c r="AB261" s="11">
        <f>Y261/U261</f>
        <v>1.8362468610178417</v>
      </c>
      <c r="AC261" s="11">
        <f>AA261/W261</f>
        <v>2.3744051162808115</v>
      </c>
      <c r="AD261" s="11">
        <f>(AB261+AC261)/2</f>
        <v>2.1053259886493265</v>
      </c>
    </row>
    <row r="262" spans="1:30" ht="17">
      <c r="A262" s="4" t="s">
        <v>693</v>
      </c>
      <c r="B262" s="4" t="s">
        <v>15</v>
      </c>
      <c r="C262" s="4">
        <v>3124236</v>
      </c>
      <c r="D262" s="4">
        <v>3125459</v>
      </c>
      <c r="E262" s="4" t="s">
        <v>694</v>
      </c>
      <c r="F262" s="6" t="s">
        <v>959</v>
      </c>
      <c r="G262" s="4">
        <v>2847717</v>
      </c>
      <c r="H262" s="4" t="s">
        <v>695</v>
      </c>
      <c r="I262" s="4">
        <v>12504</v>
      </c>
      <c r="J262" s="10">
        <v>769.31604900000002</v>
      </c>
      <c r="K262" s="4">
        <v>7628</v>
      </c>
      <c r="L262" s="10">
        <v>608.91979200000003</v>
      </c>
      <c r="M262" s="4">
        <v>21142</v>
      </c>
      <c r="N262" s="10">
        <v>1525.5888669999999</v>
      </c>
      <c r="O262" s="4">
        <v>25130</v>
      </c>
      <c r="P262" s="10">
        <v>1542.4715329999999</v>
      </c>
      <c r="Q262" s="10">
        <f>(N262/J262)</f>
        <v>1.9830456793187217</v>
      </c>
      <c r="R262" s="10">
        <f>(P262/L262)</f>
        <v>2.5331276027894325</v>
      </c>
      <c r="S262" s="10">
        <f>(Q262+R262)/2</f>
        <v>2.258086641054077</v>
      </c>
      <c r="T262" s="4">
        <v>12672</v>
      </c>
      <c r="U262" s="10">
        <v>829.67760599999997</v>
      </c>
      <c r="V262" s="4">
        <v>14548</v>
      </c>
      <c r="W262" s="10">
        <v>865.98356100000001</v>
      </c>
      <c r="X262" s="4">
        <v>25652</v>
      </c>
      <c r="Y262" s="10">
        <v>1581.5460860000001</v>
      </c>
      <c r="Z262" s="4">
        <v>26670</v>
      </c>
      <c r="AA262" s="10">
        <v>1739.7710070000001</v>
      </c>
      <c r="AB262" s="11">
        <f>Y262/U262</f>
        <v>1.9062176375048505</v>
      </c>
      <c r="AC262" s="11">
        <f>AA262/W262</f>
        <v>2.0090115856136905</v>
      </c>
      <c r="AD262" s="11">
        <f>(AB262+AC262)/2</f>
        <v>1.9576146115592705</v>
      </c>
    </row>
    <row r="263" spans="1:30" ht="17" customHeight="1">
      <c r="A263" s="4" t="s">
        <v>696</v>
      </c>
      <c r="B263" s="4" t="s">
        <v>15</v>
      </c>
      <c r="C263" s="4">
        <v>3125470</v>
      </c>
      <c r="D263" s="4">
        <v>3126522</v>
      </c>
      <c r="E263" s="4" t="s">
        <v>697</v>
      </c>
      <c r="F263" s="6" t="s">
        <v>960</v>
      </c>
      <c r="G263" s="4">
        <v>2847718</v>
      </c>
      <c r="H263" s="4" t="s">
        <v>698</v>
      </c>
      <c r="I263" s="4">
        <v>9134</v>
      </c>
      <c r="J263" s="10">
        <v>653.23565499999995</v>
      </c>
      <c r="K263" s="4">
        <v>8182</v>
      </c>
      <c r="L263" s="10">
        <v>759.210014</v>
      </c>
      <c r="M263" s="4">
        <v>20050</v>
      </c>
      <c r="N263" s="10">
        <v>1681.740047</v>
      </c>
      <c r="O263" s="4">
        <v>24942</v>
      </c>
      <c r="P263" s="10">
        <v>1779.5450659999999</v>
      </c>
      <c r="Q263" s="10">
        <f>(N263/J263)</f>
        <v>2.5744768126595909</v>
      </c>
      <c r="R263" s="10">
        <f>(P263/L263)</f>
        <v>2.3439430897706783</v>
      </c>
      <c r="S263" s="10">
        <f>(Q263+R263)/2</f>
        <v>2.4592099512151346</v>
      </c>
      <c r="T263" s="4">
        <v>9270</v>
      </c>
      <c r="U263" s="10">
        <v>705.49994500000003</v>
      </c>
      <c r="V263" s="4">
        <v>10900</v>
      </c>
      <c r="W263" s="10">
        <v>754.19890999999996</v>
      </c>
      <c r="X263" s="4">
        <v>23776</v>
      </c>
      <c r="Y263" s="10">
        <v>1703.932785</v>
      </c>
      <c r="Z263" s="4">
        <v>24834</v>
      </c>
      <c r="AA263" s="10">
        <v>1883.080113</v>
      </c>
      <c r="AB263" s="11">
        <f>Y263/U263</f>
        <v>2.4152132074227164</v>
      </c>
      <c r="AC263" s="11">
        <f>AA263/W263</f>
        <v>2.4967950603375972</v>
      </c>
      <c r="AD263" s="11">
        <f>(AB263+AC263)/2</f>
        <v>2.4560041338801568</v>
      </c>
    </row>
    <row r="264" spans="1:30" ht="17" customHeight="1">
      <c r="A264" s="4" t="s">
        <v>699</v>
      </c>
      <c r="B264" s="4" t="s">
        <v>15</v>
      </c>
      <c r="C264" s="4">
        <v>3258285</v>
      </c>
      <c r="D264" s="4">
        <v>3259649</v>
      </c>
      <c r="E264" s="4" t="s">
        <v>700</v>
      </c>
      <c r="F264" s="6" t="s">
        <v>961</v>
      </c>
      <c r="G264" s="4">
        <v>2847724</v>
      </c>
      <c r="H264" s="4" t="s">
        <v>1056</v>
      </c>
      <c r="I264" s="4">
        <v>614</v>
      </c>
      <c r="J264" s="10">
        <v>33.874505999999997</v>
      </c>
      <c r="K264" s="4">
        <v>398</v>
      </c>
      <c r="L264" s="10">
        <v>28.489265</v>
      </c>
      <c r="M264" s="4">
        <v>2150</v>
      </c>
      <c r="N264" s="10">
        <v>139.11650800000001</v>
      </c>
      <c r="O264" s="4">
        <v>3714</v>
      </c>
      <c r="P264" s="10">
        <v>204.416211</v>
      </c>
      <c r="Q264" s="10">
        <f>(N264/J264)</f>
        <v>4.1068202736299693</v>
      </c>
      <c r="R264" s="10">
        <f>(P264/L264)</f>
        <v>7.1752012907317901</v>
      </c>
      <c r="S264" s="10">
        <f>(Q264+R264)/2</f>
        <v>5.6410107821808797</v>
      </c>
      <c r="T264" s="4">
        <v>680</v>
      </c>
      <c r="U264" s="10">
        <v>39.922882000000001</v>
      </c>
      <c r="V264" s="4">
        <v>972</v>
      </c>
      <c r="W264" s="10">
        <v>51.882559000000001</v>
      </c>
      <c r="X264" s="4">
        <v>2638</v>
      </c>
      <c r="Y264" s="10">
        <v>145.84252599999999</v>
      </c>
      <c r="Z264" s="4">
        <v>3614</v>
      </c>
      <c r="AA264" s="10">
        <v>211.40048899999999</v>
      </c>
      <c r="AB264" s="11">
        <f>Y264/U264</f>
        <v>3.6531061560134859</v>
      </c>
      <c r="AC264" s="11">
        <f>AA264/W264</f>
        <v>4.074596416880671</v>
      </c>
      <c r="AD264" s="11">
        <f>(AB264+AC264)/2</f>
        <v>3.8638512864470784</v>
      </c>
    </row>
    <row r="265" spans="1:30" ht="17" customHeight="1">
      <c r="A265" s="4" t="s">
        <v>701</v>
      </c>
      <c r="B265" s="4" t="s">
        <v>15</v>
      </c>
      <c r="C265" s="4">
        <v>4451058</v>
      </c>
      <c r="D265" s="4">
        <v>4452560</v>
      </c>
      <c r="E265" s="4" t="s">
        <v>702</v>
      </c>
      <c r="F265" s="6" t="s">
        <v>962</v>
      </c>
      <c r="G265" s="4">
        <v>2847725</v>
      </c>
      <c r="H265" s="4" t="s">
        <v>703</v>
      </c>
      <c r="I265" s="4">
        <v>622</v>
      </c>
      <c r="J265" s="10">
        <v>31.165109000000001</v>
      </c>
      <c r="K265" s="4">
        <v>626</v>
      </c>
      <c r="L265" s="10">
        <v>40.695480000000003</v>
      </c>
      <c r="M265" s="4">
        <v>1536</v>
      </c>
      <c r="N265" s="10">
        <v>90.262029999999996</v>
      </c>
      <c r="O265" s="4">
        <v>2660</v>
      </c>
      <c r="P265" s="10">
        <v>132.962369</v>
      </c>
      <c r="Q265" s="10">
        <f>(N265/J265)</f>
        <v>2.8962526651198299</v>
      </c>
      <c r="R265" s="10">
        <f>(P265/L265)</f>
        <v>3.2672515227735359</v>
      </c>
      <c r="S265" s="10">
        <f>(Q265+R265)/2</f>
        <v>3.0817520939466831</v>
      </c>
      <c r="T265" s="4">
        <v>632</v>
      </c>
      <c r="U265" s="10">
        <v>33.697968000000003</v>
      </c>
      <c r="V265" s="4">
        <v>1020</v>
      </c>
      <c r="W265" s="10">
        <v>49.445749999999997</v>
      </c>
      <c r="X265" s="4">
        <v>2022</v>
      </c>
      <c r="Y265" s="10">
        <v>101.52294500000001</v>
      </c>
      <c r="Z265" s="4">
        <v>3076</v>
      </c>
      <c r="AA265" s="10">
        <v>163.40970300000001</v>
      </c>
      <c r="AB265" s="11">
        <f>Y265/U265</f>
        <v>3.0127319546389266</v>
      </c>
      <c r="AC265" s="11">
        <f>AA265/W265</f>
        <v>3.3048280792585816</v>
      </c>
      <c r="AD265" s="11">
        <f>(AB265+AC265)/2</f>
        <v>3.1587800169487541</v>
      </c>
    </row>
    <row r="266" spans="1:30" ht="17" customHeight="1">
      <c r="A266" s="4" t="s">
        <v>704</v>
      </c>
      <c r="B266" s="4" t="s">
        <v>15</v>
      </c>
      <c r="C266" s="4">
        <v>1335124</v>
      </c>
      <c r="D266" s="4">
        <v>1335288</v>
      </c>
      <c r="E266" s="4" t="s">
        <v>705</v>
      </c>
      <c r="F266" s="5" t="s">
        <v>963</v>
      </c>
      <c r="G266" s="4">
        <v>1450256</v>
      </c>
      <c r="H266" s="4" t="s">
        <v>45</v>
      </c>
      <c r="I266" s="4">
        <v>102</v>
      </c>
      <c r="J266" s="10">
        <v>46.553621999999997</v>
      </c>
      <c r="K266" s="4">
        <v>46</v>
      </c>
      <c r="L266" s="10">
        <v>27.239850000000001</v>
      </c>
      <c r="M266" s="4">
        <v>232</v>
      </c>
      <c r="N266" s="10">
        <v>124.187219</v>
      </c>
      <c r="O266" s="4">
        <v>380</v>
      </c>
      <c r="P266" s="10">
        <v>173.02375799999999</v>
      </c>
      <c r="Q266" s="10">
        <f>(N266/J266)</f>
        <v>2.6676166894167763</v>
      </c>
      <c r="R266" s="10">
        <f>(P266/L266)</f>
        <v>6.3518616291939924</v>
      </c>
      <c r="S266" s="10">
        <f>(Q266+R266)/2</f>
        <v>4.5097391593053846</v>
      </c>
      <c r="T266" s="4">
        <v>94</v>
      </c>
      <c r="U266" s="10">
        <v>45.655124000000001</v>
      </c>
      <c r="V266" s="4">
        <v>108</v>
      </c>
      <c r="W266" s="10">
        <v>47.690029000000003</v>
      </c>
      <c r="X266" s="4">
        <v>330</v>
      </c>
      <c r="Y266" s="10">
        <v>150.92876999999999</v>
      </c>
      <c r="Z266" s="4">
        <v>306</v>
      </c>
      <c r="AA266" s="10">
        <v>148.077125</v>
      </c>
      <c r="AB266" s="11">
        <f>Y266/U266</f>
        <v>3.3058451445669053</v>
      </c>
      <c r="AC266" s="11">
        <f>AA266/W266</f>
        <v>3.1049912970277287</v>
      </c>
      <c r="AD266" s="11">
        <f>(AB266+AC266)/2</f>
        <v>3.2054182207973172</v>
      </c>
    </row>
    <row r="267" spans="1:30" ht="14" customHeight="1">
      <c r="A267" s="4" t="s">
        <v>706</v>
      </c>
      <c r="B267" s="4" t="s">
        <v>15</v>
      </c>
      <c r="C267" s="4">
        <v>1335291</v>
      </c>
      <c r="D267" s="4">
        <v>1335458</v>
      </c>
      <c r="E267" s="4" t="s">
        <v>707</v>
      </c>
      <c r="F267" s="5" t="s">
        <v>964</v>
      </c>
      <c r="G267" s="4">
        <v>1450257</v>
      </c>
      <c r="H267" s="4" t="s">
        <v>45</v>
      </c>
      <c r="I267" s="4">
        <v>122</v>
      </c>
      <c r="J267" s="10">
        <v>54.687465000000003</v>
      </c>
      <c r="K267" s="4">
        <v>46</v>
      </c>
      <c r="L267" s="10">
        <v>26.753423999999999</v>
      </c>
      <c r="M267" s="4">
        <v>534</v>
      </c>
      <c r="N267" s="10">
        <v>280.74034899999998</v>
      </c>
      <c r="O267" s="4">
        <v>916</v>
      </c>
      <c r="P267" s="10">
        <v>409.630494</v>
      </c>
      <c r="Q267" s="10">
        <f>(N267/J267)</f>
        <v>5.1335410957520153</v>
      </c>
      <c r="R267" s="10">
        <f>(P267/L267)</f>
        <v>15.311329645132526</v>
      </c>
      <c r="S267" s="10">
        <f>(Q267+R267)/2</f>
        <v>10.22243537044227</v>
      </c>
      <c r="T267" s="4">
        <v>90</v>
      </c>
      <c r="U267" s="10">
        <v>42.931775000000002</v>
      </c>
      <c r="V267" s="4">
        <v>162</v>
      </c>
      <c r="W267" s="10">
        <v>70.257632000000001</v>
      </c>
      <c r="X267" s="4">
        <v>676</v>
      </c>
      <c r="Y267" s="10">
        <v>303.654312</v>
      </c>
      <c r="Z267" s="4">
        <v>752</v>
      </c>
      <c r="AA267" s="10">
        <v>357.403705</v>
      </c>
      <c r="AB267" s="11">
        <f>Y267/U267</f>
        <v>7.0729503264190683</v>
      </c>
      <c r="AC267" s="11">
        <f>AA267/W267</f>
        <v>5.0870445647812321</v>
      </c>
      <c r="AD267" s="11">
        <f>(AB267+AC267)/2</f>
        <v>6.0799974456001502</v>
      </c>
    </row>
    <row r="268" spans="1:30" ht="14" customHeight="1">
      <c r="A268" s="4" t="s">
        <v>708</v>
      </c>
      <c r="B268" s="4" t="s">
        <v>15</v>
      </c>
      <c r="C268" s="4">
        <v>2776877</v>
      </c>
      <c r="D268" s="4">
        <v>2777077</v>
      </c>
      <c r="E268" s="4" t="s">
        <v>709</v>
      </c>
      <c r="F268" s="5" t="s">
        <v>965</v>
      </c>
      <c r="G268" s="4">
        <v>1450287</v>
      </c>
      <c r="H268" s="4" t="s">
        <v>45</v>
      </c>
      <c r="I268" s="4">
        <v>2</v>
      </c>
      <c r="J268" s="10">
        <v>0.74932699999999997</v>
      </c>
      <c r="K268" s="4">
        <v>4</v>
      </c>
      <c r="L268" s="10">
        <v>1.9444410000000001</v>
      </c>
      <c r="M268" s="4">
        <v>12</v>
      </c>
      <c r="N268" s="10">
        <v>5.2730030000000001</v>
      </c>
      <c r="O268" s="4">
        <v>16</v>
      </c>
      <c r="P268" s="10">
        <v>5.980397</v>
      </c>
      <c r="Q268" s="10">
        <f>(N268/J268)</f>
        <v>7.0369851880420704</v>
      </c>
      <c r="R268" s="10">
        <f>(P268/L268)</f>
        <v>3.0756381911305097</v>
      </c>
      <c r="S268" s="10">
        <f>(Q268+R268)/2</f>
        <v>5.0563116895862903</v>
      </c>
      <c r="T268" s="4">
        <v>8</v>
      </c>
      <c r="U268" s="10">
        <v>3.1896239999999998</v>
      </c>
      <c r="V268" s="4">
        <v>32</v>
      </c>
      <c r="W268" s="10">
        <v>11.599565</v>
      </c>
      <c r="X268" s="4">
        <v>10</v>
      </c>
      <c r="Y268" s="10">
        <v>3.7544469999999999</v>
      </c>
      <c r="Z268" s="4">
        <v>4</v>
      </c>
      <c r="AA268" s="10">
        <v>1.588965</v>
      </c>
      <c r="AB268" s="11">
        <f>Y268/U268</f>
        <v>1.1770813738547239</v>
      </c>
      <c r="AC268" s="11">
        <f>AA268/W268</f>
        <v>0.13698487831224704</v>
      </c>
      <c r="AD268" s="11">
        <f>(AB268+AC268)/2</f>
        <v>0.65703312608348541</v>
      </c>
    </row>
    <row r="269" spans="1:30" ht="14" customHeight="1">
      <c r="A269" s="4" t="s">
        <v>710</v>
      </c>
      <c r="B269" s="4" t="s">
        <v>15</v>
      </c>
      <c r="C269" s="4">
        <v>3623887</v>
      </c>
      <c r="D269" s="4">
        <v>3624237</v>
      </c>
      <c r="E269" s="4" t="s">
        <v>711</v>
      </c>
      <c r="F269" s="8" t="s">
        <v>1014</v>
      </c>
      <c r="G269" s="4">
        <v>1450291</v>
      </c>
      <c r="H269" s="4" t="s">
        <v>1128</v>
      </c>
      <c r="I269" s="4">
        <v>10</v>
      </c>
      <c r="J269" s="10">
        <v>2.145508</v>
      </c>
      <c r="K269" s="4">
        <v>4</v>
      </c>
      <c r="L269" s="10">
        <v>1.113483</v>
      </c>
      <c r="M269" s="4">
        <v>32</v>
      </c>
      <c r="N269" s="10">
        <v>8.0522220000000004</v>
      </c>
      <c r="O269" s="4">
        <v>38</v>
      </c>
      <c r="P269" s="10">
        <v>8.1335949999999997</v>
      </c>
      <c r="Q269" s="10">
        <f>(N269/J269)</f>
        <v>3.7530608135695607</v>
      </c>
      <c r="R269" s="10">
        <f>(P269/L269)</f>
        <v>7.304642280124618</v>
      </c>
      <c r="S269" s="10">
        <f>(Q269+R269)/2</f>
        <v>5.5288515468470898</v>
      </c>
      <c r="T269" s="4">
        <v>16</v>
      </c>
      <c r="U269" s="10">
        <v>3.6530740000000002</v>
      </c>
      <c r="V269" s="4">
        <v>4</v>
      </c>
      <c r="W269" s="10">
        <v>0.83031100000000002</v>
      </c>
      <c r="X269" s="4">
        <v>26</v>
      </c>
      <c r="Y269" s="10">
        <v>5.5899539999999996</v>
      </c>
      <c r="Z269" s="4">
        <v>10</v>
      </c>
      <c r="AA269" s="10">
        <v>2.2748010000000001</v>
      </c>
      <c r="AB269" s="11">
        <f>Y269/U269</f>
        <v>1.5302055200633766</v>
      </c>
      <c r="AC269" s="11">
        <f>AA269/W269</f>
        <v>2.7396975350200106</v>
      </c>
      <c r="AD269" s="11">
        <f>(AB269+AC269)/2</f>
        <v>2.1349515275416935</v>
      </c>
    </row>
    <row r="270" spans="1:30" ht="14" customHeight="1">
      <c r="A270" s="4" t="s">
        <v>712</v>
      </c>
      <c r="B270" s="4" t="s">
        <v>15</v>
      </c>
      <c r="C270" s="4">
        <v>3725413</v>
      </c>
      <c r="D270" s="4">
        <v>3725712</v>
      </c>
      <c r="E270" s="4" t="s">
        <v>713</v>
      </c>
      <c r="F270" s="5" t="s">
        <v>966</v>
      </c>
      <c r="G270" s="4">
        <v>1450292</v>
      </c>
      <c r="H270" s="4" t="s">
        <v>45</v>
      </c>
      <c r="I270" s="4">
        <v>26</v>
      </c>
      <c r="J270" s="10">
        <v>6.5266349999999997</v>
      </c>
      <c r="K270" s="4">
        <v>12</v>
      </c>
      <c r="L270" s="10">
        <v>3.9083260000000002</v>
      </c>
      <c r="M270" s="4">
        <v>64</v>
      </c>
      <c r="N270" s="10">
        <v>18.842199000000001</v>
      </c>
      <c r="O270" s="4">
        <v>34</v>
      </c>
      <c r="P270" s="10">
        <v>8.5145900000000001</v>
      </c>
      <c r="Q270" s="10">
        <f>(N270/J270)</f>
        <v>2.8869699316722937</v>
      </c>
      <c r="R270" s="10">
        <f>(P270/L270)</f>
        <v>2.1785772220638706</v>
      </c>
      <c r="S270" s="10">
        <f>(Q270+R270)/2</f>
        <v>2.5327735768680819</v>
      </c>
      <c r="T270" s="4">
        <v>20</v>
      </c>
      <c r="U270" s="10">
        <v>5.3426210000000003</v>
      </c>
      <c r="V270" s="4">
        <v>56</v>
      </c>
      <c r="W270" s="10">
        <v>13.600490000000001</v>
      </c>
      <c r="X270" s="4">
        <v>54</v>
      </c>
      <c r="Y270" s="10">
        <v>13.583589</v>
      </c>
      <c r="Z270" s="4">
        <v>64</v>
      </c>
      <c r="AA270" s="10">
        <v>17.033708000000001</v>
      </c>
      <c r="AB270" s="11">
        <f>Y270/U270</f>
        <v>2.5424953407700075</v>
      </c>
      <c r="AC270" s="11">
        <f>AA270/W270</f>
        <v>1.2524334049729091</v>
      </c>
      <c r="AD270" s="11">
        <f>(AB270+AC270)/2</f>
        <v>1.8974643728714584</v>
      </c>
    </row>
    <row r="271" spans="1:30" ht="14" customHeight="1">
      <c r="A271" s="4" t="s">
        <v>714</v>
      </c>
      <c r="B271" s="4" t="s">
        <v>15</v>
      </c>
      <c r="C271" s="4">
        <v>3365185</v>
      </c>
      <c r="D271" s="4">
        <v>3365551</v>
      </c>
      <c r="E271" s="4" t="s">
        <v>715</v>
      </c>
      <c r="F271" s="6" t="s">
        <v>1022</v>
      </c>
      <c r="G271" s="4">
        <v>4056032</v>
      </c>
      <c r="H271" s="4" t="s">
        <v>1128</v>
      </c>
      <c r="I271" s="4">
        <v>62</v>
      </c>
      <c r="J271" s="10">
        <v>12.722219000000001</v>
      </c>
      <c r="K271" s="4">
        <v>12</v>
      </c>
      <c r="L271" s="10">
        <v>3.194817</v>
      </c>
      <c r="M271" s="4">
        <v>104</v>
      </c>
      <c r="N271" s="10">
        <v>25.028805999999999</v>
      </c>
      <c r="O271" s="4">
        <v>110</v>
      </c>
      <c r="P271" s="10">
        <v>22.518149999999999</v>
      </c>
      <c r="Q271" s="10">
        <f>(N271/J271)</f>
        <v>1.9673302275334199</v>
      </c>
      <c r="R271" s="10">
        <f>(P271/L271)</f>
        <v>7.048337979921854</v>
      </c>
      <c r="S271" s="10">
        <f>(Q271+R271)/2</f>
        <v>4.507834103727637</v>
      </c>
      <c r="T271" s="4">
        <v>80</v>
      </c>
      <c r="U271" s="10">
        <v>17.469059999999999</v>
      </c>
      <c r="V271" s="4">
        <v>74</v>
      </c>
      <c r="W271" s="10">
        <v>14.69107</v>
      </c>
      <c r="X271" s="4">
        <v>100</v>
      </c>
      <c r="Y271" s="10">
        <v>20.562503</v>
      </c>
      <c r="Z271" s="4">
        <v>92</v>
      </c>
      <c r="AA271" s="10">
        <v>20.015768000000001</v>
      </c>
      <c r="AB271" s="11">
        <f>Y271/U271</f>
        <v>1.1770812510804818</v>
      </c>
      <c r="AC271" s="11">
        <f>AA271/W271</f>
        <v>1.3624445326310475</v>
      </c>
      <c r="AD271" s="11">
        <f>(AB271+AC271)/2</f>
        <v>1.2697628918557646</v>
      </c>
    </row>
    <row r="272" spans="1:30" ht="14" customHeight="1">
      <c r="A272" s="4" t="s">
        <v>716</v>
      </c>
      <c r="B272" s="4" t="s">
        <v>15</v>
      </c>
      <c r="C272" s="4">
        <v>270278</v>
      </c>
      <c r="D272" s="4">
        <v>270535</v>
      </c>
      <c r="E272" s="4" t="s">
        <v>717</v>
      </c>
      <c r="F272" s="6" t="s">
        <v>1020</v>
      </c>
      <c r="G272" s="4">
        <v>5061501</v>
      </c>
      <c r="H272" s="4" t="s">
        <v>1128</v>
      </c>
      <c r="I272" s="4">
        <v>104</v>
      </c>
      <c r="J272" s="10">
        <v>30.356442999999999</v>
      </c>
      <c r="K272" s="4">
        <v>26</v>
      </c>
      <c r="L272" s="10">
        <v>9.8465589999999992</v>
      </c>
      <c r="M272" s="4">
        <v>182</v>
      </c>
      <c r="N272" s="10">
        <v>62.305236000000001</v>
      </c>
      <c r="O272" s="4">
        <v>210</v>
      </c>
      <c r="P272" s="10">
        <v>61.151297</v>
      </c>
      <c r="Q272" s="10">
        <f>(N272/J272)</f>
        <v>2.0524550916587954</v>
      </c>
      <c r="R272" s="10">
        <f>(P272/L272)</f>
        <v>6.2104230523576822</v>
      </c>
      <c r="S272" s="10">
        <f>(Q272+R272)/2</f>
        <v>4.1314390720082388</v>
      </c>
      <c r="T272" s="4">
        <v>140</v>
      </c>
      <c r="U272" s="10">
        <v>43.486449999999998</v>
      </c>
      <c r="V272" s="4">
        <v>110</v>
      </c>
      <c r="W272" s="10">
        <v>31.064240999999999</v>
      </c>
      <c r="X272" s="4">
        <v>198</v>
      </c>
      <c r="Y272" s="10">
        <v>57.914527999999997</v>
      </c>
      <c r="Z272" s="4">
        <v>182</v>
      </c>
      <c r="AA272" s="10">
        <v>56.325125999999997</v>
      </c>
      <c r="AB272" s="11">
        <f>Y272/U272</f>
        <v>1.3317833026149524</v>
      </c>
      <c r="AC272" s="11">
        <f>AA272/W272</f>
        <v>1.8131821086502644</v>
      </c>
      <c r="AD272" s="11">
        <f>(AB272+AC272)/2</f>
        <v>1.5724827056326083</v>
      </c>
    </row>
    <row r="273" spans="1:30" ht="14" customHeight="1">
      <c r="A273" s="4" t="s">
        <v>718</v>
      </c>
      <c r="B273" s="4" t="s">
        <v>15</v>
      </c>
      <c r="C273" s="4">
        <v>2590807</v>
      </c>
      <c r="D273" s="4">
        <v>2590866</v>
      </c>
      <c r="E273" s="4" t="s">
        <v>719</v>
      </c>
      <c r="F273" s="5" t="s">
        <v>967</v>
      </c>
      <c r="G273" s="4">
        <v>5061513</v>
      </c>
      <c r="H273" s="4" t="s">
        <v>720</v>
      </c>
      <c r="I273" s="4">
        <v>9014</v>
      </c>
      <c r="J273" s="10">
        <v>11313.671092</v>
      </c>
      <c r="K273" s="4">
        <v>1480</v>
      </c>
      <c r="L273" s="10">
        <v>2410.1345510000001</v>
      </c>
      <c r="M273" s="4">
        <v>20934</v>
      </c>
      <c r="N273" s="10">
        <v>30815.827163999998</v>
      </c>
      <c r="O273" s="4">
        <v>18124</v>
      </c>
      <c r="P273" s="10">
        <v>22693.88711</v>
      </c>
      <c r="Q273" s="10">
        <f>(N273/J273)</f>
        <v>2.7237690501529737</v>
      </c>
      <c r="R273" s="10">
        <f>(P273/L273)</f>
        <v>9.4160249686408477</v>
      </c>
      <c r="S273" s="10">
        <f>(Q273+R273)/2</f>
        <v>6.0698970093969109</v>
      </c>
      <c r="T273" s="4">
        <v>6730</v>
      </c>
      <c r="U273" s="10">
        <v>8988.9597410000006</v>
      </c>
      <c r="V273" s="4">
        <v>7838</v>
      </c>
      <c r="W273" s="10">
        <v>9517.9141280000003</v>
      </c>
      <c r="X273" s="4">
        <v>16394</v>
      </c>
      <c r="Y273" s="10">
        <v>20619.385513000001</v>
      </c>
      <c r="Z273" s="4">
        <v>7750</v>
      </c>
      <c r="AA273" s="10">
        <v>10313.378183999999</v>
      </c>
      <c r="AB273" s="11">
        <f>Y273/U273</f>
        <v>2.2938566983398396</v>
      </c>
      <c r="AC273" s="11">
        <f>AA273/W273</f>
        <v>1.0835754604740429</v>
      </c>
      <c r="AD273" s="11">
        <f>(AB273+AC273)/2</f>
        <v>1.6887160794069414</v>
      </c>
    </row>
    <row r="274" spans="1:30" ht="14" customHeight="1">
      <c r="A274" s="4" t="s">
        <v>721</v>
      </c>
      <c r="B274" s="4" t="s">
        <v>15</v>
      </c>
      <c r="C274" s="4">
        <v>4507197</v>
      </c>
      <c r="D274" s="4">
        <v>4507451</v>
      </c>
      <c r="E274" s="4" t="s">
        <v>722</v>
      </c>
      <c r="F274" s="6" t="s">
        <v>1018</v>
      </c>
      <c r="G274" s="4">
        <v>5061531</v>
      </c>
      <c r="H274" s="4" t="s">
        <v>1128</v>
      </c>
      <c r="I274" s="4">
        <v>52</v>
      </c>
      <c r="J274" s="10">
        <v>15.356788999999999</v>
      </c>
      <c r="K274" s="4">
        <v>28</v>
      </c>
      <c r="L274" s="10">
        <v>10.728738999999999</v>
      </c>
      <c r="M274" s="4">
        <v>106</v>
      </c>
      <c r="N274" s="10">
        <v>36.714578000000003</v>
      </c>
      <c r="O274" s="4">
        <v>104</v>
      </c>
      <c r="P274" s="10">
        <v>30.640740000000001</v>
      </c>
      <c r="Q274" s="10">
        <f>(N274/J274)</f>
        <v>2.3907717948068443</v>
      </c>
      <c r="R274" s="10">
        <f>(P274/L274)</f>
        <v>2.8559497998786254</v>
      </c>
      <c r="S274" s="10">
        <f>(Q274+R274)/2</f>
        <v>2.6233607973427349</v>
      </c>
      <c r="T274" s="4">
        <v>86</v>
      </c>
      <c r="U274" s="10">
        <v>27.027377000000001</v>
      </c>
      <c r="V274" s="4">
        <v>90</v>
      </c>
      <c r="W274" s="10">
        <v>25.715212000000001</v>
      </c>
      <c r="X274" s="4">
        <v>98</v>
      </c>
      <c r="Y274" s="10">
        <v>29.001999000000001</v>
      </c>
      <c r="Z274" s="4">
        <v>64</v>
      </c>
      <c r="AA274" s="10">
        <v>20.039656999999998</v>
      </c>
      <c r="AB274" s="11">
        <f>Y274/U274</f>
        <v>1.0730600679451803</v>
      </c>
      <c r="AC274" s="11">
        <f>AA274/W274</f>
        <v>0.7792919226176318</v>
      </c>
      <c r="AD274" s="11">
        <f>(AB274+AC274)/2</f>
        <v>0.92617599528140604</v>
      </c>
    </row>
    <row r="275" spans="1:30" ht="14" customHeight="1">
      <c r="A275" s="4" t="s">
        <v>723</v>
      </c>
      <c r="B275" s="4" t="s">
        <v>15</v>
      </c>
      <c r="C275" s="4">
        <v>266553</v>
      </c>
      <c r="D275" s="4">
        <v>266774</v>
      </c>
      <c r="E275" s="4" t="s">
        <v>724</v>
      </c>
      <c r="F275" s="6" t="s">
        <v>1021</v>
      </c>
      <c r="G275" s="4">
        <v>5625553</v>
      </c>
      <c r="H275" s="4" t="s">
        <v>1128</v>
      </c>
      <c r="I275" s="4">
        <v>14</v>
      </c>
      <c r="J275" s="10">
        <v>4.7491110000000001</v>
      </c>
      <c r="K275" s="4">
        <v>4</v>
      </c>
      <c r="L275" s="10">
        <v>1.760507</v>
      </c>
      <c r="M275" s="4">
        <v>30</v>
      </c>
      <c r="N275" s="10">
        <v>11.935514</v>
      </c>
      <c r="O275" s="4">
        <v>34</v>
      </c>
      <c r="P275" s="10">
        <v>11.506202999999999</v>
      </c>
      <c r="Q275" s="10">
        <f>(N275/J275)</f>
        <v>2.513210156595624</v>
      </c>
      <c r="R275" s="10">
        <f>(P275/L275)</f>
        <v>6.5357326043009198</v>
      </c>
      <c r="S275" s="10">
        <f>(Q275+R275)/2</f>
        <v>4.5244713804482721</v>
      </c>
      <c r="T275" s="4">
        <v>32</v>
      </c>
      <c r="U275" s="10">
        <v>11.551613</v>
      </c>
      <c r="V275" s="4">
        <v>20</v>
      </c>
      <c r="W275" s="10">
        <v>6.5639430000000001</v>
      </c>
      <c r="X275" s="4">
        <v>50</v>
      </c>
      <c r="Y275" s="10">
        <v>16.996483000000001</v>
      </c>
      <c r="Z275" s="4">
        <v>22</v>
      </c>
      <c r="AA275" s="10">
        <v>7.9126180000000002</v>
      </c>
      <c r="AB275" s="11">
        <f>Y275/U275</f>
        <v>1.4713514900473208</v>
      </c>
      <c r="AC275" s="11">
        <f>AA275/W275</f>
        <v>1.2054672016499839</v>
      </c>
      <c r="AD275" s="11">
        <f>(AB275+AC275)/2</f>
        <v>1.3384093458486523</v>
      </c>
    </row>
    <row r="276" spans="1:30" ht="14" customHeight="1">
      <c r="A276" s="4" t="s">
        <v>725</v>
      </c>
      <c r="B276" s="4" t="s">
        <v>15</v>
      </c>
      <c r="C276" s="4">
        <v>1434958</v>
      </c>
      <c r="D276" s="4">
        <v>1435008</v>
      </c>
      <c r="E276" s="4" t="s">
        <v>726</v>
      </c>
      <c r="F276" s="6" t="s">
        <v>1017</v>
      </c>
      <c r="G276" s="4">
        <v>5625564</v>
      </c>
      <c r="H276" s="4" t="s">
        <v>1128</v>
      </c>
      <c r="I276" s="4">
        <v>22</v>
      </c>
      <c r="J276" s="10">
        <v>32.485514999999999</v>
      </c>
      <c r="K276" s="4">
        <v>12</v>
      </c>
      <c r="L276" s="10">
        <v>22.990155000000001</v>
      </c>
      <c r="M276" s="4">
        <v>56</v>
      </c>
      <c r="N276" s="10">
        <v>96.981904999999998</v>
      </c>
      <c r="O276" s="4">
        <v>46</v>
      </c>
      <c r="P276" s="10">
        <v>67.763174000000006</v>
      </c>
      <c r="Q276" s="10">
        <f>(N276/J276)</f>
        <v>2.9853891803777777</v>
      </c>
      <c r="R276" s="10">
        <f>(P276/L276)</f>
        <v>2.9474866089419582</v>
      </c>
      <c r="S276" s="10">
        <f>(Q276+R276)/2</f>
        <v>2.966437894659868</v>
      </c>
      <c r="T276" s="4">
        <v>12</v>
      </c>
      <c r="U276" s="10">
        <v>18.856309</v>
      </c>
      <c r="V276" s="4">
        <v>18</v>
      </c>
      <c r="W276" s="10">
        <v>25.715212000000001</v>
      </c>
      <c r="X276" s="4">
        <v>60</v>
      </c>
      <c r="Y276" s="10">
        <v>88.781630000000007</v>
      </c>
      <c r="Z276" s="4">
        <v>50</v>
      </c>
      <c r="AA276" s="10">
        <v>78.279910000000001</v>
      </c>
      <c r="AB276" s="11">
        <f>Y276/U276</f>
        <v>4.7083249431264624</v>
      </c>
      <c r="AC276" s="11">
        <f>AA276/W276</f>
        <v>3.0441090666489545</v>
      </c>
      <c r="AD276" s="11">
        <f>(AB276+AC276)/2</f>
        <v>3.8762170048877085</v>
      </c>
    </row>
    <row r="277" spans="1:30" ht="14" customHeight="1">
      <c r="A277" s="4" t="s">
        <v>727</v>
      </c>
      <c r="B277" s="4" t="s">
        <v>15</v>
      </c>
      <c r="C277" s="4">
        <v>3404638</v>
      </c>
      <c r="D277" s="4">
        <v>3404733</v>
      </c>
      <c r="E277" s="4" t="s">
        <v>728</v>
      </c>
      <c r="F277" s="6" t="s">
        <v>1016</v>
      </c>
      <c r="G277" s="4">
        <v>5625572</v>
      </c>
      <c r="H277" s="4" t="s">
        <v>1128</v>
      </c>
      <c r="I277" s="4">
        <v>36</v>
      </c>
      <c r="J277" s="10">
        <v>28.240248000000001</v>
      </c>
      <c r="K277" s="4">
        <v>14</v>
      </c>
      <c r="L277" s="10">
        <v>14.249105999999999</v>
      </c>
      <c r="M277" s="4">
        <v>62</v>
      </c>
      <c r="N277" s="10">
        <v>57.041812</v>
      </c>
      <c r="O277" s="4">
        <v>48</v>
      </c>
      <c r="P277" s="10">
        <v>37.564368000000002</v>
      </c>
      <c r="Q277" s="10">
        <f>(N277/J277)</f>
        <v>2.0198764543427523</v>
      </c>
      <c r="R277" s="10">
        <f>(P277/L277)</f>
        <v>2.6362613907146177</v>
      </c>
      <c r="S277" s="10">
        <f>(Q277+R277)/2</f>
        <v>2.328068922528685</v>
      </c>
      <c r="T277" s="4">
        <v>40</v>
      </c>
      <c r="U277" s="10">
        <v>33.391381000000003</v>
      </c>
      <c r="V277" s="4">
        <v>34</v>
      </c>
      <c r="W277" s="10">
        <v>25.804500999999998</v>
      </c>
      <c r="X277" s="4">
        <v>46</v>
      </c>
      <c r="Y277" s="10">
        <v>36.160018000000001</v>
      </c>
      <c r="Z277" s="4">
        <v>38</v>
      </c>
      <c r="AA277" s="10">
        <v>31.605513999999999</v>
      </c>
      <c r="AB277" s="11">
        <f>Y277/U277</f>
        <v>1.0829147198194646</v>
      </c>
      <c r="AC277" s="11">
        <f>AA277/W277</f>
        <v>1.2248062460111127</v>
      </c>
      <c r="AD277" s="11">
        <f>(AB277+AC277)/2</f>
        <v>1.1538604829152885</v>
      </c>
    </row>
    <row r="278" spans="1:30" ht="14" customHeight="1">
      <c r="A278" s="4" t="s">
        <v>729</v>
      </c>
      <c r="B278" s="4" t="s">
        <v>15</v>
      </c>
      <c r="C278" s="4">
        <v>77388</v>
      </c>
      <c r="D278" s="4">
        <v>77519</v>
      </c>
      <c r="E278" s="4" t="s">
        <v>730</v>
      </c>
      <c r="F278" s="6" t="s">
        <v>1015</v>
      </c>
      <c r="G278" s="4">
        <v>7751624</v>
      </c>
      <c r="H278" s="4" t="s">
        <v>731</v>
      </c>
      <c r="I278" s="4">
        <v>234</v>
      </c>
      <c r="J278" s="10">
        <v>133.49935600000001</v>
      </c>
      <c r="K278" s="4">
        <v>156</v>
      </c>
      <c r="L278" s="10">
        <v>115.473277</v>
      </c>
      <c r="M278" s="4">
        <v>430</v>
      </c>
      <c r="N278" s="10">
        <v>287.718233</v>
      </c>
      <c r="O278" s="4">
        <v>512</v>
      </c>
      <c r="P278" s="10">
        <v>291.408434</v>
      </c>
      <c r="Q278" s="10">
        <f>(N278/J278)</f>
        <v>2.1552031531897424</v>
      </c>
      <c r="R278" s="10">
        <f>(P278/L278)</f>
        <v>2.5236006249307361</v>
      </c>
      <c r="S278" s="10">
        <f>(Q278+R278)/2</f>
        <v>2.3394018890602393</v>
      </c>
      <c r="T278" s="4">
        <v>136</v>
      </c>
      <c r="U278" s="10">
        <v>82.567778000000004</v>
      </c>
      <c r="V278" s="4">
        <v>208</v>
      </c>
      <c r="W278" s="10">
        <v>114.80932900000001</v>
      </c>
      <c r="X278" s="4">
        <v>368</v>
      </c>
      <c r="Y278" s="10">
        <v>210.385559</v>
      </c>
      <c r="Z278" s="4">
        <v>380</v>
      </c>
      <c r="AA278" s="10">
        <v>229.858282</v>
      </c>
      <c r="AB278" s="11">
        <f>Y278/U278</f>
        <v>2.5480346461545809</v>
      </c>
      <c r="AC278" s="11">
        <f>AA278/W278</f>
        <v>2.002087147465168</v>
      </c>
      <c r="AD278" s="11">
        <f>(AB278+AC278)/2</f>
        <v>2.2750608968098742</v>
      </c>
    </row>
    <row r="279" spans="1:30" ht="14" customHeight="1">
      <c r="A279" s="4" t="s">
        <v>732</v>
      </c>
      <c r="B279" s="4" t="s">
        <v>15</v>
      </c>
      <c r="C279" s="4">
        <v>2668006</v>
      </c>
      <c r="D279" s="4">
        <v>2668071</v>
      </c>
      <c r="E279" s="4" t="s">
        <v>733</v>
      </c>
      <c r="F279" s="6" t="s">
        <v>1019</v>
      </c>
      <c r="G279" s="4">
        <v>14678510</v>
      </c>
      <c r="H279" s="4" t="s">
        <v>734</v>
      </c>
      <c r="I279" s="4">
        <v>62</v>
      </c>
      <c r="J279" s="10">
        <v>70.743249000000006</v>
      </c>
      <c r="K279" s="4">
        <v>40</v>
      </c>
      <c r="L279" s="10">
        <v>59.217064999999998</v>
      </c>
      <c r="M279" s="4">
        <v>174</v>
      </c>
      <c r="N279" s="10">
        <v>232.851035</v>
      </c>
      <c r="O279" s="4">
        <v>182</v>
      </c>
      <c r="P279" s="10">
        <v>207.17318299999999</v>
      </c>
      <c r="Q279" s="10">
        <f>(N279/J279)</f>
        <v>3.291494782774254</v>
      </c>
      <c r="R279" s="10">
        <f>(P279/L279)</f>
        <v>3.4985385209483111</v>
      </c>
      <c r="S279" s="10">
        <f>(Q279+R279)/2</f>
        <v>3.3950166518612823</v>
      </c>
      <c r="T279" s="4">
        <v>82</v>
      </c>
      <c r="U279" s="10">
        <v>99.567026999999996</v>
      </c>
      <c r="V279" s="4">
        <v>100</v>
      </c>
      <c r="W279" s="10">
        <v>110.393585</v>
      </c>
      <c r="X279" s="4">
        <v>164</v>
      </c>
      <c r="Y279" s="10">
        <v>187.517563</v>
      </c>
      <c r="Z279" s="4">
        <v>128</v>
      </c>
      <c r="AA279" s="10">
        <v>154.85189500000001</v>
      </c>
      <c r="AB279" s="11">
        <f>Y279/U279</f>
        <v>1.8833299401417298</v>
      </c>
      <c r="AC279" s="11">
        <f>AA279/W279</f>
        <v>1.4027254844563659</v>
      </c>
      <c r="AD279" s="11">
        <f>(AB279+AC279)/2</f>
        <v>1.6430277122990478</v>
      </c>
    </row>
  </sheetData>
  <sortState ref="A2:S279">
    <sortCondition ref="E2:E279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sRNAs</vt:lpstr>
      <vt:lpstr>mRNAs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 종범</dc:creator>
  <cp:lastModifiedBy>Nicholas De Lay</cp:lastModifiedBy>
  <dcterms:created xsi:type="dcterms:W3CDTF">2015-01-07T08:36:02Z</dcterms:created>
  <dcterms:modified xsi:type="dcterms:W3CDTF">2015-10-07T18:05:17Z</dcterms:modified>
</cp:coreProperties>
</file>