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240" yWindow="60" windowWidth="20060" windowHeight="7960" activeTab="4"/>
  </bookViews>
  <sheets>
    <sheet name="Table S1" sheetId="1" r:id="rId1"/>
    <sheet name="Table S2" sheetId="2" r:id="rId2"/>
    <sheet name="Table S3" sheetId="3" r:id="rId3"/>
    <sheet name="Table S4" sheetId="4" r:id="rId4"/>
    <sheet name="Table S5" sheetId="7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G28" i="1"/>
  <c r="G26" i="1"/>
  <c r="G27" i="1"/>
  <c r="G25" i="1"/>
  <c r="B25" i="1"/>
  <c r="B26" i="1"/>
  <c r="B27" i="1"/>
  <c r="B28" i="1"/>
</calcChain>
</file>

<file path=xl/sharedStrings.xml><?xml version="1.0" encoding="utf-8"?>
<sst xmlns="http://schemas.openxmlformats.org/spreadsheetml/2006/main" count="1537" uniqueCount="814">
  <si>
    <t>Total reads</t>
  </si>
  <si>
    <t>5'(rDbr1+)</t>
  </si>
  <si>
    <t>3'(rDbr1+)</t>
  </si>
  <si>
    <t>5'(rDbr1-)</t>
  </si>
  <si>
    <t>3'(rDbr1-)</t>
  </si>
  <si>
    <t>5'(rDbr1-, RNase R+)</t>
  </si>
  <si>
    <t>5'(rDbr1+, RNase R+), rep. 1</t>
  </si>
  <si>
    <t>5'(rDbr1+, RNase R+), rep. 2</t>
  </si>
  <si>
    <t>5'(rDbr1+, RNase R+), rep. 3</t>
  </si>
  <si>
    <t>6,843,344 (74%)</t>
  </si>
  <si>
    <t>10,458,785 (91%)</t>
  </si>
  <si>
    <t>4,203,054 (88%)</t>
  </si>
  <si>
    <t>5,127,710 (62%)</t>
  </si>
  <si>
    <t>3,916,878 (93%)</t>
  </si>
  <si>
    <t>4,722,849 (84%)</t>
  </si>
  <si>
    <t>3,601,639 (85%)</t>
  </si>
  <si>
    <t>3,459,606 (87%)</t>
  </si>
  <si>
    <t>35,195,354 (82%)</t>
  </si>
  <si>
    <t>10,176,060 (66%)</t>
  </si>
  <si>
    <t>8,557,805 (73%)</t>
  </si>
  <si>
    <t>23,598,882 (58%)</t>
  </si>
  <si>
    <t>67,554 (35%)</t>
  </si>
  <si>
    <t>67,486 (30%)</t>
  </si>
  <si>
    <t>55,310 (32%)</t>
  </si>
  <si>
    <t>248,754 (26%)</t>
  </si>
  <si>
    <t>1,912,958 (28%)</t>
  </si>
  <si>
    <t>36,031 (0.3%)</t>
  </si>
  <si>
    <t>289,996 (6.9%)</t>
  </si>
  <si>
    <t>378,460 (7.4%)</t>
  </si>
  <si>
    <t>3,536,586 (90%)</t>
  </si>
  <si>
    <t>3,826,752 (81%)</t>
  </si>
  <si>
    <t>3,086,917 (86%)</t>
  </si>
  <si>
    <t>237,163 (6.8%)</t>
  </si>
  <si>
    <t>30,463,236 (87%)</t>
  </si>
  <si>
    <t>4,251,383 (42%)</t>
  </si>
  <si>
    <t>4,995,898 (58%)</t>
  </si>
  <si>
    <t>2,230,212 (9.5%)</t>
  </si>
  <si>
    <t>40,433 (60%)</t>
  </si>
  <si>
    <t>38,317 (57%)</t>
  </si>
  <si>
    <t>35,399 (64%)</t>
  </si>
  <si>
    <t>26,710 (11%)</t>
  </si>
  <si>
    <t>1,776,752 (93%)</t>
  </si>
  <si>
    <t>31,170 (87%)</t>
  </si>
  <si>
    <t>15,663 (5.4%)</t>
  </si>
  <si>
    <t>18,218 (4.8%)</t>
  </si>
  <si>
    <t>3,411,445 (96%)</t>
  </si>
  <si>
    <t>3,606,830 (94%)</t>
  </si>
  <si>
    <t>2,691,309 (87%)</t>
  </si>
  <si>
    <t>114,852 (48%)</t>
  </si>
  <si>
    <t>28,819,128 (95%)</t>
  </si>
  <si>
    <t>3,460,931 (81%)</t>
  </si>
  <si>
    <t>4,299,341 (86%)</t>
  </si>
  <si>
    <t>643,275 (29%)</t>
  </si>
  <si>
    <t>30,775 (76%)</t>
  </si>
  <si>
    <t>25,385 (66%)</t>
  </si>
  <si>
    <t>23,750 (67%)</t>
  </si>
  <si>
    <t>8,121 (30%)</t>
  </si>
  <si>
    <t>1,758,775 (99%)</t>
  </si>
  <si>
    <t>18,747 (60%)</t>
  </si>
  <si>
    <t>2,983 (19%)</t>
  </si>
  <si>
    <t>1,901 (10%)</t>
  </si>
  <si>
    <t>3,280,778 (96%)</t>
  </si>
  <si>
    <t>3,556,077 (99%)</t>
  </si>
  <si>
    <t>2,643,895 (98%)</t>
  </si>
  <si>
    <t>27,401 (24%)</t>
  </si>
  <si>
    <t>28,761,759 (99%)</t>
  </si>
  <si>
    <t>3,357,611 (97%)</t>
  </si>
  <si>
    <t>4,229,813 (98%)</t>
  </si>
  <si>
    <t>411,770 (64%)</t>
  </si>
  <si>
    <t>29,958 (97%)</t>
  </si>
  <si>
    <t>24,062 (95%)</t>
  </si>
  <si>
    <t>22,302 (94%)</t>
  </si>
  <si>
    <t>3,189 (39%)</t>
  </si>
  <si>
    <t xml:space="preserve">Table S1. Summary statistics of mapping </t>
  </si>
  <si>
    <r>
      <t>Uniquely mapped reads</t>
    </r>
    <r>
      <rPr>
        <b/>
        <vertAlign val="superscript"/>
        <sz val="11"/>
        <color theme="1"/>
        <rFont val="Calibri"/>
        <family val="2"/>
        <scheme val="minor"/>
      </rPr>
      <t>b</t>
    </r>
  </si>
  <si>
    <r>
      <t>Intronic reads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</si>
  <si>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r>
      <t>Splicing site reads</t>
    </r>
    <r>
      <rPr>
        <b/>
        <vertAlign val="superscript"/>
        <sz val="11"/>
        <color theme="1"/>
        <rFont val="Calibri"/>
        <family val="2"/>
        <scheme val="minor"/>
      </rPr>
      <t>d</t>
    </r>
  </si>
  <si>
    <t>3'(rDbr1+, RNase R+), rep. 1</t>
  </si>
  <si>
    <t>3'(rDbr1+, RNase R+), rep. 2</t>
  </si>
  <si>
    <t>3'(rDbr1+, RNase R+), rep. 3</t>
  </si>
  <si>
    <t>3'(rDbr1-, RNase R+)</t>
  </si>
  <si>
    <t>gene</t>
  </si>
  <si>
    <t>chromosome</t>
  </si>
  <si>
    <t>intron length</t>
  </si>
  <si>
    <t>identification by LIT-seq*</t>
  </si>
  <si>
    <t>chrXV</t>
  </si>
  <si>
    <t>+</t>
  </si>
  <si>
    <t>SNR17B</t>
  </si>
  <si>
    <t>chrXVI</t>
  </si>
  <si>
    <t>YAL001C</t>
  </si>
  <si>
    <t>chrI</t>
  </si>
  <si>
    <t>YAL003W</t>
  </si>
  <si>
    <t>YAL030W</t>
  </si>
  <si>
    <t>YBL018C</t>
  </si>
  <si>
    <t>chrII</t>
  </si>
  <si>
    <t>YBL026W</t>
  </si>
  <si>
    <t>YBL027W</t>
  </si>
  <si>
    <t>YBL040C</t>
  </si>
  <si>
    <t>YBL050W</t>
  </si>
  <si>
    <t>YBL059C-A</t>
  </si>
  <si>
    <t>YBL059W</t>
  </si>
  <si>
    <t>YBL072C</t>
  </si>
  <si>
    <t>YBL087C</t>
  </si>
  <si>
    <t>YBL091C-A</t>
  </si>
  <si>
    <t>3'</t>
  </si>
  <si>
    <t>YBL092W</t>
  </si>
  <si>
    <t>YBR048W</t>
  </si>
  <si>
    <t>YBR062C</t>
  </si>
  <si>
    <t>YBR078W</t>
  </si>
  <si>
    <t>YBR082C</t>
  </si>
  <si>
    <t>YBR084C-A</t>
  </si>
  <si>
    <t>YBR101C</t>
  </si>
  <si>
    <t>YBR111W-A</t>
  </si>
  <si>
    <t>5'</t>
  </si>
  <si>
    <t>YBR119W</t>
  </si>
  <si>
    <t>YBR181C</t>
  </si>
  <si>
    <t>YBR186W</t>
  </si>
  <si>
    <t>YBR189W</t>
  </si>
  <si>
    <t>YBR191W</t>
  </si>
  <si>
    <t>YBR215W</t>
  </si>
  <si>
    <t>YBR220C</t>
  </si>
  <si>
    <t>YBR255C-A</t>
  </si>
  <si>
    <t>YBR230C</t>
  </si>
  <si>
    <t>YCL002C</t>
  </si>
  <si>
    <t>chrIII</t>
  </si>
  <si>
    <t>YCL005W-A</t>
  </si>
  <si>
    <t>YCR028C-A</t>
  </si>
  <si>
    <t>YCR031C</t>
  </si>
  <si>
    <t>YCR097W</t>
  </si>
  <si>
    <t>YDL012C</t>
  </si>
  <si>
    <t>chrIV</t>
  </si>
  <si>
    <t>YDL029W</t>
  </si>
  <si>
    <t>YDL061C</t>
  </si>
  <si>
    <t>YDL064W</t>
  </si>
  <si>
    <t>YDL075W</t>
  </si>
  <si>
    <t>YDL079C</t>
  </si>
  <si>
    <t>YDL082W</t>
  </si>
  <si>
    <t>YDL083C</t>
  </si>
  <si>
    <t>YDL108W</t>
  </si>
  <si>
    <t>YDL115C</t>
  </si>
  <si>
    <t>YDL125C</t>
  </si>
  <si>
    <t>YDL130W</t>
  </si>
  <si>
    <t>YDL136W</t>
  </si>
  <si>
    <t>YDL137W</t>
  </si>
  <si>
    <t>YDL189W</t>
  </si>
  <si>
    <t>YDL191W</t>
  </si>
  <si>
    <t>YDL219W</t>
  </si>
  <si>
    <t>YDR005C</t>
  </si>
  <si>
    <t>YDR025W</t>
  </si>
  <si>
    <t>YDR059C</t>
  </si>
  <si>
    <t>YDR064W</t>
  </si>
  <si>
    <t>YDR092W</t>
  </si>
  <si>
    <t>YDR099W</t>
  </si>
  <si>
    <t>YDR129C</t>
  </si>
  <si>
    <t>YDR139C</t>
  </si>
  <si>
    <t>YDR305C</t>
  </si>
  <si>
    <t>YDR318W</t>
  </si>
  <si>
    <t>YDR367W</t>
  </si>
  <si>
    <t>YDR381C-A</t>
  </si>
  <si>
    <t>YDR381W</t>
  </si>
  <si>
    <t>YDR397C</t>
  </si>
  <si>
    <t>YDR424C</t>
  </si>
  <si>
    <t>YDR447C</t>
  </si>
  <si>
    <t>YDR450W</t>
  </si>
  <si>
    <t>YDR471W</t>
  </si>
  <si>
    <t>YDR500C</t>
  </si>
  <si>
    <t>YEL003W</t>
  </si>
  <si>
    <t>chrV</t>
  </si>
  <si>
    <t>YEL012W</t>
  </si>
  <si>
    <t>YER003C</t>
  </si>
  <si>
    <t>YER007C-A</t>
  </si>
  <si>
    <t>YER044C-A</t>
  </si>
  <si>
    <t>YER056C-A</t>
  </si>
  <si>
    <t>YER074W</t>
  </si>
  <si>
    <t>YER074W-A</t>
  </si>
  <si>
    <t>YER093C-A</t>
  </si>
  <si>
    <t>YER102W</t>
  </si>
  <si>
    <t>YER117W</t>
  </si>
  <si>
    <t>YER131W</t>
  </si>
  <si>
    <t>YER133W</t>
  </si>
  <si>
    <t>YER167W</t>
  </si>
  <si>
    <t>YER179W</t>
  </si>
  <si>
    <t>YFL034C-A</t>
  </si>
  <si>
    <t>chrVI</t>
  </si>
  <si>
    <t>YFL034C-B</t>
  </si>
  <si>
    <t>YFL039C</t>
  </si>
  <si>
    <t>YFR024C-A</t>
  </si>
  <si>
    <t>YFR031C-A</t>
  </si>
  <si>
    <t>YFR032C-A</t>
  </si>
  <si>
    <t>YFR045W</t>
  </si>
  <si>
    <t>YGL030W</t>
  </si>
  <si>
    <t>chrVII</t>
  </si>
  <si>
    <t>YGL031C</t>
  </si>
  <si>
    <t>YGL033W</t>
  </si>
  <si>
    <t>YGL063W</t>
  </si>
  <si>
    <t>YGL076C</t>
  </si>
  <si>
    <t>YGL087C</t>
  </si>
  <si>
    <t>YGL103W</t>
  </si>
  <si>
    <t>YGL137W</t>
  </si>
  <si>
    <t>YGL178W</t>
  </si>
  <si>
    <t>YGL183C</t>
  </si>
  <si>
    <t>YGL187C</t>
  </si>
  <si>
    <t>YGL189C</t>
  </si>
  <si>
    <t>YGL226C-A</t>
  </si>
  <si>
    <t>YGL232W</t>
  </si>
  <si>
    <t>YGL251C</t>
  </si>
  <si>
    <t>YGR001C</t>
  </si>
  <si>
    <t>YGR027C</t>
  </si>
  <si>
    <t>YGR029W</t>
  </si>
  <si>
    <t>YGR034W</t>
  </si>
  <si>
    <t>YGR118W</t>
  </si>
  <si>
    <t>YGR148C</t>
  </si>
  <si>
    <t>YGR183C</t>
  </si>
  <si>
    <t>YGR214W</t>
  </si>
  <si>
    <t>YGR225W</t>
  </si>
  <si>
    <t>YHL001W</t>
  </si>
  <si>
    <t>chrVIII</t>
  </si>
  <si>
    <t>YHR001W-A</t>
  </si>
  <si>
    <t>YHR010W</t>
  </si>
  <si>
    <t>YHR012W</t>
  </si>
  <si>
    <t>YHR016C</t>
  </si>
  <si>
    <t>YHR021C</t>
  </si>
  <si>
    <t>YHR039C-A</t>
  </si>
  <si>
    <t>YHR041C</t>
  </si>
  <si>
    <t>YHR077C</t>
  </si>
  <si>
    <t>YHR079C-A</t>
  </si>
  <si>
    <t>YHR097C</t>
  </si>
  <si>
    <t>YHR101C</t>
  </si>
  <si>
    <t>YHR123W</t>
  </si>
  <si>
    <t>YHR141C</t>
  </si>
  <si>
    <t>YHR199C-A</t>
  </si>
  <si>
    <t>YHR203C</t>
  </si>
  <si>
    <t>YIL004C</t>
  </si>
  <si>
    <t>chrIX</t>
  </si>
  <si>
    <t>YIL018W</t>
  </si>
  <si>
    <t>YIL052C</t>
  </si>
  <si>
    <t>YIL069C</t>
  </si>
  <si>
    <t>YIL073C</t>
  </si>
  <si>
    <t>YIL106W</t>
  </si>
  <si>
    <t>YIL111W</t>
  </si>
  <si>
    <t>YIL123W</t>
  </si>
  <si>
    <t>YIL133C</t>
  </si>
  <si>
    <t>YIL148W</t>
  </si>
  <si>
    <t>YIL156W-A</t>
  </si>
  <si>
    <t>YJL001W</t>
  </si>
  <si>
    <t>chrX</t>
  </si>
  <si>
    <t>YJL024C</t>
  </si>
  <si>
    <t>YJL031C</t>
  </si>
  <si>
    <t>YJL041W</t>
  </si>
  <si>
    <t>YJL130C</t>
  </si>
  <si>
    <t>YJL136C</t>
  </si>
  <si>
    <t>YJL177W</t>
  </si>
  <si>
    <t>YJL189W</t>
  </si>
  <si>
    <t>YJL191W</t>
  </si>
  <si>
    <t>YJL205C-A</t>
  </si>
  <si>
    <t>YJR021C</t>
  </si>
  <si>
    <t>YJR094W-A</t>
  </si>
  <si>
    <t>YJR145C</t>
  </si>
  <si>
    <t>YKL002W</t>
  </si>
  <si>
    <t>chrXI</t>
  </si>
  <si>
    <t>YKL006C-A</t>
  </si>
  <si>
    <t>YKL006W</t>
  </si>
  <si>
    <t>YKL081W</t>
  </si>
  <si>
    <t>YKL156W</t>
  </si>
  <si>
    <t>YKL157W</t>
  </si>
  <si>
    <t>YKL180W</t>
  </si>
  <si>
    <t>YKL186C</t>
  </si>
  <si>
    <t>YKL190W</t>
  </si>
  <si>
    <t>YKR004C</t>
  </si>
  <si>
    <t>YKR057W</t>
  </si>
  <si>
    <t>YKR094C</t>
  </si>
  <si>
    <t>YKR095W-A</t>
  </si>
  <si>
    <t>YLL050C</t>
  </si>
  <si>
    <t>chrXII</t>
  </si>
  <si>
    <t>YLR048W</t>
  </si>
  <si>
    <t>YLR054C</t>
  </si>
  <si>
    <t>YLR061W</t>
  </si>
  <si>
    <t>YLR078C</t>
  </si>
  <si>
    <t>YLR093C</t>
  </si>
  <si>
    <t>YLR128W</t>
  </si>
  <si>
    <t>YLR185W</t>
  </si>
  <si>
    <t>YLR199C</t>
  </si>
  <si>
    <t>YLR211C</t>
  </si>
  <si>
    <t>YLR275W</t>
  </si>
  <si>
    <t>YLR287C-A</t>
  </si>
  <si>
    <t>YLR306W</t>
  </si>
  <si>
    <t>YLR316C</t>
  </si>
  <si>
    <t>YLR333C</t>
  </si>
  <si>
    <t>YLR344W</t>
  </si>
  <si>
    <t>YLR367W</t>
  </si>
  <si>
    <t>YLR388W</t>
  </si>
  <si>
    <t>YLR406C</t>
  </si>
  <si>
    <t>YLR426W</t>
  </si>
  <si>
    <t>YLR445W</t>
  </si>
  <si>
    <t>YLR448W</t>
  </si>
  <si>
    <t>YML017W</t>
  </si>
  <si>
    <t>chrXIII</t>
  </si>
  <si>
    <t>YML024W</t>
  </si>
  <si>
    <t>YML025C</t>
  </si>
  <si>
    <t>YML026C</t>
  </si>
  <si>
    <t>YML034W</t>
  </si>
  <si>
    <t>YML036W</t>
  </si>
  <si>
    <t>YML056C</t>
  </si>
  <si>
    <t>YML067C</t>
  </si>
  <si>
    <t>YML073C</t>
  </si>
  <si>
    <t>YML085C</t>
  </si>
  <si>
    <t>YML094W</t>
  </si>
  <si>
    <t>YML124C</t>
  </si>
  <si>
    <t>YMR033W</t>
  </si>
  <si>
    <t>YMR079W</t>
  </si>
  <si>
    <t>YMR116C</t>
  </si>
  <si>
    <t>YMR125W</t>
  </si>
  <si>
    <t>YMR133W</t>
  </si>
  <si>
    <t>YMR142C</t>
  </si>
  <si>
    <t>YMR143W</t>
  </si>
  <si>
    <t>YMR147W</t>
  </si>
  <si>
    <t>YMR194C-B</t>
  </si>
  <si>
    <t>YMR194W</t>
  </si>
  <si>
    <t>YMR201C</t>
  </si>
  <si>
    <t>YMR225C</t>
  </si>
  <si>
    <t>YMR230W</t>
  </si>
  <si>
    <t>YMR242C</t>
  </si>
  <si>
    <t>YMR292W</t>
  </si>
  <si>
    <t>YNL004W</t>
  </si>
  <si>
    <t>chrXIV</t>
  </si>
  <si>
    <t>YNL012W</t>
  </si>
  <si>
    <t>YNL038W</t>
  </si>
  <si>
    <t>YNL044W</t>
  </si>
  <si>
    <t>YNL050C</t>
  </si>
  <si>
    <t>YNL069C</t>
  </si>
  <si>
    <t>YNL096C</t>
  </si>
  <si>
    <t>YNL112W</t>
  </si>
  <si>
    <t>YNL130C</t>
  </si>
  <si>
    <t>YNL138W-A</t>
  </si>
  <si>
    <t>YNL147W</t>
  </si>
  <si>
    <t>YNL162W</t>
  </si>
  <si>
    <t>YNL246W</t>
  </si>
  <si>
    <t>YNL265C</t>
  </si>
  <si>
    <t>YNL301C</t>
  </si>
  <si>
    <t>YNL302C</t>
  </si>
  <si>
    <t>YNL312W</t>
  </si>
  <si>
    <t>YNR053C</t>
  </si>
  <si>
    <t>YOL047C</t>
  </si>
  <si>
    <t>YOL048C</t>
  </si>
  <si>
    <t>YOL120C</t>
  </si>
  <si>
    <t>YOL121C</t>
  </si>
  <si>
    <t>YOL127W</t>
  </si>
  <si>
    <t>YOR096W</t>
  </si>
  <si>
    <t>YOR122C</t>
  </si>
  <si>
    <t>YOR182C</t>
  </si>
  <si>
    <t>YOR234C</t>
  </si>
  <si>
    <t>YOR293W</t>
  </si>
  <si>
    <t>YOR312C</t>
  </si>
  <si>
    <t>YPL031C</t>
  </si>
  <si>
    <t>YPL075W</t>
  </si>
  <si>
    <t>YPL079W</t>
  </si>
  <si>
    <t>YPL081W</t>
  </si>
  <si>
    <t>YPL090C</t>
  </si>
  <si>
    <t>YPL109C</t>
  </si>
  <si>
    <t>YPL129W</t>
  </si>
  <si>
    <t>YPL143W</t>
  </si>
  <si>
    <t>YPL175W</t>
  </si>
  <si>
    <t>YPL198W</t>
  </si>
  <si>
    <t>YPL218W</t>
  </si>
  <si>
    <t>YPL230W</t>
  </si>
  <si>
    <t>YPL241C</t>
  </si>
  <si>
    <t>YPL249C-A</t>
  </si>
  <si>
    <t>YPR028W</t>
  </si>
  <si>
    <t>YPR043W</t>
  </si>
  <si>
    <t>YPR063C</t>
  </si>
  <si>
    <t>YPR098C</t>
  </si>
  <si>
    <t>YPR132W</t>
  </si>
  <si>
    <t>YPR170W-B</t>
  </si>
  <si>
    <t>YPR187W</t>
  </si>
  <si>
    <t>YPR153W</t>
  </si>
  <si>
    <t>YNL066W</t>
  </si>
  <si>
    <t>YBR089C-A</t>
  </si>
  <si>
    <t>YCL012C</t>
  </si>
  <si>
    <t>YHR076W</t>
  </si>
  <si>
    <t>YKL150W</t>
  </si>
  <si>
    <t>YKR005C</t>
  </si>
  <si>
    <t>YPR010C-A</t>
  </si>
  <si>
    <t>YBR237W</t>
  </si>
  <si>
    <t>Table  S2. Summary of annotated introns detected by LIT-seq </t>
  </si>
  <si>
    <t>-</t>
  </si>
  <si>
    <t>*This table only considers reads from 5'(rDbr1+) and 3'(rDbr1+) libraries . "+" indicates that both 5' and 3' reads mapped to the annotated intron; "5'" indicates that only 5' reads map to the annotated intron; "3'" indicates that only 3' reads map to the annotated intron; "-" indicates that no reads mapped to the annotated intron.</t>
  </si>
  <si>
    <t>identity of 3' nt</t>
  </si>
  <si>
    <t># of trimmed nt</t>
  </si>
  <si>
    <t>A</t>
  </si>
  <si>
    <t>U</t>
  </si>
  <si>
    <t>C</t>
  </si>
  <si>
    <t>G</t>
  </si>
  <si>
    <t>mapped to annotated introns</t>
  </si>
  <si>
    <t>11,338 (99%)</t>
  </si>
  <si>
    <t>242 (1%)</t>
  </si>
  <si>
    <t>intron</t>
  </si>
  <si>
    <r>
      <t>novel 5' splice site</t>
    </r>
    <r>
      <rPr>
        <vertAlign val="superscript"/>
        <sz val="12"/>
        <color rgb="FF000000"/>
        <rFont val="Arial"/>
        <family val="2"/>
      </rPr>
      <t>a</t>
    </r>
  </si>
  <si>
    <r>
      <t>chromosomal position</t>
    </r>
    <r>
      <rPr>
        <vertAlign val="superscript"/>
        <sz val="12"/>
        <color rgb="FF000000"/>
        <rFont val="Arial"/>
        <family val="2"/>
      </rPr>
      <t>b</t>
    </r>
  </si>
  <si>
    <t>RPS14B</t>
  </si>
  <si>
    <t>chrX (73724)</t>
  </si>
  <si>
    <t>chrIII (293851)</t>
  </si>
  <si>
    <t>chrII (726952)</t>
  </si>
  <si>
    <t>chrVII (497953)</t>
  </si>
  <si>
    <t>GLE2</t>
  </si>
  <si>
    <t>chrV (374725)</t>
  </si>
  <si>
    <t>chrV (374676)</t>
  </si>
  <si>
    <t>TEX1</t>
  </si>
  <si>
    <t>GUAUGUag</t>
  </si>
  <si>
    <t>ChrXIV (169599)</t>
  </si>
  <si>
    <t>chrXIV (169817)</t>
  </si>
  <si>
    <t>chrII (115475)</t>
  </si>
  <si>
    <t>chrII (115533)</t>
  </si>
  <si>
    <t>GUAUGUau</t>
  </si>
  <si>
    <t>chrV (201954)</t>
  </si>
  <si>
    <t>chrV (201999)</t>
  </si>
  <si>
    <t>QDR2</t>
  </si>
  <si>
    <t>chrX (133974)</t>
  </si>
  <si>
    <t>chrX (134044)</t>
  </si>
  <si>
    <t>YDR541C</t>
  </si>
  <si>
    <t>chrIV (1519591)</t>
  </si>
  <si>
    <t>chrIV (1519520)</t>
  </si>
  <si>
    <t>ChrXII (382301)</t>
  </si>
  <si>
    <t>chrXII (382366)</t>
  </si>
  <si>
    <t>chrXII (382388)</t>
  </si>
  <si>
    <t>OPT1</t>
  </si>
  <si>
    <t>chrX (34957)</t>
  </si>
  <si>
    <t>chrX (34651)</t>
  </si>
  <si>
    <t>SFB2</t>
  </si>
  <si>
    <t>chrXIV (537856)</t>
  </si>
  <si>
    <t>chrXIV (537763)</t>
  </si>
  <si>
    <t>DIC1</t>
  </si>
  <si>
    <t>chrXII (827949)</t>
  </si>
  <si>
    <t>chrXII (827562)</t>
  </si>
  <si>
    <t>chrIV (215384)</t>
  </si>
  <si>
    <t>guuUACUAACgag</t>
  </si>
  <si>
    <t>chrIV (215273)</t>
  </si>
  <si>
    <t>chrX (422555)</t>
  </si>
  <si>
    <t>chrX (422637)</t>
  </si>
  <si>
    <t>Table S4. Splicing sites used in the novel splicing events detected by LIT-seq</t>
  </si>
  <si>
    <r>
      <t>novel branch site</t>
    </r>
    <r>
      <rPr>
        <vertAlign val="superscript"/>
        <sz val="12"/>
        <color rgb="FF000000"/>
        <rFont val="Arial"/>
        <family val="2"/>
      </rPr>
      <t>c</t>
    </r>
  </si>
  <si>
    <r>
      <t>chromosomal position</t>
    </r>
    <r>
      <rPr>
        <vertAlign val="superscript"/>
        <sz val="12"/>
        <color rgb="FF000000"/>
        <rFont val="Arial"/>
        <family val="2"/>
      </rPr>
      <t>d</t>
    </r>
  </si>
  <si>
    <r>
      <t>GUAUG</t>
    </r>
    <r>
      <rPr>
        <sz val="12"/>
        <color rgb="FFFF0000"/>
        <rFont val="Lucida Console"/>
        <family val="3"/>
      </rPr>
      <t>G</t>
    </r>
    <r>
      <rPr>
        <sz val="12"/>
        <color rgb="FF000000"/>
        <rFont val="Lucida Console"/>
        <family val="3"/>
      </rPr>
      <t>cg</t>
    </r>
  </si>
  <si>
    <r>
      <t>GUAUG</t>
    </r>
    <r>
      <rPr>
        <sz val="12"/>
        <color rgb="FFFF0000"/>
        <rFont val="Lucida Console"/>
        <family val="3"/>
      </rPr>
      <t>C</t>
    </r>
    <r>
      <rPr>
        <sz val="12"/>
        <color rgb="FF000000"/>
        <rFont val="Lucida Console"/>
        <family val="3"/>
      </rPr>
      <t>au</t>
    </r>
  </si>
  <si>
    <r>
      <t>GU</t>
    </r>
    <r>
      <rPr>
        <sz val="12"/>
        <color rgb="FFFF0000"/>
        <rFont val="Lucida Console"/>
        <family val="3"/>
      </rPr>
      <t>U</t>
    </r>
    <r>
      <rPr>
        <sz val="12"/>
        <color rgb="FF000000"/>
        <rFont val="Lucida Console"/>
        <family val="3"/>
      </rPr>
      <t>UGUuc</t>
    </r>
  </si>
  <si>
    <r>
      <t>GUAUG</t>
    </r>
    <r>
      <rPr>
        <sz val="12"/>
        <color theme="1"/>
        <rFont val="Lucida Console"/>
        <family val="3"/>
      </rPr>
      <t>U</t>
    </r>
    <r>
      <rPr>
        <sz val="12"/>
        <color rgb="FF000000"/>
        <rFont val="Lucida Console"/>
        <family val="3"/>
      </rPr>
      <t>au</t>
    </r>
  </si>
  <si>
    <r>
      <t>GUA</t>
    </r>
    <r>
      <rPr>
        <sz val="12"/>
        <color rgb="FFFF0000"/>
        <rFont val="Lucida Console"/>
        <family val="3"/>
      </rPr>
      <t>A</t>
    </r>
    <r>
      <rPr>
        <sz val="12"/>
        <color rgb="FF000000"/>
        <rFont val="Lucida Console"/>
        <family val="3"/>
      </rPr>
      <t>GUau</t>
    </r>
  </si>
  <si>
    <r>
      <t>GUAUG</t>
    </r>
    <r>
      <rPr>
        <sz val="12"/>
        <color rgb="FFFF0000"/>
        <rFont val="Lucida Console"/>
        <family val="3"/>
      </rPr>
      <t>C</t>
    </r>
    <r>
      <rPr>
        <sz val="12"/>
        <color rgb="FF000000"/>
        <rFont val="Lucida Console"/>
        <family val="3"/>
      </rPr>
      <t>ug</t>
    </r>
  </si>
  <si>
    <r>
      <t>GUAUG</t>
    </r>
    <r>
      <rPr>
        <sz val="12"/>
        <color rgb="FFFF0000"/>
        <rFont val="Lucida Console"/>
        <family val="3"/>
      </rPr>
      <t>C</t>
    </r>
    <r>
      <rPr>
        <sz val="12"/>
        <color rgb="FF000000"/>
        <rFont val="Lucida Console"/>
        <family val="3"/>
      </rPr>
      <t>uu</t>
    </r>
  </si>
  <si>
    <r>
      <t>GUAUG</t>
    </r>
    <r>
      <rPr>
        <sz val="12"/>
        <color rgb="FFFF0000"/>
        <rFont val="Lucida Console"/>
        <family val="3"/>
      </rPr>
      <t>C</t>
    </r>
    <r>
      <rPr>
        <sz val="12"/>
        <color rgb="FF000000"/>
        <rFont val="Lucida Console"/>
        <family val="3"/>
      </rPr>
      <t>ca</t>
    </r>
  </si>
  <si>
    <r>
      <t>GUAUG</t>
    </r>
    <r>
      <rPr>
        <sz val="12"/>
        <color rgb="FFFF0000"/>
        <rFont val="Lucida Console"/>
        <family val="3"/>
      </rPr>
      <t>A</t>
    </r>
    <r>
      <rPr>
        <sz val="12"/>
        <rFont val="Lucida Console"/>
        <family val="3"/>
      </rPr>
      <t>u</t>
    </r>
    <r>
      <rPr>
        <sz val="12"/>
        <color rgb="FF000000"/>
        <rFont val="Lucida Console"/>
        <family val="3"/>
      </rPr>
      <t>a</t>
    </r>
  </si>
  <si>
    <r>
      <t>acu</t>
    </r>
    <r>
      <rPr>
        <sz val="12"/>
        <color rgb="FFFF0000"/>
        <rFont val="Lucida Console"/>
        <family val="3"/>
      </rPr>
      <t>A</t>
    </r>
    <r>
      <rPr>
        <sz val="12"/>
        <color theme="1"/>
        <rFont val="Lucida Console"/>
        <family val="3"/>
      </rPr>
      <t>ACUAACacg</t>
    </r>
  </si>
  <si>
    <r>
      <t>cgc</t>
    </r>
    <r>
      <rPr>
        <sz val="12"/>
        <color rgb="FFFF0000"/>
        <rFont val="Lucida Console"/>
        <family val="3"/>
      </rPr>
      <t>C</t>
    </r>
    <r>
      <rPr>
        <sz val="12"/>
        <color rgb="FF000000"/>
        <rFont val="Lucida Console"/>
        <family val="3"/>
      </rPr>
      <t>ACUAACcau</t>
    </r>
  </si>
  <si>
    <r>
      <t>auu</t>
    </r>
    <r>
      <rPr>
        <sz val="12"/>
        <color rgb="FFFF0000"/>
        <rFont val="Lucida Console"/>
        <family val="3"/>
      </rPr>
      <t>C</t>
    </r>
    <r>
      <rPr>
        <sz val="12"/>
        <color theme="1"/>
        <rFont val="Lucida Console"/>
        <family val="3"/>
      </rPr>
      <t>ACUAACaua</t>
    </r>
  </si>
  <si>
    <r>
      <t>uca</t>
    </r>
    <r>
      <rPr>
        <sz val="12"/>
        <color rgb="FFFF0000"/>
        <rFont val="Lucida Console"/>
        <family val="3"/>
      </rPr>
      <t>G</t>
    </r>
    <r>
      <rPr>
        <sz val="12"/>
        <color theme="1"/>
        <rFont val="Lucida Console"/>
        <family val="3"/>
      </rPr>
      <t>ACUAACcau</t>
    </r>
  </si>
  <si>
    <r>
      <t>uauUA</t>
    </r>
    <r>
      <rPr>
        <sz val="12"/>
        <color rgb="FFFF0000"/>
        <rFont val="Lucida Console"/>
        <family val="3"/>
      </rPr>
      <t>U</t>
    </r>
    <r>
      <rPr>
        <sz val="12"/>
        <color rgb="FF000000"/>
        <rFont val="Lucida Console"/>
        <family val="3"/>
      </rPr>
      <t>UAACuuu</t>
    </r>
  </si>
  <si>
    <r>
      <t>aau</t>
    </r>
    <r>
      <rPr>
        <sz val="12"/>
        <color rgb="FFFF0000"/>
        <rFont val="Lucida Console"/>
        <family val="3"/>
      </rPr>
      <t>G</t>
    </r>
    <r>
      <rPr>
        <sz val="12"/>
        <color theme="1"/>
        <rFont val="Lucida Console"/>
        <family val="3"/>
      </rPr>
      <t>ACUAACcaa</t>
    </r>
  </si>
  <si>
    <r>
      <t>auu</t>
    </r>
    <r>
      <rPr>
        <sz val="12"/>
        <color rgb="FFFF0000"/>
        <rFont val="Lucida Console"/>
        <family val="3"/>
      </rPr>
      <t>G</t>
    </r>
    <r>
      <rPr>
        <sz val="12"/>
        <color theme="1"/>
        <rFont val="Lucida Console"/>
        <family val="3"/>
      </rPr>
      <t>ACUAACaug</t>
    </r>
  </si>
  <si>
    <t>rDQ2</t>
  </si>
  <si>
    <t>rDQ3</t>
  </si>
  <si>
    <t>/5AmMC6/CTCGAGTTCTACrArGrUrCrCrGrArCrGrArUrC</t>
  </si>
  <si>
    <r>
      <t>oDQ56</t>
    </r>
    <r>
      <rPr>
        <vertAlign val="superscript"/>
        <sz val="10"/>
        <color theme="1"/>
        <rFont val="Arial"/>
        <family val="2"/>
      </rPr>
      <t>a</t>
    </r>
  </si>
  <si>
    <r>
      <t>CAAGCAGAAGACGGCATACGA</t>
    </r>
    <r>
      <rPr>
        <b/>
        <sz val="10"/>
        <color theme="1"/>
        <rFont val="Arial"/>
        <family val="2"/>
      </rPr>
      <t>GTA</t>
    </r>
    <r>
      <rPr>
        <sz val="10"/>
        <color theme="1"/>
        <rFont val="Arial"/>
        <family val="2"/>
      </rPr>
      <t>T</t>
    </r>
    <r>
      <rPr>
        <sz val="10"/>
        <color rgb="FFFF0000"/>
        <rFont val="Arial"/>
        <family val="2"/>
      </rPr>
      <t>TCCGAC</t>
    </r>
  </si>
  <si>
    <r>
      <t>oDQ65B</t>
    </r>
    <r>
      <rPr>
        <vertAlign val="superscript"/>
        <sz val="10"/>
        <color theme="1"/>
        <rFont val="Arial"/>
        <family val="2"/>
      </rPr>
      <t>a</t>
    </r>
  </si>
  <si>
    <r>
      <t>CAAGCAGAAGACGGCATACGA</t>
    </r>
    <r>
      <rPr>
        <b/>
        <sz val="10"/>
        <color theme="1"/>
        <rFont val="Arial"/>
        <family val="2"/>
      </rPr>
      <t>GCG</t>
    </r>
    <r>
      <rPr>
        <sz val="10"/>
        <color theme="1"/>
        <rFont val="Arial"/>
        <family val="2"/>
      </rPr>
      <t>T</t>
    </r>
    <r>
      <rPr>
        <sz val="10"/>
        <color rgb="FFFF0000"/>
        <rFont val="Arial"/>
        <family val="2"/>
      </rPr>
      <t>TCCGAC</t>
    </r>
  </si>
  <si>
    <t>oDQ49</t>
  </si>
  <si>
    <r>
      <t>AATGATACGGCGACCACCGACAGGTTCAGAGTTCTACAG</t>
    </r>
    <r>
      <rPr>
        <sz val="10"/>
        <color rgb="FFFF0000"/>
        <rFont val="Arial"/>
        <family val="2"/>
      </rPr>
      <t>TCCGAC</t>
    </r>
    <r>
      <rPr>
        <sz val="10"/>
        <color theme="1"/>
        <rFont val="Arial"/>
        <family val="2"/>
      </rPr>
      <t>GATC</t>
    </r>
  </si>
  <si>
    <r>
      <t>oDQ68 (for duplex A)</t>
    </r>
    <r>
      <rPr>
        <vertAlign val="superscript"/>
        <sz val="10"/>
        <color theme="1"/>
        <rFont val="Arial"/>
        <family val="2"/>
      </rPr>
      <t>a</t>
    </r>
  </si>
  <si>
    <r>
      <t>A</t>
    </r>
    <r>
      <rPr>
        <b/>
        <sz val="10"/>
        <color theme="1"/>
        <rFont val="Arial"/>
        <family val="2"/>
      </rPr>
      <t>TAA</t>
    </r>
    <r>
      <rPr>
        <sz val="10"/>
        <color theme="1"/>
        <rFont val="Arial"/>
        <family val="2"/>
      </rPr>
      <t>TCGTATGCCGTCTTCTGCTT </t>
    </r>
  </si>
  <si>
    <r>
      <t>oDQ69 (for duplex A)</t>
    </r>
    <r>
      <rPr>
        <vertAlign val="superscript"/>
        <sz val="10"/>
        <color theme="1"/>
        <rFont val="Arial"/>
        <family val="2"/>
      </rPr>
      <t>a</t>
    </r>
  </si>
  <si>
    <r>
      <t>CAAGCAGAAGACGGCATACG</t>
    </r>
    <r>
      <rPr>
        <b/>
        <sz val="10"/>
        <color theme="1"/>
        <rFont val="Arial"/>
        <family val="2"/>
      </rPr>
      <t>ATT</t>
    </r>
    <r>
      <rPr>
        <sz val="10"/>
        <color theme="1"/>
        <rFont val="Arial"/>
        <family val="2"/>
      </rPr>
      <t>ATNN</t>
    </r>
  </si>
  <si>
    <r>
      <t>oDQ70B (for duplex B)</t>
    </r>
    <r>
      <rPr>
        <vertAlign val="superscript"/>
        <sz val="10"/>
        <color theme="1"/>
        <rFont val="Arial"/>
        <family val="2"/>
      </rPr>
      <t>a</t>
    </r>
  </si>
  <si>
    <r>
      <t>A</t>
    </r>
    <r>
      <rPr>
        <b/>
        <sz val="10"/>
        <color theme="1"/>
        <rFont val="Arial"/>
        <family val="2"/>
      </rPr>
      <t>CGA</t>
    </r>
    <r>
      <rPr>
        <sz val="10"/>
        <color theme="1"/>
        <rFont val="Arial"/>
        <family val="2"/>
      </rPr>
      <t>TCGTATGCCGTCTTCTGCTTG </t>
    </r>
  </si>
  <si>
    <r>
      <t>oDQ71B (for duplex B)</t>
    </r>
    <r>
      <rPr>
        <vertAlign val="superscript"/>
        <sz val="10"/>
        <color theme="1"/>
        <rFont val="Arial"/>
        <family val="2"/>
      </rPr>
      <t>a</t>
    </r>
  </si>
  <si>
    <r>
      <t>CAAGCAGAAGACGGCATACG</t>
    </r>
    <r>
      <rPr>
        <b/>
        <sz val="10"/>
        <color theme="1"/>
        <rFont val="Arial"/>
        <family val="2"/>
      </rPr>
      <t>ATC</t>
    </r>
    <r>
      <rPr>
        <sz val="10"/>
        <color theme="1"/>
        <rFont val="Arial"/>
        <family val="2"/>
      </rPr>
      <t>GTNN</t>
    </r>
  </si>
  <si>
    <t>oDQ76 (for duplex C)</t>
  </si>
  <si>
    <t>AGTTCTACAGTCCGACGATCTGNN</t>
  </si>
  <si>
    <t>oDQ77 (for duplex C)</t>
  </si>
  <si>
    <t>CAGATCGTCGGACTGTAGAACT</t>
  </si>
  <si>
    <t>oDQ182</t>
  </si>
  <si>
    <t>CAAGCAGAAGACGGCATACGA </t>
  </si>
  <si>
    <r>
      <t>oDQ515</t>
    </r>
    <r>
      <rPr>
        <vertAlign val="superscript"/>
        <sz val="10"/>
        <color theme="1"/>
        <rFont val="Arial"/>
        <family val="2"/>
      </rPr>
      <t>b</t>
    </r>
  </si>
  <si>
    <r>
      <t>CAAGCAGAAGACGGCATACGA</t>
    </r>
    <r>
      <rPr>
        <u/>
        <sz val="10"/>
        <color theme="1"/>
        <rFont val="Arial"/>
        <family val="2"/>
      </rPr>
      <t>NNNNNNNNNNN</t>
    </r>
    <r>
      <rPr>
        <b/>
        <sz val="10"/>
        <color theme="1"/>
        <rFont val="Arial"/>
        <family val="2"/>
      </rPr>
      <t>CGT</t>
    </r>
    <r>
      <rPr>
        <sz val="10"/>
        <color theme="1"/>
        <rFont val="Arial"/>
        <family val="2"/>
      </rPr>
      <t>ATACGATGAT</t>
    </r>
    <r>
      <rPr>
        <sz val="10"/>
        <color rgb="FFFF0000"/>
        <rFont val="Arial"/>
        <family val="2"/>
      </rPr>
      <t>TCCGAC</t>
    </r>
    <r>
      <rPr>
        <sz val="10"/>
        <color theme="1"/>
        <rFont val="Arial"/>
        <family val="2"/>
      </rPr>
      <t xml:space="preserve"> </t>
    </r>
  </si>
  <si>
    <r>
      <t>oDQ516</t>
    </r>
    <r>
      <rPr>
        <vertAlign val="superscript"/>
        <sz val="10"/>
        <color theme="1"/>
        <rFont val="Arial"/>
        <family val="2"/>
      </rPr>
      <t xml:space="preserve"> b</t>
    </r>
  </si>
  <si>
    <r>
      <t>CAAGCAGAAGACGGCATACGA</t>
    </r>
    <r>
      <rPr>
        <u/>
        <sz val="10"/>
        <color theme="1"/>
        <rFont val="Arial"/>
        <family val="2"/>
      </rPr>
      <t>NNNNNNNNNNN</t>
    </r>
    <r>
      <rPr>
        <b/>
        <sz val="10"/>
        <color theme="1"/>
        <rFont val="Arial"/>
        <family val="2"/>
      </rPr>
      <t>ACG</t>
    </r>
    <r>
      <rPr>
        <sz val="10"/>
        <color theme="1"/>
        <rFont val="Arial"/>
        <family val="2"/>
      </rPr>
      <t>ATACGATGAT</t>
    </r>
    <r>
      <rPr>
        <sz val="10"/>
        <color rgb="FFFF0000"/>
        <rFont val="Arial"/>
        <family val="2"/>
      </rPr>
      <t>TCCGAC</t>
    </r>
  </si>
  <si>
    <r>
      <t>oDQ517</t>
    </r>
    <r>
      <rPr>
        <vertAlign val="superscript"/>
        <sz val="10"/>
        <color theme="1"/>
        <rFont val="Arial"/>
        <family val="2"/>
      </rPr>
      <t xml:space="preserve"> b</t>
    </r>
  </si>
  <si>
    <r>
      <t>CAAGCAGAAGACGGCATACGA</t>
    </r>
    <r>
      <rPr>
        <u/>
        <sz val="10"/>
        <color theme="1"/>
        <rFont val="Arial"/>
        <family val="2"/>
      </rPr>
      <t>NNNNNNNNNNN</t>
    </r>
    <r>
      <rPr>
        <b/>
        <sz val="10"/>
        <color theme="1"/>
        <rFont val="Arial"/>
        <family val="2"/>
      </rPr>
      <t>TAC</t>
    </r>
    <r>
      <rPr>
        <sz val="10"/>
        <color theme="1"/>
        <rFont val="Arial"/>
        <family val="2"/>
      </rPr>
      <t>ATACGATGAT</t>
    </r>
    <r>
      <rPr>
        <sz val="10"/>
        <color rgb="FFFF0000"/>
        <rFont val="Arial"/>
        <family val="2"/>
      </rPr>
      <t>TCCGAC</t>
    </r>
  </si>
  <si>
    <r>
      <t>oDQ518</t>
    </r>
    <r>
      <rPr>
        <vertAlign val="superscript"/>
        <sz val="10"/>
        <color theme="1"/>
        <rFont val="Arial"/>
        <family val="2"/>
      </rPr>
      <t xml:space="preserve"> b</t>
    </r>
  </si>
  <si>
    <r>
      <t>CAAGCAGAAGACGGCATACGA</t>
    </r>
    <r>
      <rPr>
        <u/>
        <sz val="10"/>
        <color theme="1"/>
        <rFont val="Arial"/>
        <family val="2"/>
      </rPr>
      <t>NNNNNNNNNNN</t>
    </r>
    <r>
      <rPr>
        <b/>
        <sz val="10"/>
        <color theme="1"/>
        <rFont val="Arial"/>
        <family val="2"/>
      </rPr>
      <t>GTA</t>
    </r>
    <r>
      <rPr>
        <sz val="10"/>
        <color theme="1"/>
        <rFont val="Arial"/>
        <family val="2"/>
      </rPr>
      <t>ATACGATGAT</t>
    </r>
    <r>
      <rPr>
        <sz val="10"/>
        <color rgb="FFFF0000"/>
        <rFont val="Arial"/>
        <family val="2"/>
      </rPr>
      <t>TCCGAC</t>
    </r>
  </si>
  <si>
    <r>
      <t>oDQ174 (for duplex D)</t>
    </r>
    <r>
      <rPr>
        <vertAlign val="superscript"/>
        <sz val="10"/>
        <color theme="1"/>
        <rFont val="Arial"/>
        <family val="2"/>
      </rPr>
      <t>a</t>
    </r>
  </si>
  <si>
    <r>
      <t>AGAG</t>
    </r>
    <r>
      <rPr>
        <sz val="10"/>
        <color theme="1"/>
        <rFont val="Arial"/>
        <family val="2"/>
      </rPr>
      <t>TCGTATGCCGTCTTCTGCTTG</t>
    </r>
  </si>
  <si>
    <r>
      <t>oDQ175 (for duplex D)</t>
    </r>
    <r>
      <rPr>
        <vertAlign val="superscript"/>
        <sz val="10"/>
        <color theme="1"/>
        <rFont val="Arial"/>
        <family val="2"/>
      </rPr>
      <t>a</t>
    </r>
  </si>
  <si>
    <r>
      <t>CAAGCAGAAGACGGCATACGA</t>
    </r>
    <r>
      <rPr>
        <b/>
        <sz val="10"/>
        <color theme="1"/>
        <rFont val="Arial"/>
        <family val="2"/>
      </rPr>
      <t>CTCT</t>
    </r>
    <r>
      <rPr>
        <sz val="10"/>
        <color theme="1"/>
        <rFont val="Arial"/>
        <family val="2"/>
      </rPr>
      <t>NN</t>
    </r>
  </si>
  <si>
    <r>
      <t>oDQ176 (for duplex E)</t>
    </r>
    <r>
      <rPr>
        <vertAlign val="superscript"/>
        <sz val="10"/>
        <color theme="1"/>
        <rFont val="Arial"/>
        <family val="2"/>
      </rPr>
      <t>a</t>
    </r>
  </si>
  <si>
    <r>
      <t>CTCT</t>
    </r>
    <r>
      <rPr>
        <sz val="10"/>
        <color theme="1"/>
        <rFont val="Arial"/>
        <family val="2"/>
      </rPr>
      <t>TCGTATGCCGTCTTCTGCTTG</t>
    </r>
  </si>
  <si>
    <r>
      <t>oDQ177 (for duplex E)</t>
    </r>
    <r>
      <rPr>
        <vertAlign val="superscript"/>
        <sz val="10"/>
        <color theme="1"/>
        <rFont val="Arial"/>
        <family val="2"/>
      </rPr>
      <t>a</t>
    </r>
  </si>
  <si>
    <r>
      <t>CAAGCAGAAGACGGCATACGA</t>
    </r>
    <r>
      <rPr>
        <b/>
        <sz val="10"/>
        <color theme="1"/>
        <rFont val="Arial"/>
        <family val="2"/>
      </rPr>
      <t>AGAG</t>
    </r>
    <r>
      <rPr>
        <sz val="10"/>
        <color theme="1"/>
        <rFont val="Arial"/>
        <family val="2"/>
      </rPr>
      <t>NN</t>
    </r>
  </si>
  <si>
    <r>
      <t>oDQ178 (for duplex F)</t>
    </r>
    <r>
      <rPr>
        <vertAlign val="superscript"/>
        <sz val="10"/>
        <color theme="1"/>
        <rFont val="Arial"/>
        <family val="2"/>
      </rPr>
      <t>a</t>
    </r>
  </si>
  <si>
    <r>
      <t>GAGA</t>
    </r>
    <r>
      <rPr>
        <sz val="10"/>
        <color theme="1"/>
        <rFont val="Arial"/>
        <family val="2"/>
      </rPr>
      <t>TCGTATGCCGTCTTCTGCTTG</t>
    </r>
  </si>
  <si>
    <r>
      <t>oDQ179 (for duplex F)</t>
    </r>
    <r>
      <rPr>
        <vertAlign val="superscript"/>
        <sz val="10"/>
        <color theme="1"/>
        <rFont val="Arial"/>
        <family val="2"/>
      </rPr>
      <t>a</t>
    </r>
  </si>
  <si>
    <r>
      <t>CAAGCAGAAGACGGCATACGA</t>
    </r>
    <r>
      <rPr>
        <b/>
        <sz val="10"/>
        <color theme="1"/>
        <rFont val="Arial"/>
        <family val="2"/>
      </rPr>
      <t>TCTC</t>
    </r>
    <r>
      <rPr>
        <sz val="10"/>
        <color theme="1"/>
        <rFont val="Arial"/>
        <family val="2"/>
      </rPr>
      <t>NN</t>
    </r>
  </si>
  <si>
    <r>
      <t>oDQ180 (for duplex G)</t>
    </r>
    <r>
      <rPr>
        <vertAlign val="superscript"/>
        <sz val="10"/>
        <color theme="1"/>
        <rFont val="Arial"/>
        <family val="2"/>
      </rPr>
      <t>a</t>
    </r>
  </si>
  <si>
    <r>
      <t>TCTC</t>
    </r>
    <r>
      <rPr>
        <sz val="10"/>
        <color theme="1"/>
        <rFont val="Arial"/>
        <family val="2"/>
      </rPr>
      <t>TCGTATGCCGTCTTCTGCTTG</t>
    </r>
  </si>
  <si>
    <r>
      <t>oDQ181 (for duplex G)</t>
    </r>
    <r>
      <rPr>
        <vertAlign val="superscript"/>
        <sz val="10"/>
        <color theme="1"/>
        <rFont val="Arial"/>
        <family val="2"/>
      </rPr>
      <t>a</t>
    </r>
  </si>
  <si>
    <r>
      <t>CAAGCAGAAGACGGCATACGA</t>
    </r>
    <r>
      <rPr>
        <b/>
        <sz val="10"/>
        <color theme="1"/>
        <rFont val="Arial"/>
        <family val="2"/>
      </rPr>
      <t>GAGA</t>
    </r>
    <r>
      <rPr>
        <sz val="10"/>
        <color theme="1"/>
        <rFont val="Arial"/>
        <family val="2"/>
      </rPr>
      <t>NN</t>
    </r>
  </si>
  <si>
    <r>
      <t>oligos for validating novel introns</t>
    </r>
    <r>
      <rPr>
        <b/>
        <vertAlign val="superscript"/>
        <sz val="10"/>
        <color theme="1"/>
        <rFont val="Arial"/>
        <family val="2"/>
      </rPr>
      <t>c</t>
    </r>
  </si>
  <si>
    <t>TTGTAGTACCATTGACTCTTC</t>
  </si>
  <si>
    <t>GGTTCGAAAAGGCTTGATATG</t>
  </si>
  <si>
    <t>TATCCTTGAAATGAAAAC</t>
  </si>
  <si>
    <t>GCCTTTGAATCAATTTAC</t>
  </si>
  <si>
    <t>GACAACATGGATGATATTTG</t>
  </si>
  <si>
    <t>CCTATTAATAGTTTAAGCATAATTAG</t>
  </si>
  <si>
    <t>ATGGTGCGCATATACATAC</t>
  </si>
  <si>
    <t>TAACCTTTGAATCCTTTTTGATG</t>
  </si>
  <si>
    <t>GAAGACGACCTGTAAGATATTTGG</t>
  </si>
  <si>
    <t>TACAAAGCGAACATACATAC</t>
  </si>
  <si>
    <t>GCCGTATATTATTTTTTTATTAC</t>
  </si>
  <si>
    <t>CCAAAAGAAGAAATAGATTGC</t>
  </si>
  <si>
    <t>CATTTCAAATGAATCAATTGC</t>
  </si>
  <si>
    <t>gggAAAAAAAAAAATACTTAC</t>
  </si>
  <si>
    <t>CTAAAATTAGAGTTAGCAGCACG</t>
  </si>
  <si>
    <t>GGTGTGATAAGTCTTCTC</t>
  </si>
  <si>
    <t>CACCTCCAGCATATTTTC</t>
  </si>
  <si>
    <t>GGGAGTTGTTGATTTCAGTC</t>
  </si>
  <si>
    <t>GTTAGATAGTGACTCATTCG</t>
  </si>
  <si>
    <t>GTATAAAAGCGGTACTATTCCTTC</t>
  </si>
  <si>
    <t>GACTTGAGAGTTATCGCGAGC</t>
  </si>
  <si>
    <t>GTTGAAAATATCCTGTAC</t>
  </si>
  <si>
    <t>ACAGTAACGTAGAATTAC</t>
  </si>
  <si>
    <t>oDQ312 (ncRNA intron R)</t>
  </si>
  <si>
    <t>TGGGGAATGGTTTGGGTCTG</t>
  </si>
  <si>
    <t>oDQ313 (ncRNA intron F)</t>
  </si>
  <si>
    <t>GGGTTTAAACTCTGTAGATG</t>
  </si>
  <si>
    <t>CTATCGTAACAATGGGAATG</t>
  </si>
  <si>
    <t>GAGGATCAACTATAATCTATC</t>
  </si>
  <si>
    <t>AAAACGGCGATAACAGCG</t>
  </si>
  <si>
    <t>GTCCACTGCATCTTATAC</t>
  </si>
  <si>
    <t>ATAAGGAATACTCACCGG</t>
  </si>
  <si>
    <t>AAAGGCAGCATATAACCGC</t>
  </si>
  <si>
    <t>GAGAAACGAACCTCTACAC</t>
  </si>
  <si>
    <t>GACGGCATGTCAACCAAC</t>
  </si>
  <si>
    <t>CGGCTTGTAGTGTATATAT</t>
  </si>
  <si>
    <t>CTGATATTTACAACATCTGC</t>
  </si>
  <si>
    <t>TATATAGTGCTTAACCGG</t>
  </si>
  <si>
    <t>ACCATTTTACTTGAACAG</t>
  </si>
  <si>
    <t>CTGCTGTTGCTCTGCAAC</t>
  </si>
  <si>
    <t>CTCAACAACAAATCGACC</t>
  </si>
  <si>
    <t>GGGCCAGATATATTCTTG</t>
  </si>
  <si>
    <t>TGTCTTGTTCACCCCAG</t>
  </si>
  <si>
    <t>Tabel S5. Oligos used in this study</t>
  </si>
  <si>
    <t>Oligos for constructing RNase R-untreated libraries</t>
  </si>
  <si>
    <t>Oligos for constructing RNAse R-treated libraries</t>
  </si>
  <si>
    <t>/5'Appp/rGrUrCrGrGrArArUrCrArUrCrGrUATGCACTCGAGGAGTC/3Bio/</t>
  </si>
  <si>
    <r>
      <t>c</t>
    </r>
    <r>
      <rPr>
        <sz val="11"/>
        <color theme="1"/>
        <rFont val="Calibri"/>
        <family val="2"/>
        <scheme val="minor"/>
      </rPr>
      <t>Oligos used for lariat RT-PCR are indicated as "intron F" and "intron R"; oligos used for mRNA RT-PCR are indicated as "mRNA F" and "mRNA R".</t>
    </r>
  </si>
  <si>
    <r>
      <t>oDQ155 (</t>
    </r>
    <r>
      <rPr>
        <i/>
        <sz val="10"/>
        <color theme="1"/>
        <rFont val="Arial"/>
        <family val="2"/>
      </rPr>
      <t>YDR541C</t>
    </r>
    <r>
      <rPr>
        <sz val="10"/>
        <color theme="1"/>
        <rFont val="Arial"/>
        <family val="2"/>
      </rPr>
      <t xml:space="preserve"> intron F)</t>
    </r>
  </si>
  <si>
    <r>
      <t>oDQ156 (</t>
    </r>
    <r>
      <rPr>
        <i/>
        <sz val="10"/>
        <color theme="1"/>
        <rFont val="Arial"/>
        <family val="2"/>
      </rPr>
      <t>YDR541C</t>
    </r>
    <r>
      <rPr>
        <sz val="10"/>
        <color theme="1"/>
        <rFont val="Arial"/>
        <family val="2"/>
      </rPr>
      <t xml:space="preserve"> intron R)</t>
    </r>
  </si>
  <si>
    <r>
      <t>oDQ185 (</t>
    </r>
    <r>
      <rPr>
        <i/>
        <sz val="10"/>
        <color theme="1"/>
        <rFont val="Arial"/>
        <family val="2"/>
      </rPr>
      <t>MATa1</t>
    </r>
    <r>
      <rPr>
        <sz val="10"/>
        <color theme="1"/>
        <rFont val="Arial"/>
        <family val="2"/>
      </rPr>
      <t xml:space="preserve"> intron R)</t>
    </r>
  </si>
  <si>
    <r>
      <t>oDQ186 (</t>
    </r>
    <r>
      <rPr>
        <i/>
        <sz val="10"/>
        <color theme="1"/>
        <rFont val="Arial"/>
        <family val="2"/>
      </rPr>
      <t>MATa1</t>
    </r>
    <r>
      <rPr>
        <sz val="10"/>
        <color theme="1"/>
        <rFont val="Arial"/>
        <family val="2"/>
      </rPr>
      <t xml:space="preserve"> intron F)</t>
    </r>
  </si>
  <si>
    <r>
      <t>oDQ187 (</t>
    </r>
    <r>
      <rPr>
        <i/>
        <sz val="10"/>
        <color theme="1"/>
        <rFont val="Arial"/>
        <family val="2"/>
      </rPr>
      <t>MATa1</t>
    </r>
    <r>
      <rPr>
        <sz val="10"/>
        <color theme="1"/>
        <rFont val="Arial"/>
        <family val="2"/>
      </rPr>
      <t xml:space="preserve"> mRNA R)</t>
    </r>
  </si>
  <si>
    <r>
      <t>oDQ188 (</t>
    </r>
    <r>
      <rPr>
        <i/>
        <sz val="10"/>
        <color theme="1"/>
        <rFont val="Arial"/>
        <family val="2"/>
      </rPr>
      <t>MATa1</t>
    </r>
    <r>
      <rPr>
        <sz val="10"/>
        <color theme="1"/>
        <rFont val="Arial"/>
        <family val="2"/>
      </rPr>
      <t xml:space="preserve"> mRNA F)</t>
    </r>
  </si>
  <si>
    <r>
      <t>oDQ228 (</t>
    </r>
    <r>
      <rPr>
        <i/>
        <sz val="10"/>
        <color theme="1"/>
        <rFont val="Arial"/>
        <family val="2"/>
      </rPr>
      <t>PTC3</t>
    </r>
    <r>
      <rPr>
        <sz val="10"/>
        <color theme="1"/>
        <rFont val="Arial"/>
        <family val="2"/>
      </rPr>
      <t xml:space="preserve"> intron F)</t>
    </r>
  </si>
  <si>
    <r>
      <t>oDQ305 (</t>
    </r>
    <r>
      <rPr>
        <i/>
        <sz val="10"/>
        <color theme="1"/>
        <rFont val="Arial"/>
        <family val="2"/>
      </rPr>
      <t>PTC3</t>
    </r>
    <r>
      <rPr>
        <sz val="10"/>
        <color theme="1"/>
        <rFont val="Arial"/>
        <family val="2"/>
      </rPr>
      <t xml:space="preserve"> intron R)</t>
    </r>
  </si>
  <si>
    <r>
      <t>oDQ229 (</t>
    </r>
    <r>
      <rPr>
        <i/>
        <sz val="10"/>
        <color theme="1"/>
        <rFont val="Arial"/>
        <family val="2"/>
      </rPr>
      <t>PTC3</t>
    </r>
    <r>
      <rPr>
        <sz val="10"/>
        <color theme="1"/>
        <rFont val="Arial"/>
        <family val="2"/>
      </rPr>
      <t xml:space="preserve"> mRNA F)</t>
    </r>
  </si>
  <si>
    <r>
      <t>oDQ230 (</t>
    </r>
    <r>
      <rPr>
        <i/>
        <sz val="10"/>
        <color theme="1"/>
        <rFont val="Arial"/>
        <family val="2"/>
      </rPr>
      <t>PTC3</t>
    </r>
    <r>
      <rPr>
        <sz val="10"/>
        <color theme="1"/>
        <rFont val="Arial"/>
        <family val="2"/>
      </rPr>
      <t xml:space="preserve"> mRNA R)</t>
    </r>
  </si>
  <si>
    <r>
      <t>oDQ306 (</t>
    </r>
    <r>
      <rPr>
        <i/>
        <sz val="10"/>
        <color theme="1"/>
        <rFont val="Arial"/>
        <family val="2"/>
      </rPr>
      <t>PRO3</t>
    </r>
    <r>
      <rPr>
        <sz val="10"/>
        <color theme="1"/>
        <rFont val="Arial"/>
        <family val="2"/>
      </rPr>
      <t xml:space="preserve"> intron R)          </t>
    </r>
  </si>
  <si>
    <r>
      <t>oDQ232 (</t>
    </r>
    <r>
      <rPr>
        <i/>
        <sz val="10"/>
        <color theme="1"/>
        <rFont val="Arial"/>
        <family val="2"/>
      </rPr>
      <t>PRO3</t>
    </r>
    <r>
      <rPr>
        <sz val="10"/>
        <color theme="1"/>
        <rFont val="Arial"/>
        <family val="2"/>
      </rPr>
      <t xml:space="preserve"> intron F)</t>
    </r>
  </si>
  <si>
    <r>
      <t>oDQ415 (</t>
    </r>
    <r>
      <rPr>
        <i/>
        <sz val="10"/>
        <color theme="1"/>
        <rFont val="Arial"/>
        <family val="2"/>
      </rPr>
      <t>PRO3</t>
    </r>
    <r>
      <rPr>
        <sz val="10"/>
        <color theme="1"/>
        <rFont val="Arial"/>
        <family val="2"/>
      </rPr>
      <t xml:space="preserve"> mRNA F)</t>
    </r>
  </si>
  <si>
    <r>
      <t>oDQ416 (</t>
    </r>
    <r>
      <rPr>
        <i/>
        <sz val="10"/>
        <color theme="1"/>
        <rFont val="Arial"/>
        <family val="2"/>
      </rPr>
      <t>PRO3</t>
    </r>
    <r>
      <rPr>
        <sz val="10"/>
        <color theme="1"/>
        <rFont val="Arial"/>
        <family val="2"/>
      </rPr>
      <t xml:space="preserve"> mRNA R)</t>
    </r>
  </si>
  <si>
    <r>
      <t>oDQ307 (</t>
    </r>
    <r>
      <rPr>
        <i/>
        <sz val="10"/>
        <color theme="1"/>
        <rFont val="Arial"/>
        <family val="2"/>
      </rPr>
      <t>QDR2</t>
    </r>
    <r>
      <rPr>
        <sz val="10"/>
        <color theme="1"/>
        <rFont val="Arial"/>
        <family val="2"/>
      </rPr>
      <t xml:space="preserve"> intron R)</t>
    </r>
  </si>
  <si>
    <r>
      <t>oDQ234 (</t>
    </r>
    <r>
      <rPr>
        <i/>
        <sz val="10"/>
        <color theme="1"/>
        <rFont val="Arial"/>
        <family val="2"/>
      </rPr>
      <t>QDR2</t>
    </r>
    <r>
      <rPr>
        <sz val="10"/>
        <color theme="1"/>
        <rFont val="Arial"/>
        <family val="2"/>
      </rPr>
      <t xml:space="preserve"> intron F)</t>
    </r>
  </si>
  <si>
    <r>
      <t>oDQ417 (</t>
    </r>
    <r>
      <rPr>
        <i/>
        <sz val="10"/>
        <color theme="1"/>
        <rFont val="Arial"/>
        <family val="2"/>
      </rPr>
      <t>QDR2</t>
    </r>
    <r>
      <rPr>
        <sz val="10"/>
        <color theme="1"/>
        <rFont val="Arial"/>
        <family val="2"/>
      </rPr>
      <t xml:space="preserve"> mRNA F)</t>
    </r>
  </si>
  <si>
    <r>
      <t>oDQ418 (</t>
    </r>
    <r>
      <rPr>
        <i/>
        <sz val="10"/>
        <color theme="1"/>
        <rFont val="Arial"/>
        <family val="2"/>
      </rPr>
      <t xml:space="preserve">QDR2 </t>
    </r>
    <r>
      <rPr>
        <sz val="10"/>
        <color theme="1"/>
        <rFont val="Arial"/>
        <family val="2"/>
      </rPr>
      <t>mRNA R)</t>
    </r>
  </si>
  <si>
    <r>
      <t>oDQ373 (</t>
    </r>
    <r>
      <rPr>
        <i/>
        <sz val="10"/>
        <color theme="1"/>
        <rFont val="Arial"/>
        <family val="2"/>
      </rPr>
      <t>RPS14B</t>
    </r>
    <r>
      <rPr>
        <sz val="10"/>
        <color theme="1"/>
        <rFont val="Arial"/>
        <family val="2"/>
      </rPr>
      <t xml:space="preserve"> intron R)</t>
    </r>
  </si>
  <si>
    <r>
      <t>oDQ374 (</t>
    </r>
    <r>
      <rPr>
        <i/>
        <sz val="10"/>
        <color theme="1"/>
        <rFont val="Arial"/>
        <family val="2"/>
      </rPr>
      <t>RPS14B</t>
    </r>
    <r>
      <rPr>
        <sz val="10"/>
        <color theme="1"/>
        <rFont val="Arial"/>
        <family val="2"/>
      </rPr>
      <t xml:space="preserve"> Intron F)</t>
    </r>
  </si>
  <si>
    <r>
      <t>oDQ237 (</t>
    </r>
    <r>
      <rPr>
        <i/>
        <sz val="10"/>
        <color theme="1"/>
        <rFont val="Arial"/>
        <family val="2"/>
      </rPr>
      <t>RPS14B</t>
    </r>
    <r>
      <rPr>
        <sz val="10"/>
        <color theme="1"/>
        <rFont val="Arial"/>
        <family val="2"/>
      </rPr>
      <t xml:space="preserve"> mRNA F)</t>
    </r>
  </si>
  <si>
    <r>
      <t>oDQ238 (</t>
    </r>
    <r>
      <rPr>
        <i/>
        <sz val="10"/>
        <color theme="1"/>
        <rFont val="Arial"/>
        <family val="2"/>
      </rPr>
      <t>RPS14B</t>
    </r>
    <r>
      <rPr>
        <sz val="10"/>
        <color theme="1"/>
        <rFont val="Arial"/>
        <family val="2"/>
      </rPr>
      <t xml:space="preserve"> mRNA R)</t>
    </r>
  </si>
  <si>
    <r>
      <t>oDQ308 (</t>
    </r>
    <r>
      <rPr>
        <i/>
        <sz val="10"/>
        <color theme="1"/>
        <rFont val="Arial"/>
        <family val="2"/>
      </rPr>
      <t>AML1</t>
    </r>
    <r>
      <rPr>
        <sz val="10"/>
        <color theme="1"/>
        <rFont val="Arial"/>
        <family val="2"/>
      </rPr>
      <t xml:space="preserve"> intron R)</t>
    </r>
  </si>
  <si>
    <r>
      <t>oDQ310 (</t>
    </r>
    <r>
      <rPr>
        <i/>
        <sz val="10"/>
        <color theme="1"/>
        <rFont val="Arial"/>
        <family val="2"/>
      </rPr>
      <t>AML1</t>
    </r>
    <r>
      <rPr>
        <sz val="10"/>
        <color theme="1"/>
        <rFont val="Arial"/>
        <family val="2"/>
      </rPr>
      <t xml:space="preserve"> intron F)</t>
    </r>
  </si>
  <si>
    <r>
      <t>oDQ375 (</t>
    </r>
    <r>
      <rPr>
        <i/>
        <sz val="10"/>
        <color theme="1"/>
        <rFont val="Arial"/>
        <family val="2"/>
      </rPr>
      <t>YJLWdelta10</t>
    </r>
    <r>
      <rPr>
        <sz val="10"/>
        <color theme="1"/>
        <rFont val="Arial"/>
        <family val="2"/>
      </rPr>
      <t xml:space="preserve"> Intron R)</t>
    </r>
  </si>
  <si>
    <r>
      <t>oDQ376 (</t>
    </r>
    <r>
      <rPr>
        <i/>
        <sz val="10"/>
        <color theme="1"/>
        <rFont val="Arial"/>
        <family val="2"/>
      </rPr>
      <t>YJLWdelta10</t>
    </r>
    <r>
      <rPr>
        <sz val="10"/>
        <color theme="1"/>
        <rFont val="Arial"/>
        <family val="2"/>
      </rPr>
      <t xml:space="preserve"> Intron F)</t>
    </r>
  </si>
  <si>
    <r>
      <t>oDQ377 (</t>
    </r>
    <r>
      <rPr>
        <i/>
        <sz val="10"/>
        <color theme="1"/>
        <rFont val="Arial"/>
        <family val="2"/>
      </rPr>
      <t>OPT1</t>
    </r>
    <r>
      <rPr>
        <sz val="10"/>
        <color theme="1"/>
        <rFont val="Arial"/>
        <family val="2"/>
      </rPr>
      <t xml:space="preserve"> intron R)</t>
    </r>
  </si>
  <si>
    <r>
      <t>oDQ378 (</t>
    </r>
    <r>
      <rPr>
        <i/>
        <sz val="10"/>
        <color theme="1"/>
        <rFont val="Arial"/>
        <family val="2"/>
      </rPr>
      <t>OPT1</t>
    </r>
    <r>
      <rPr>
        <sz val="10"/>
        <color theme="1"/>
        <rFont val="Arial"/>
        <family val="2"/>
      </rPr>
      <t xml:space="preserve"> intron F)</t>
    </r>
  </si>
  <si>
    <r>
      <t>oDQ401 (</t>
    </r>
    <r>
      <rPr>
        <i/>
        <sz val="10"/>
        <color theme="1"/>
        <rFont val="Arial"/>
        <family val="2"/>
      </rPr>
      <t>OPT1</t>
    </r>
    <r>
      <rPr>
        <sz val="10"/>
        <color theme="1"/>
        <rFont val="Arial"/>
        <family val="2"/>
      </rPr>
      <t xml:space="preserve"> mRNA F)</t>
    </r>
  </si>
  <si>
    <r>
      <t>oDQ402 (</t>
    </r>
    <r>
      <rPr>
        <i/>
        <sz val="10"/>
        <color theme="1"/>
        <rFont val="Arial"/>
        <family val="2"/>
      </rPr>
      <t>OPT1</t>
    </r>
    <r>
      <rPr>
        <sz val="10"/>
        <color theme="1"/>
        <rFont val="Arial"/>
        <family val="2"/>
      </rPr>
      <t xml:space="preserve"> mRNA R)</t>
    </r>
  </si>
  <si>
    <r>
      <t>oDQ383 (</t>
    </r>
    <r>
      <rPr>
        <i/>
        <sz val="10"/>
        <color theme="1"/>
        <rFont val="Arial"/>
        <family val="2"/>
      </rPr>
      <t>DIC1</t>
    </r>
    <r>
      <rPr>
        <sz val="10"/>
        <color theme="1"/>
        <rFont val="Arial"/>
        <family val="2"/>
      </rPr>
      <t xml:space="preserve"> intron R)</t>
    </r>
  </si>
  <si>
    <r>
      <t>oDQ384 (</t>
    </r>
    <r>
      <rPr>
        <i/>
        <sz val="10"/>
        <color theme="1"/>
        <rFont val="Arial"/>
        <family val="2"/>
      </rPr>
      <t>DIC1</t>
    </r>
    <r>
      <rPr>
        <sz val="10"/>
        <color theme="1"/>
        <rFont val="Arial"/>
        <family val="2"/>
      </rPr>
      <t xml:space="preserve"> intron F)</t>
    </r>
  </si>
  <si>
    <r>
      <t>oDQ399 (</t>
    </r>
    <r>
      <rPr>
        <i/>
        <sz val="10"/>
        <color theme="1"/>
        <rFont val="Arial"/>
        <family val="2"/>
      </rPr>
      <t>DIC1</t>
    </r>
    <r>
      <rPr>
        <sz val="10"/>
        <color theme="1"/>
        <rFont val="Arial"/>
        <family val="2"/>
      </rPr>
      <t xml:space="preserve"> mRNA F)</t>
    </r>
  </si>
  <si>
    <r>
      <t>oDQ400 (</t>
    </r>
    <r>
      <rPr>
        <i/>
        <sz val="10"/>
        <color theme="1"/>
        <rFont val="Arial"/>
        <family val="2"/>
      </rPr>
      <t>DIC1</t>
    </r>
    <r>
      <rPr>
        <sz val="10"/>
        <color theme="1"/>
        <rFont val="Arial"/>
        <family val="2"/>
      </rPr>
      <t xml:space="preserve"> mRNA R)</t>
    </r>
  </si>
  <si>
    <r>
      <t>oDQ403 (</t>
    </r>
    <r>
      <rPr>
        <i/>
        <sz val="10"/>
        <color theme="1"/>
        <rFont val="Arial"/>
        <family val="2"/>
      </rPr>
      <t>GLE2</t>
    </r>
    <r>
      <rPr>
        <sz val="10"/>
        <color theme="1"/>
        <rFont val="Arial"/>
        <family val="2"/>
      </rPr>
      <t xml:space="preserve"> intron R)</t>
    </r>
  </si>
  <si>
    <r>
      <t>oDQ404 (</t>
    </r>
    <r>
      <rPr>
        <i/>
        <sz val="10"/>
        <color theme="1"/>
        <rFont val="Arial"/>
        <family val="2"/>
      </rPr>
      <t>GLE2</t>
    </r>
    <r>
      <rPr>
        <sz val="10"/>
        <color theme="1"/>
        <rFont val="Arial"/>
        <family val="2"/>
      </rPr>
      <t xml:space="preserve"> intron F)</t>
    </r>
  </si>
  <si>
    <r>
      <t>oDQ413 (</t>
    </r>
    <r>
      <rPr>
        <i/>
        <sz val="10"/>
        <color theme="1"/>
        <rFont val="Arial"/>
        <family val="2"/>
      </rPr>
      <t>SFB2</t>
    </r>
    <r>
      <rPr>
        <sz val="10"/>
        <color theme="1"/>
        <rFont val="Arial"/>
        <family val="2"/>
      </rPr>
      <t xml:space="preserve"> intron R)</t>
    </r>
  </si>
  <si>
    <r>
      <t>oDQ414 (</t>
    </r>
    <r>
      <rPr>
        <i/>
        <sz val="10"/>
        <color theme="1"/>
        <rFont val="Arial"/>
        <family val="2"/>
      </rPr>
      <t>SFB2</t>
    </r>
    <r>
      <rPr>
        <sz val="10"/>
        <color theme="1"/>
        <rFont val="Arial"/>
        <family val="2"/>
      </rPr>
      <t xml:space="preserve"> intron F)</t>
    </r>
  </si>
  <si>
    <r>
      <t>oDQ389 (</t>
    </r>
    <r>
      <rPr>
        <i/>
        <sz val="10"/>
        <color theme="1"/>
        <rFont val="Arial"/>
        <family val="2"/>
      </rPr>
      <t>YBR255C-A</t>
    </r>
    <r>
      <rPr>
        <sz val="10"/>
        <color theme="1"/>
        <rFont val="Arial"/>
        <family val="2"/>
      </rPr>
      <t xml:space="preserve"> intron R)</t>
    </r>
  </si>
  <si>
    <r>
      <t>oDQ390 (</t>
    </r>
    <r>
      <rPr>
        <i/>
        <sz val="10"/>
        <color theme="1"/>
        <rFont val="Arial"/>
        <family val="2"/>
      </rPr>
      <t xml:space="preserve">YBR255C-A </t>
    </r>
    <r>
      <rPr>
        <sz val="10"/>
        <color theme="1"/>
        <rFont val="Arial"/>
        <family val="2"/>
      </rPr>
      <t>intron F)</t>
    </r>
  </si>
  <si>
    <t>SNR17A</t>
  </si>
  <si>
    <t>YLR329W</t>
  </si>
  <si>
    <r>
      <t>Mapped reads</t>
    </r>
    <r>
      <rPr>
        <vertAlign val="superscript"/>
        <sz val="11"/>
        <color theme="1"/>
        <rFont val="Calibri"/>
        <family val="2"/>
        <scheme val="minor"/>
      </rPr>
      <t>a</t>
    </r>
  </si>
  <si>
    <t>15,618,472 (62%)</t>
  </si>
  <si>
    <t>5,534,833 (48%)</t>
  </si>
  <si>
    <t>4,015,191 (80%)</t>
  </si>
  <si>
    <t>14,980,006 (93%)</t>
  </si>
  <si>
    <t>14,444,496 (96%)</t>
  </si>
  <si>
    <t>711,758 (18%)</t>
  </si>
  <si>
    <t>14,117,103 (90%)</t>
  </si>
  <si>
    <t>474,508 (9%)</t>
  </si>
  <si>
    <t>14,281,548 (99%)</t>
  </si>
  <si>
    <t>49,785 (7%)</t>
  </si>
  <si>
    <t>13,408,520 (95%)</t>
  </si>
  <si>
    <t>178,096 (38%)</t>
  </si>
  <si>
    <t>14,275,529 (99%)</t>
  </si>
  <si>
    <t>26,607 (53%)</t>
  </si>
  <si>
    <t>13,403,096 (99%)</t>
  </si>
  <si>
    <t>152,836 (86%)</t>
  </si>
  <si>
    <t>Oligos for constructing Prp16-IP libraries</t>
  </si>
  <si>
    <r>
      <rPr>
        <sz val="10"/>
        <rFont val="Arial"/>
        <family val="2"/>
      </rPr>
      <t>CAAGCAGAAGACGGCATACGA</t>
    </r>
    <r>
      <rPr>
        <b/>
        <sz val="10"/>
        <rFont val="Arial"/>
        <family val="2"/>
      </rPr>
      <t>ACGT</t>
    </r>
    <r>
      <rPr>
        <sz val="10"/>
        <rFont val="Arial"/>
        <family val="2"/>
      </rPr>
      <t>ATACGATGAT</t>
    </r>
    <r>
      <rPr>
        <sz val="10"/>
        <color rgb="FFFF0000"/>
        <rFont val="Arial"/>
        <family val="2"/>
      </rPr>
      <t>TCCGAC</t>
    </r>
  </si>
  <si>
    <r>
      <t>CAAGCAGAAGACGGCATACGA</t>
    </r>
    <r>
      <rPr>
        <b/>
        <sz val="10"/>
        <rFont val="Arial"/>
        <family val="2"/>
      </rPr>
      <t>TACG</t>
    </r>
    <r>
      <rPr>
        <sz val="10"/>
        <rFont val="Arial"/>
        <family val="2"/>
      </rPr>
      <t>ATACGATGAT</t>
    </r>
    <r>
      <rPr>
        <sz val="10"/>
        <color rgb="FFFF0000"/>
        <rFont val="Arial"/>
        <family val="2"/>
      </rPr>
      <t>TCCGAC</t>
    </r>
  </si>
  <si>
    <r>
      <t>oDQ157</t>
    </r>
    <r>
      <rPr>
        <vertAlign val="superscript"/>
        <sz val="10"/>
        <color theme="1"/>
        <rFont val="Arial"/>
        <family val="2"/>
      </rPr>
      <t>a</t>
    </r>
  </si>
  <si>
    <r>
      <t>oDQ158</t>
    </r>
    <r>
      <rPr>
        <vertAlign val="superscript"/>
        <sz val="10"/>
        <color theme="1"/>
        <rFont val="Arial"/>
        <family val="2"/>
      </rPr>
      <t>a</t>
    </r>
  </si>
  <si>
    <r>
      <t>oDQ166 (for duplex H)</t>
    </r>
    <r>
      <rPr>
        <vertAlign val="superscript"/>
        <sz val="10"/>
        <color theme="1"/>
        <rFont val="Arial"/>
        <family val="2"/>
      </rPr>
      <t>a</t>
    </r>
  </si>
  <si>
    <r>
      <t>oDQ167 (for duplex H)</t>
    </r>
    <r>
      <rPr>
        <vertAlign val="superscript"/>
        <sz val="10"/>
        <color theme="1"/>
        <rFont val="Arial"/>
        <family val="2"/>
      </rPr>
      <t>a</t>
    </r>
  </si>
  <si>
    <r>
      <t>oDQ168 (for duplex I)</t>
    </r>
    <r>
      <rPr>
        <vertAlign val="superscript"/>
        <sz val="10"/>
        <color theme="1"/>
        <rFont val="Arial"/>
        <family val="2"/>
      </rPr>
      <t>a</t>
    </r>
  </si>
  <si>
    <r>
      <t>oDQ169 (for duplex I)</t>
    </r>
    <r>
      <rPr>
        <vertAlign val="superscript"/>
        <sz val="10"/>
        <color theme="1"/>
        <rFont val="Arial"/>
        <family val="2"/>
      </rPr>
      <t>a</t>
    </r>
  </si>
  <si>
    <r>
      <t>ACGT</t>
    </r>
    <r>
      <rPr>
        <sz val="10"/>
        <color theme="1"/>
        <rFont val="Arial"/>
        <family val="2"/>
      </rPr>
      <t>TCGTATGCCGTCTTCTGCTTG</t>
    </r>
  </si>
  <si>
    <r>
      <t>CAAGCAGAAGACGGCATACGA</t>
    </r>
    <r>
      <rPr>
        <b/>
        <sz val="10"/>
        <color theme="1"/>
        <rFont val="Arial"/>
        <family val="2"/>
      </rPr>
      <t>ACGT</t>
    </r>
    <r>
      <rPr>
        <sz val="10"/>
        <color theme="1"/>
        <rFont val="Arial"/>
        <family val="2"/>
      </rPr>
      <t>NN</t>
    </r>
  </si>
  <si>
    <r>
      <t>CGTA</t>
    </r>
    <r>
      <rPr>
        <sz val="10"/>
        <color theme="1"/>
        <rFont val="Arial"/>
        <family val="2"/>
      </rPr>
      <t>TCGTATGCCGTCTTCTGCTTG</t>
    </r>
  </si>
  <si>
    <r>
      <t>CAAGCAGAAGACGGCATACGA</t>
    </r>
    <r>
      <rPr>
        <b/>
        <sz val="10"/>
        <color theme="1"/>
        <rFont val="Arial"/>
        <family val="2"/>
      </rPr>
      <t>TACG</t>
    </r>
    <r>
      <rPr>
        <sz val="10"/>
        <color theme="1"/>
        <rFont val="Arial"/>
        <family val="2"/>
      </rPr>
      <t>NN</t>
    </r>
  </si>
  <si>
    <t>chrX (74204)</t>
  </si>
  <si>
    <t>CAG</t>
  </si>
  <si>
    <t>chrIII (293993)</t>
  </si>
  <si>
    <t>N.D.</t>
  </si>
  <si>
    <t>chrII (115569)</t>
  </si>
  <si>
    <t>chrV (202096)</t>
  </si>
  <si>
    <t>chrXII (382412)</t>
  </si>
  <si>
    <r>
      <t>chromosomal position</t>
    </r>
    <r>
      <rPr>
        <vertAlign val="superscript"/>
        <sz val="12"/>
        <color rgb="FF000000"/>
        <rFont val="Arial"/>
        <family val="2"/>
      </rPr>
      <t>f</t>
    </r>
  </si>
  <si>
    <r>
      <rPr>
        <b/>
        <i/>
        <sz val="11"/>
        <color theme="1"/>
        <rFont val="Calibri"/>
        <family val="2"/>
        <scheme val="minor"/>
      </rPr>
      <t>dbr1∆</t>
    </r>
    <r>
      <rPr>
        <b/>
        <sz val="11"/>
        <color theme="1"/>
        <rFont val="Calibri"/>
        <family val="2"/>
        <scheme val="minor"/>
      </rPr>
      <t>_XRN1/CIP/RNase R treated libraries</t>
    </r>
  </si>
  <si>
    <r>
      <rPr>
        <b/>
        <i/>
        <sz val="11"/>
        <color theme="1"/>
        <rFont val="Calibri"/>
        <family val="2"/>
        <scheme val="minor"/>
      </rPr>
      <t>dbr1∆</t>
    </r>
    <r>
      <rPr>
        <b/>
        <sz val="11"/>
        <color theme="1"/>
        <rFont val="Calibri"/>
        <family val="2"/>
        <scheme val="minor"/>
      </rPr>
      <t>_XRN1/CIP treated libraries</t>
    </r>
  </si>
  <si>
    <t>YAR053W</t>
  </si>
  <si>
    <r>
      <t>GUAUG</t>
    </r>
    <r>
      <rPr>
        <sz val="12"/>
        <color rgb="FFFF0000"/>
        <rFont val="Lucida Console"/>
        <family val="3"/>
      </rPr>
      <t>A</t>
    </r>
  </si>
  <si>
    <t>chrI (208475)</t>
  </si>
  <si>
    <t>chrI (208369)</t>
  </si>
  <si>
    <t>YBR094C</t>
  </si>
  <si>
    <r>
      <t>GUA</t>
    </r>
    <r>
      <rPr>
        <sz val="12"/>
        <color rgb="FFFF0000"/>
        <rFont val="Lucida Console"/>
        <family val="3"/>
      </rPr>
      <t>A</t>
    </r>
    <r>
      <rPr>
        <sz val="12"/>
        <color rgb="FF000000"/>
        <rFont val="Lucida Console"/>
        <family val="3"/>
      </rPr>
      <t>GU</t>
    </r>
  </si>
  <si>
    <t>chrII (44177)</t>
  </si>
  <si>
    <t>UACUAAC</t>
  </si>
  <si>
    <t>chrII (44124)</t>
  </si>
  <si>
    <t>LSM2</t>
  </si>
  <si>
    <r>
      <rPr>
        <sz val="12"/>
        <color rgb="FFFF0000"/>
        <rFont val="Lucida Console"/>
        <family val="3"/>
      </rPr>
      <t>A</t>
    </r>
    <r>
      <rPr>
        <sz val="12"/>
        <color theme="1"/>
        <rFont val="Lucida Console"/>
        <family val="3"/>
      </rPr>
      <t>A</t>
    </r>
    <r>
      <rPr>
        <sz val="12"/>
        <color rgb="FFFF0000"/>
        <rFont val="Lucida Console"/>
        <family val="3"/>
      </rPr>
      <t>U</t>
    </r>
    <r>
      <rPr>
        <sz val="12"/>
        <color theme="1"/>
        <rFont val="Lucida Console"/>
        <family val="3"/>
      </rPr>
      <t>UAAC</t>
    </r>
  </si>
  <si>
    <r>
      <rPr>
        <sz val="12"/>
        <color rgb="FFFF0000"/>
        <rFont val="Lucida Console"/>
        <family val="3"/>
      </rPr>
      <t>A</t>
    </r>
    <r>
      <rPr>
        <sz val="12"/>
        <color theme="1"/>
        <rFont val="Lucida Console"/>
        <family val="3"/>
      </rPr>
      <t>ACUAAC</t>
    </r>
  </si>
  <si>
    <t>chrII (170727)</t>
  </si>
  <si>
    <t>chrIV (61738)</t>
  </si>
  <si>
    <t>chrIV (61787)</t>
  </si>
  <si>
    <r>
      <t>GU</t>
    </r>
    <r>
      <rPr>
        <sz val="12"/>
        <color rgb="FFFF0000"/>
        <rFont val="Lucida Console"/>
        <family val="3"/>
      </rPr>
      <t>UC</t>
    </r>
    <r>
      <rPr>
        <sz val="12"/>
        <color theme="1"/>
        <rFont val="Lucida Console"/>
        <family val="3"/>
      </rPr>
      <t>GU</t>
    </r>
  </si>
  <si>
    <t>chrIV (235108)</t>
  </si>
  <si>
    <t>PCL2</t>
  </si>
  <si>
    <t>chrIV (235049)</t>
  </si>
  <si>
    <t>chrIV (234969)</t>
  </si>
  <si>
    <r>
      <t>GUAU</t>
    </r>
    <r>
      <rPr>
        <sz val="12"/>
        <color rgb="FFFF0000"/>
        <rFont val="Lucida Console"/>
        <family val="3"/>
      </rPr>
      <t>C</t>
    </r>
    <r>
      <rPr>
        <sz val="12"/>
        <color rgb="FF000000"/>
        <rFont val="Lucida Console"/>
        <family val="3"/>
      </rPr>
      <t>U</t>
    </r>
  </si>
  <si>
    <t>GUAUGU</t>
  </si>
  <si>
    <t>ChrIV (269043)</t>
  </si>
  <si>
    <r>
      <t>UACU</t>
    </r>
    <r>
      <rPr>
        <sz val="12"/>
        <color rgb="FFFF0000"/>
        <rFont val="Lucida Console"/>
        <family val="3"/>
      </rPr>
      <t>G</t>
    </r>
    <r>
      <rPr>
        <sz val="12"/>
        <color rgb="FF000000"/>
        <rFont val="Lucida Console"/>
        <family val="3"/>
      </rPr>
      <t>AC</t>
    </r>
  </si>
  <si>
    <t>chrIV (268934)</t>
  </si>
  <si>
    <t>chrIV (518510)</t>
  </si>
  <si>
    <t>chrIV(518396)</t>
  </si>
  <si>
    <t>chrIV(1114291)</t>
  </si>
  <si>
    <t>chrIV (1114337)</t>
  </si>
  <si>
    <t>chrIV(1407185)</t>
  </si>
  <si>
    <t>chrIV(1406993)</t>
  </si>
  <si>
    <t>chrIV(1490578)</t>
  </si>
  <si>
    <t>chrIV(1490524)</t>
  </si>
  <si>
    <r>
      <rPr>
        <sz val="12"/>
        <color rgb="FFFF0000"/>
        <rFont val="Lucida Console"/>
        <family val="3"/>
      </rPr>
      <t>G</t>
    </r>
    <r>
      <rPr>
        <sz val="12"/>
        <color theme="1"/>
        <rFont val="Lucida Console"/>
        <family val="3"/>
      </rPr>
      <t>ACUAAC</t>
    </r>
  </si>
  <si>
    <t>ChrVI (139163)</t>
  </si>
  <si>
    <t>ChrVI (139062)</t>
  </si>
  <si>
    <t>ChrVI (176393)</t>
  </si>
  <si>
    <r>
      <t>GUAUG</t>
    </r>
    <r>
      <rPr>
        <sz val="12"/>
        <color rgb="FFFF0000"/>
        <rFont val="Lucida Console"/>
        <family val="3"/>
      </rPr>
      <t>G</t>
    </r>
  </si>
  <si>
    <t>AACUAAC</t>
  </si>
  <si>
    <t>ChrVI (176336)</t>
  </si>
  <si>
    <t>GSY1</t>
  </si>
  <si>
    <t>chrVII (253201)</t>
  </si>
  <si>
    <t>chrVII (253248)</t>
  </si>
  <si>
    <t>PUS2</t>
  </si>
  <si>
    <t>chrVII (383486)</t>
  </si>
  <si>
    <t>chrXIV (383552)</t>
  </si>
  <si>
    <r>
      <t>UA</t>
    </r>
    <r>
      <rPr>
        <sz val="12"/>
        <color rgb="FFFF0000"/>
        <rFont val="Lucida Console"/>
        <family val="3"/>
      </rPr>
      <t>U</t>
    </r>
    <r>
      <rPr>
        <sz val="12"/>
        <color theme="1"/>
        <rFont val="Lucida Console"/>
        <family val="3"/>
      </rPr>
      <t>UAAC</t>
    </r>
  </si>
  <si>
    <t>MRM2</t>
  </si>
  <si>
    <t>chrVII (772014)</t>
  </si>
  <si>
    <t>chrVII (772100)</t>
  </si>
  <si>
    <t>VPS62</t>
  </si>
  <si>
    <t>YHL049C</t>
  </si>
  <si>
    <t>chrIVIII (3794)</t>
  </si>
  <si>
    <t>chrVIII (3713)</t>
  </si>
  <si>
    <t>chrIVIII (217286)</t>
  </si>
  <si>
    <t>YHR056W-A</t>
  </si>
  <si>
    <t>chrVIII (217422)</t>
  </si>
  <si>
    <t>YHR112C</t>
  </si>
  <si>
    <r>
      <t>GUA</t>
    </r>
    <r>
      <rPr>
        <sz val="12"/>
        <color rgb="FFFF0000"/>
        <rFont val="Lucida Console"/>
        <family val="3"/>
      </rPr>
      <t>C</t>
    </r>
    <r>
      <rPr>
        <sz val="12"/>
        <color rgb="FF000000"/>
        <rFont val="Lucida Console"/>
        <family val="3"/>
      </rPr>
      <t>GU</t>
    </r>
  </si>
  <si>
    <t>chrIVIII (355672)</t>
  </si>
  <si>
    <t>chrVIII (335605)</t>
  </si>
  <si>
    <t>chrX(236903)</t>
  </si>
  <si>
    <t>chrX (237010)</t>
  </si>
  <si>
    <t>LSB6</t>
  </si>
  <si>
    <r>
      <rPr>
        <sz val="12"/>
        <color rgb="FFFF0000"/>
        <rFont val="Lucida Console"/>
        <family val="3"/>
      </rPr>
      <t>A</t>
    </r>
    <r>
      <rPr>
        <sz val="12"/>
        <color rgb="FF222222"/>
        <rFont val="Lucida Console"/>
        <family val="3"/>
      </rPr>
      <t>ACUAAC</t>
    </r>
  </si>
  <si>
    <t>GUAUGC</t>
  </si>
  <si>
    <t>chrX (633060)</t>
  </si>
  <si>
    <t>chrX (633006)</t>
  </si>
  <si>
    <t>chrXI (193072)</t>
  </si>
  <si>
    <t>chrXI (193012)</t>
  </si>
  <si>
    <r>
      <rPr>
        <sz val="12"/>
        <color rgb="FFFF0000"/>
        <rFont val="Lucida Console"/>
        <family val="3"/>
      </rPr>
      <t>C</t>
    </r>
    <r>
      <rPr>
        <sz val="12"/>
        <color rgb="FF222222"/>
        <rFont val="Lucida Console"/>
        <family val="3"/>
      </rPr>
      <t>ACUAAC</t>
    </r>
  </si>
  <si>
    <t>chrXII (982473)</t>
  </si>
  <si>
    <r>
      <rPr>
        <sz val="12"/>
        <color rgb="FFFF0000"/>
        <rFont val="Lucida Console"/>
        <family val="3"/>
      </rPr>
      <t>G</t>
    </r>
    <r>
      <rPr>
        <sz val="12"/>
        <color rgb="FF222222"/>
        <rFont val="Lucida Console"/>
        <family val="3"/>
      </rPr>
      <t>ACUAAC</t>
    </r>
  </si>
  <si>
    <t>chrXII (982538)</t>
  </si>
  <si>
    <t>chrXV (566193)</t>
  </si>
  <si>
    <t>chrXV (565984)</t>
  </si>
  <si>
    <r>
      <t>U</t>
    </r>
    <r>
      <rPr>
        <sz val="12"/>
        <color rgb="FFFF0000"/>
        <rFont val="Lucida Console"/>
        <family val="3"/>
      </rPr>
      <t>G</t>
    </r>
    <r>
      <rPr>
        <sz val="12"/>
        <color rgb="FF222222"/>
        <rFont val="Lucida Console"/>
        <family val="3"/>
      </rPr>
      <t>CUAAC</t>
    </r>
  </si>
  <si>
    <t>ADE2</t>
  </si>
  <si>
    <t>chrXV (930066)</t>
  </si>
  <si>
    <t>chrXV (930119)</t>
  </si>
  <si>
    <r>
      <t>G</t>
    </r>
    <r>
      <rPr>
        <sz val="12"/>
        <color rgb="FFFF0000"/>
        <rFont val="Lucida Console"/>
        <family val="3"/>
      </rPr>
      <t>C</t>
    </r>
    <r>
      <rPr>
        <sz val="12"/>
        <color rgb="FF000000"/>
        <rFont val="Lucida Console"/>
        <family val="3"/>
      </rPr>
      <t>AUGU</t>
    </r>
  </si>
  <si>
    <t>chrXVI (218662)</t>
  </si>
  <si>
    <t>chrXVI (717147)</t>
  </si>
  <si>
    <t>chrXVI (717060)</t>
  </si>
  <si>
    <t>chrXVI (739752)</t>
  </si>
  <si>
    <r>
      <t>UA</t>
    </r>
    <r>
      <rPr>
        <sz val="12"/>
        <color rgb="FFFF0000"/>
        <rFont val="Lucida Console"/>
        <family val="3"/>
      </rPr>
      <t>U</t>
    </r>
    <r>
      <rPr>
        <sz val="12"/>
        <color rgb="FF222222"/>
        <rFont val="Lucida Console"/>
        <family val="3"/>
      </rPr>
      <t>UAAC</t>
    </r>
  </si>
  <si>
    <r>
      <t>GUA</t>
    </r>
    <r>
      <rPr>
        <sz val="12"/>
        <color rgb="FFFF0000"/>
        <rFont val="Lucida Console"/>
        <family val="3"/>
      </rPr>
      <t>A</t>
    </r>
    <r>
      <rPr>
        <sz val="12"/>
        <color rgb="FF000000"/>
        <rFont val="Lucida Console"/>
        <family val="3"/>
      </rPr>
      <t>G</t>
    </r>
    <r>
      <rPr>
        <sz val="12"/>
        <color rgb="FFFF0000"/>
        <rFont val="Lucida Console"/>
        <family val="3"/>
      </rPr>
      <t>C</t>
    </r>
  </si>
  <si>
    <t>chrXVI (739795)</t>
  </si>
  <si>
    <t>COG4</t>
  </si>
  <si>
    <r>
      <rPr>
        <sz val="12"/>
        <color rgb="FFFF0000"/>
        <rFont val="Lucida Console"/>
        <family val="3"/>
      </rPr>
      <t>CG</t>
    </r>
    <r>
      <rPr>
        <sz val="12"/>
        <color theme="1"/>
        <rFont val="Lucida Console"/>
        <family val="3"/>
      </rPr>
      <t>CUAAC</t>
    </r>
  </si>
  <si>
    <r>
      <t>GUAUG</t>
    </r>
    <r>
      <rPr>
        <sz val="12"/>
        <color theme="1"/>
        <rFont val="Lucida Console"/>
        <family val="3"/>
      </rPr>
      <t>U</t>
    </r>
  </si>
  <si>
    <r>
      <t>UA</t>
    </r>
    <r>
      <rPr>
        <sz val="12"/>
        <color rgb="FFFF0000"/>
        <rFont val="Lucida Console"/>
        <family val="3"/>
      </rPr>
      <t>U</t>
    </r>
    <r>
      <rPr>
        <sz val="12"/>
        <color rgb="FF000000"/>
        <rFont val="Lucida Console"/>
        <family val="3"/>
      </rPr>
      <t>UAAC</t>
    </r>
  </si>
  <si>
    <t>LIT-seq library</t>
  </si>
  <si>
    <r>
      <rPr>
        <i/>
        <sz val="12"/>
        <color theme="1"/>
        <rFont val="Arial"/>
        <family val="2"/>
      </rPr>
      <t>dbr1∆</t>
    </r>
    <r>
      <rPr>
        <sz val="12"/>
        <color theme="1"/>
        <rFont val="Arial"/>
        <family val="2"/>
      </rPr>
      <t xml:space="preserve"> untreated 
with RNase R</t>
    </r>
  </si>
  <si>
    <t>Prp16-IP
 treated with
 RNase R</t>
  </si>
  <si>
    <r>
      <t>GUA</t>
    </r>
    <r>
      <rPr>
        <sz val="12"/>
        <color rgb="FFFF0000"/>
        <rFont val="Lucida Console"/>
        <family val="3"/>
      </rPr>
      <t>G</t>
    </r>
    <r>
      <rPr>
        <sz val="12"/>
        <color rgb="FF000000"/>
        <rFont val="Lucida Console"/>
        <family val="3"/>
      </rPr>
      <t>GU</t>
    </r>
    <r>
      <rPr>
        <vertAlign val="superscript"/>
        <sz val="12"/>
        <color rgb="FF000000"/>
        <rFont val="Lucida Console"/>
        <family val="3"/>
      </rPr>
      <t>h</t>
    </r>
  </si>
  <si>
    <r>
      <rPr>
        <sz val="12"/>
        <color rgb="FFFF0000"/>
        <rFont val="Lucida Console"/>
        <family val="3"/>
      </rPr>
      <t>A</t>
    </r>
    <r>
      <rPr>
        <sz val="12"/>
        <color rgb="FF000000"/>
        <rFont val="Lucida Console"/>
        <family val="3"/>
      </rPr>
      <t>UAUGU</t>
    </r>
    <r>
      <rPr>
        <vertAlign val="superscript"/>
        <sz val="12"/>
        <color rgb="FF000000"/>
        <rFont val="Lucida Console"/>
        <family val="3"/>
      </rPr>
      <t>h</t>
    </r>
  </si>
  <si>
    <r>
      <t>aau</t>
    </r>
    <r>
      <rPr>
        <sz val="12"/>
        <color rgb="FFFF0000"/>
        <rFont val="Lucida Console"/>
        <family val="3"/>
      </rPr>
      <t>CG</t>
    </r>
    <r>
      <rPr>
        <sz val="12"/>
        <color theme="1"/>
        <rFont val="Lucida Console"/>
        <family val="3"/>
      </rPr>
      <t>CUAACaca</t>
    </r>
    <r>
      <rPr>
        <vertAlign val="superscript"/>
        <sz val="12"/>
        <color theme="1"/>
        <rFont val="Lucida Console"/>
        <family val="3"/>
      </rPr>
      <t>h</t>
    </r>
  </si>
  <si>
    <r>
      <rPr>
        <sz val="12"/>
        <color rgb="FFFF0000"/>
        <rFont val="Lucida Console"/>
        <family val="3"/>
      </rPr>
      <t>CG</t>
    </r>
    <r>
      <rPr>
        <sz val="12"/>
        <color theme="1"/>
        <rFont val="Lucida Console"/>
        <family val="3"/>
      </rPr>
      <t>CUAAC</t>
    </r>
    <r>
      <rPr>
        <vertAlign val="superscript"/>
        <sz val="12"/>
        <color theme="1"/>
        <rFont val="Lucida Console"/>
        <family val="3"/>
      </rPr>
      <t>h</t>
    </r>
  </si>
  <si>
    <r>
      <rPr>
        <sz val="12"/>
        <color rgb="FFFF0000"/>
        <rFont val="Lucida Console"/>
        <family val="3"/>
      </rPr>
      <t>CG</t>
    </r>
    <r>
      <rPr>
        <sz val="12"/>
        <color rgb="FF222222"/>
        <rFont val="Lucida Console"/>
        <family val="3"/>
      </rPr>
      <t>CUAAC</t>
    </r>
    <r>
      <rPr>
        <vertAlign val="superscript"/>
        <sz val="12"/>
        <color rgb="FF222222"/>
        <rFont val="Lucida Console"/>
        <family val="3"/>
      </rPr>
      <t>h</t>
    </r>
  </si>
  <si>
    <r>
      <t>aga</t>
    </r>
    <r>
      <rPr>
        <sz val="12"/>
        <color rgb="FFFF0000"/>
        <rFont val="Lucida Console"/>
        <family val="3"/>
      </rPr>
      <t>G</t>
    </r>
    <r>
      <rPr>
        <sz val="12"/>
        <color theme="1"/>
        <rFont val="Lucida Console"/>
        <family val="3"/>
      </rPr>
      <t>ACU</t>
    </r>
    <r>
      <rPr>
        <sz val="12"/>
        <color rgb="FFFF0000"/>
        <rFont val="Lucida Console"/>
        <family val="3"/>
      </rPr>
      <t>G</t>
    </r>
    <r>
      <rPr>
        <sz val="12"/>
        <color theme="1"/>
        <rFont val="Lucida Console"/>
        <family val="3"/>
      </rPr>
      <t>ACuua</t>
    </r>
    <r>
      <rPr>
        <vertAlign val="superscript"/>
        <sz val="12"/>
        <color theme="1"/>
        <rFont val="Lucida Console"/>
        <family val="3"/>
      </rPr>
      <t>h</t>
    </r>
  </si>
  <si>
    <r>
      <t>UACU</t>
    </r>
    <r>
      <rPr>
        <sz val="12"/>
        <color rgb="FFFF0000"/>
        <rFont val="Lucida Console"/>
        <family val="3"/>
      </rPr>
      <t>G</t>
    </r>
    <r>
      <rPr>
        <sz val="12"/>
        <color rgb="FF000000"/>
        <rFont val="Lucida Console"/>
        <family val="3"/>
      </rPr>
      <t>AC</t>
    </r>
    <r>
      <rPr>
        <vertAlign val="superscript"/>
        <sz val="12"/>
        <color rgb="FF000000"/>
        <rFont val="Lucida Console"/>
        <family val="3"/>
      </rPr>
      <t>h</t>
    </r>
  </si>
  <si>
    <r>
      <t>UACU</t>
    </r>
    <r>
      <rPr>
        <sz val="12"/>
        <color rgb="FFFF0000"/>
        <rFont val="Lucida Console"/>
        <family val="3"/>
      </rPr>
      <t>G</t>
    </r>
    <r>
      <rPr>
        <sz val="12"/>
        <color theme="1"/>
        <rFont val="Lucida Console"/>
        <family val="3"/>
      </rPr>
      <t>AC</t>
    </r>
    <r>
      <rPr>
        <vertAlign val="superscript"/>
        <sz val="12"/>
        <color theme="1"/>
        <rFont val="Lucida Console"/>
        <family val="3"/>
      </rPr>
      <t>h</t>
    </r>
  </si>
  <si>
    <r>
      <t>UACU</t>
    </r>
    <r>
      <rPr>
        <sz val="12"/>
        <color rgb="FFFF0000"/>
        <rFont val="Lucida Console"/>
        <family val="3"/>
      </rPr>
      <t>G</t>
    </r>
    <r>
      <rPr>
        <sz val="12"/>
        <color rgb="FF222222"/>
        <rFont val="Lucida Console"/>
        <family val="3"/>
      </rPr>
      <t>AC</t>
    </r>
    <r>
      <rPr>
        <vertAlign val="superscript"/>
        <sz val="12"/>
        <color rgb="FF222222"/>
        <rFont val="Lucida Console"/>
        <family val="3"/>
      </rPr>
      <t>h</t>
    </r>
  </si>
  <si>
    <r>
      <t>uauUACU</t>
    </r>
    <r>
      <rPr>
        <sz val="12"/>
        <color rgb="FFFF0000"/>
        <rFont val="Lucida Console"/>
        <family val="3"/>
      </rPr>
      <t>G</t>
    </r>
    <r>
      <rPr>
        <sz val="12"/>
        <color rgb="FF000000"/>
        <rFont val="Lucida Console"/>
        <family val="3"/>
      </rPr>
      <t>ACcuu</t>
    </r>
    <r>
      <rPr>
        <vertAlign val="superscript"/>
        <sz val="12"/>
        <color rgb="FF000000"/>
        <rFont val="Lucida Console"/>
        <family val="3"/>
      </rPr>
      <t>h</t>
    </r>
  </si>
  <si>
    <r>
      <t>UACU</t>
    </r>
    <r>
      <rPr>
        <sz val="12"/>
        <color rgb="FFFF0000"/>
        <rFont val="Lucida Console"/>
        <family val="3"/>
      </rPr>
      <t>U</t>
    </r>
    <r>
      <rPr>
        <sz val="12"/>
        <color rgb="FF000000"/>
        <rFont val="Lucida Console"/>
        <family val="3"/>
      </rPr>
      <t>AC</t>
    </r>
    <r>
      <rPr>
        <vertAlign val="superscript"/>
        <sz val="12"/>
        <color rgb="FF000000"/>
        <rFont val="Lucida Console"/>
        <family val="3"/>
      </rPr>
      <t>h</t>
    </r>
  </si>
  <si>
    <r>
      <t>gugUACU</t>
    </r>
    <r>
      <rPr>
        <sz val="12"/>
        <color rgb="FFFF0000"/>
        <rFont val="Lucida Console"/>
        <family val="3"/>
      </rPr>
      <t>U</t>
    </r>
    <r>
      <rPr>
        <sz val="12"/>
        <color rgb="FF000000"/>
        <rFont val="Lucida Console"/>
        <family val="3"/>
      </rPr>
      <t>ACuaa</t>
    </r>
    <r>
      <rPr>
        <vertAlign val="superscript"/>
        <sz val="12"/>
        <color rgb="FF000000"/>
        <rFont val="Lucida Console"/>
        <family val="3"/>
      </rPr>
      <t>h</t>
    </r>
  </si>
  <si>
    <r>
      <t>auuUACU</t>
    </r>
    <r>
      <rPr>
        <sz val="12"/>
        <color rgb="FFFF0000"/>
        <rFont val="Lucida Console"/>
        <family val="3"/>
      </rPr>
      <t>U</t>
    </r>
    <r>
      <rPr>
        <sz val="12"/>
        <color rgb="FF000000"/>
        <rFont val="Lucida Console"/>
        <family val="3"/>
      </rPr>
      <t>ACuag</t>
    </r>
    <r>
      <rPr>
        <vertAlign val="superscript"/>
        <sz val="12"/>
        <color rgb="FF000000"/>
        <rFont val="Lucida Console"/>
        <family val="3"/>
      </rPr>
      <t>h</t>
    </r>
  </si>
  <si>
    <r>
      <t>uag</t>
    </r>
    <r>
      <rPr>
        <sz val="12"/>
        <color rgb="FFFF0000"/>
        <rFont val="Lucida Console"/>
        <family val="3"/>
      </rPr>
      <t>GG</t>
    </r>
    <r>
      <rPr>
        <sz val="12"/>
        <color theme="1"/>
        <rFont val="Lucida Console"/>
        <family val="3"/>
      </rPr>
      <t>CUAACuca</t>
    </r>
    <r>
      <rPr>
        <vertAlign val="superscript"/>
        <sz val="12"/>
        <color theme="1"/>
        <rFont val="Lucida Console"/>
        <family val="3"/>
      </rPr>
      <t>h</t>
    </r>
  </si>
  <si>
    <r>
      <t>uauUACUAA</t>
    </r>
    <r>
      <rPr>
        <sz val="12"/>
        <color rgb="FFFF0000"/>
        <rFont val="Lucida Console"/>
        <family val="3"/>
      </rPr>
      <t>U</t>
    </r>
    <r>
      <rPr>
        <sz val="12"/>
        <color rgb="FF222222"/>
        <rFont val="Lucida Console"/>
        <family val="3"/>
      </rPr>
      <t>aua</t>
    </r>
    <r>
      <rPr>
        <vertAlign val="superscript"/>
        <sz val="12"/>
        <color rgb="FF222222"/>
        <rFont val="Lucida Console"/>
        <family val="3"/>
      </rPr>
      <t>h</t>
    </r>
  </si>
  <si>
    <r>
      <t>UACUAA</t>
    </r>
    <r>
      <rPr>
        <sz val="12"/>
        <color rgb="FFFF0000"/>
        <rFont val="Lucida Console"/>
        <family val="3"/>
      </rPr>
      <t>U</t>
    </r>
    <r>
      <rPr>
        <vertAlign val="superscript"/>
        <sz val="12"/>
        <rFont val="Lucida Console"/>
        <family val="3"/>
      </rPr>
      <t>h</t>
    </r>
  </si>
  <si>
    <r>
      <t>UA</t>
    </r>
    <r>
      <rPr>
        <sz val="12"/>
        <color rgb="FFFF0000"/>
        <rFont val="Lucida Console"/>
        <family val="3"/>
      </rPr>
      <t>U</t>
    </r>
    <r>
      <rPr>
        <sz val="12"/>
        <rFont val="Lucida Console"/>
        <family val="3"/>
      </rPr>
      <t>U</t>
    </r>
    <r>
      <rPr>
        <sz val="12"/>
        <color rgb="FFFF0000"/>
        <rFont val="Lucida Console"/>
        <family val="3"/>
      </rPr>
      <t>G</t>
    </r>
    <r>
      <rPr>
        <sz val="12"/>
        <color theme="1"/>
        <rFont val="Lucida Console"/>
        <family val="3"/>
      </rPr>
      <t>AC</t>
    </r>
    <r>
      <rPr>
        <vertAlign val="superscript"/>
        <sz val="12"/>
        <color theme="1"/>
        <rFont val="Lucida Console"/>
        <family val="3"/>
      </rPr>
      <t>h</t>
    </r>
  </si>
  <si>
    <r>
      <t>U</t>
    </r>
    <r>
      <rPr>
        <sz val="12"/>
        <color rgb="FFFF0000"/>
        <rFont val="Lucida Console"/>
        <family val="3"/>
      </rPr>
      <t>U</t>
    </r>
    <r>
      <rPr>
        <sz val="12"/>
        <color theme="1"/>
        <rFont val="Lucida Console"/>
        <family val="3"/>
      </rPr>
      <t>CUAAC</t>
    </r>
    <r>
      <rPr>
        <vertAlign val="superscript"/>
        <sz val="12"/>
        <color theme="1"/>
        <rFont val="Lucida Console"/>
        <family val="3"/>
      </rPr>
      <t>h</t>
    </r>
  </si>
  <si>
    <r>
      <rPr>
        <sz val="12"/>
        <color rgb="FFFF0000"/>
        <rFont val="Lucida Console"/>
        <family val="3"/>
      </rPr>
      <t>C</t>
    </r>
    <r>
      <rPr>
        <sz val="12"/>
        <color rgb="FF222222"/>
        <rFont val="Lucida Console"/>
        <family val="3"/>
      </rPr>
      <t>ACU</t>
    </r>
    <r>
      <rPr>
        <sz val="12"/>
        <color rgb="FFFF0000"/>
        <rFont val="Lucida Console"/>
        <family val="3"/>
      </rPr>
      <t>G</t>
    </r>
    <r>
      <rPr>
        <sz val="12"/>
        <color rgb="FF222222"/>
        <rFont val="Lucida Console"/>
        <family val="3"/>
      </rPr>
      <t>AC</t>
    </r>
    <r>
      <rPr>
        <vertAlign val="superscript"/>
        <sz val="12"/>
        <color rgb="FF222222"/>
        <rFont val="Lucida Console"/>
        <family val="3"/>
      </rPr>
      <t>h</t>
    </r>
  </si>
  <si>
    <t>splicing site reads/
uniquely mapped reads</t>
  </si>
  <si>
    <t>splicing site reads/
mapped reads</t>
  </si>
  <si>
    <t>Prp16-5'(rDbr1+, RNase R+)</t>
  </si>
  <si>
    <t>Prp16-5'(rDbr1-, RNase R+)</t>
  </si>
  <si>
    <t>Prp16-3'(rDbr1+, RNase R+)</t>
  </si>
  <si>
    <t>Prp16-3'(rDbr1-, RNase R+)</t>
  </si>
  <si>
    <t>Prp16-XRN1/CIP/RNase R treated libraries</t>
  </si>
  <si>
    <t>UAG</t>
  </si>
  <si>
    <r>
      <t>3' splice site</t>
    </r>
    <r>
      <rPr>
        <vertAlign val="superscript"/>
        <sz val="12"/>
        <color rgb="FF000000"/>
        <rFont val="Arial"/>
        <family val="2"/>
      </rPr>
      <t>e</t>
    </r>
  </si>
  <si>
    <r>
      <t>a</t>
    </r>
    <r>
      <rPr>
        <sz val="11"/>
        <color theme="1"/>
        <rFont val="Calibri"/>
        <family val="2"/>
        <scheme val="minor"/>
      </rPr>
      <t>Barcodes for sorting libraries are shown in bold; MmeI sites are shown in red.</t>
    </r>
  </si>
  <si>
    <r>
      <t>b</t>
    </r>
    <r>
      <rPr>
        <sz val="11"/>
        <color theme="1"/>
        <rFont val="Calibri"/>
        <family val="2"/>
        <scheme val="minor"/>
      </rPr>
      <t xml:space="preserve">Random barcodes for removing PCR duplicates are underlined; barcodes for sorting libraries are shown in bold; MmeI sites are shown in red; </t>
    </r>
  </si>
  <si>
    <r>
      <t>oDQ192 (</t>
    </r>
    <r>
      <rPr>
        <i/>
        <sz val="10"/>
        <color theme="1"/>
        <rFont val="Arial"/>
        <family val="2"/>
      </rPr>
      <t>MSL5</t>
    </r>
    <r>
      <rPr>
        <sz val="10"/>
        <color theme="1"/>
        <rFont val="Arial"/>
        <family val="2"/>
      </rPr>
      <t xml:space="preserve"> mRNA R)</t>
    </r>
  </si>
  <si>
    <r>
      <t>oDQ191 (</t>
    </r>
    <r>
      <rPr>
        <i/>
        <sz val="10"/>
        <color theme="1"/>
        <rFont val="Arial"/>
        <family val="2"/>
      </rPr>
      <t>MSL5</t>
    </r>
    <r>
      <rPr>
        <sz val="10"/>
        <color theme="1"/>
        <rFont val="Arial"/>
        <family val="2"/>
      </rPr>
      <t xml:space="preserve"> mRNA F)</t>
    </r>
  </si>
  <si>
    <t>GGGTTTTCTAATAACATGGGC</t>
  </si>
  <si>
    <t>CATTGTAGTTCAGGCCGTAG</t>
  </si>
  <si>
    <r>
      <t>oDQ150 (</t>
    </r>
    <r>
      <rPr>
        <i/>
        <sz val="10"/>
        <color theme="1"/>
        <rFont val="Arial"/>
        <family val="2"/>
      </rPr>
      <t>MSL5</t>
    </r>
    <r>
      <rPr>
        <sz val="10"/>
        <color theme="1"/>
        <rFont val="Arial"/>
        <family val="2"/>
      </rPr>
      <t xml:space="preserve"> intron F)</t>
    </r>
  </si>
  <si>
    <r>
      <t>oDQ151 (</t>
    </r>
    <r>
      <rPr>
        <i/>
        <sz val="10"/>
        <color theme="1"/>
        <rFont val="Arial"/>
        <family val="2"/>
      </rPr>
      <t>MSL5</t>
    </r>
    <r>
      <rPr>
        <sz val="10"/>
        <color theme="1"/>
        <rFont val="Arial"/>
        <family val="2"/>
      </rPr>
      <t xml:space="preserve"> intron R)</t>
    </r>
  </si>
  <si>
    <t>GGTTTTTTGCCTTCCTGG</t>
  </si>
  <si>
    <t>GGAACTATGCAAAATAGAG</t>
  </si>
  <si>
    <t>oligos for Northern</t>
  </si>
  <si>
    <t>CGTGGTTATTACAGATCAG</t>
  </si>
  <si>
    <t>AAACTCTAGTACCTAAGACTTTTAGATG</t>
  </si>
  <si>
    <r>
      <t>oDQ46 (</t>
    </r>
    <r>
      <rPr>
        <i/>
        <sz val="10"/>
        <color theme="1"/>
        <rFont val="Arial"/>
        <family val="2"/>
      </rPr>
      <t>ACT1</t>
    </r>
    <r>
      <rPr>
        <sz val="10"/>
        <color theme="1"/>
        <rFont val="Arial"/>
        <family val="2"/>
      </rPr>
      <t xml:space="preserve"> intron R)</t>
    </r>
  </si>
  <si>
    <r>
      <t>oDQ258 (</t>
    </r>
    <r>
      <rPr>
        <i/>
        <sz val="10"/>
        <color theme="1"/>
        <rFont val="Arial"/>
        <family val="2"/>
      </rPr>
      <t>U3A</t>
    </r>
    <r>
      <rPr>
        <sz val="10"/>
        <color theme="1"/>
        <rFont val="Arial"/>
        <family val="2"/>
      </rPr>
      <t xml:space="preserve"> intron R)</t>
    </r>
  </si>
  <si>
    <r>
      <t xml:space="preserve">Table S3. </t>
    </r>
    <r>
      <rPr>
        <b/>
        <sz val="11"/>
        <color rgb="FF000000"/>
        <rFont val="Calibri"/>
        <family val="2"/>
        <scheme val="minor"/>
      </rPr>
      <t>Summary of 3' (rDbr1+) reads that mapped only after trimming</t>
    </r>
    <r>
      <rPr>
        <b/>
        <vertAlign val="superscript"/>
        <sz val="11"/>
        <color rgb="FF000000"/>
        <rFont val="Calibri"/>
        <family val="2"/>
        <scheme val="minor"/>
      </rPr>
      <t>a</t>
    </r>
    <r>
      <rPr>
        <b/>
        <sz val="11"/>
        <color rgb="FF000000"/>
        <rFont val="Calibri"/>
        <family val="2"/>
        <scheme val="minor"/>
      </rPr>
      <t>.</t>
    </r>
  </si>
  <si>
    <r>
      <t>mapped to other regions</t>
    </r>
    <r>
      <rPr>
        <b/>
        <vertAlign val="superscript"/>
        <sz val="11"/>
        <color rgb="FF000000"/>
        <rFont val="Calibri"/>
        <family val="2"/>
        <scheme val="minor"/>
      </rPr>
      <t>b</t>
    </r>
  </si>
  <si>
    <r>
      <t>A-tailed reads</t>
    </r>
    <r>
      <rPr>
        <b/>
        <vertAlign val="superscript"/>
        <sz val="11"/>
        <color theme="1"/>
        <rFont val="Calibri"/>
        <family val="2"/>
        <scheme val="minor"/>
      </rPr>
      <t>e</t>
    </r>
  </si>
  <si>
    <r>
      <t>3'(rDbr1+, RNase R+), rep. 1</t>
    </r>
    <r>
      <rPr>
        <vertAlign val="superscript"/>
        <sz val="11"/>
        <color theme="1"/>
        <rFont val="Calibri"/>
        <family val="2"/>
        <scheme val="minor"/>
      </rPr>
      <t>g</t>
    </r>
  </si>
  <si>
    <r>
      <t>3'(rDbr1+, RNase R+), rep. 2</t>
    </r>
    <r>
      <rPr>
        <vertAlign val="superscript"/>
        <sz val="11"/>
        <color theme="1"/>
        <rFont val="Calibri"/>
        <family val="2"/>
        <scheme val="minor"/>
      </rPr>
      <t>g</t>
    </r>
  </si>
  <si>
    <r>
      <t>3'(rDbr1+, RNase R+), rep. 3</t>
    </r>
    <r>
      <rPr>
        <vertAlign val="superscript"/>
        <sz val="11"/>
        <color theme="1"/>
        <rFont val="Calibri"/>
        <family val="2"/>
        <scheme val="minor"/>
      </rPr>
      <t>g</t>
    </r>
  </si>
  <si>
    <r>
      <t>3'(rDbr1-, RNase R+)</t>
    </r>
    <r>
      <rPr>
        <vertAlign val="superscript"/>
        <sz val="11"/>
        <color theme="1"/>
        <rFont val="Calibri"/>
        <family val="2"/>
        <scheme val="minor"/>
      </rPr>
      <t>g</t>
    </r>
  </si>
  <si>
    <r>
      <t>AML1</t>
    </r>
    <r>
      <rPr>
        <i/>
        <vertAlign val="superscript"/>
        <sz val="12"/>
        <color rgb="FF000000"/>
        <rFont val="Arial"/>
        <family val="2"/>
      </rPr>
      <t>i</t>
    </r>
  </si>
  <si>
    <r>
      <t>MATa1</t>
    </r>
    <r>
      <rPr>
        <i/>
        <vertAlign val="superscript"/>
        <sz val="12"/>
        <color rgb="FF000000"/>
        <rFont val="Arial"/>
        <family val="2"/>
      </rPr>
      <t>i</t>
    </r>
  </si>
  <si>
    <r>
      <t>MSL5</t>
    </r>
    <r>
      <rPr>
        <i/>
        <vertAlign val="superscript"/>
        <sz val="12"/>
        <color rgb="FF000000"/>
        <rFont val="Arial"/>
        <family val="2"/>
      </rPr>
      <t>i</t>
    </r>
  </si>
  <si>
    <r>
      <t>PRO3</t>
    </r>
    <r>
      <rPr>
        <i/>
        <vertAlign val="superscript"/>
        <sz val="12"/>
        <color rgb="FF000000"/>
        <rFont val="Arial"/>
        <family val="2"/>
      </rPr>
      <t>i</t>
    </r>
  </si>
  <si>
    <r>
      <t>PTC3</t>
    </r>
    <r>
      <rPr>
        <i/>
        <vertAlign val="superscript"/>
        <sz val="12"/>
        <color rgb="FF000000"/>
        <rFont val="Arial"/>
        <family val="2"/>
      </rPr>
      <t>i</t>
    </r>
  </si>
  <si>
    <r>
      <t>YBR255C-A</t>
    </r>
    <r>
      <rPr>
        <i/>
        <vertAlign val="superscript"/>
        <sz val="12"/>
        <color rgb="FF000000"/>
        <rFont val="Arial"/>
        <family val="2"/>
      </rPr>
      <t>i</t>
    </r>
  </si>
  <si>
    <r>
      <t>FMP45</t>
    </r>
    <r>
      <rPr>
        <i/>
        <vertAlign val="superscript"/>
        <sz val="12"/>
        <color rgb="FF000000"/>
        <rFont val="Arial"/>
        <family val="2"/>
      </rPr>
      <t>i</t>
    </r>
  </si>
  <si>
    <r>
      <t>GUAUG</t>
    </r>
    <r>
      <rPr>
        <sz val="12"/>
        <color rgb="FFFF0000"/>
        <rFont val="Lucida Console"/>
        <family val="3"/>
      </rPr>
      <t>C</t>
    </r>
  </si>
  <si>
    <r>
      <t>YPR091C</t>
    </r>
    <r>
      <rPr>
        <i/>
        <vertAlign val="superscript"/>
        <sz val="12"/>
        <color rgb="FF000000"/>
        <rFont val="Arial"/>
        <family val="2"/>
      </rPr>
      <t>i</t>
    </r>
  </si>
  <si>
    <r>
      <t>CPA2</t>
    </r>
    <r>
      <rPr>
        <i/>
        <vertAlign val="superscript"/>
        <sz val="11"/>
        <color theme="1"/>
        <rFont val="Arial"/>
        <family val="2"/>
      </rPr>
      <t>i</t>
    </r>
  </si>
  <si>
    <r>
      <t>MYO2</t>
    </r>
    <r>
      <rPr>
        <i/>
        <vertAlign val="superscript"/>
        <sz val="12"/>
        <color rgb="FF000000"/>
        <rFont val="Arial"/>
        <family val="2"/>
      </rPr>
      <t>i</t>
    </r>
  </si>
  <si>
    <r>
      <t>SPT14</t>
    </r>
    <r>
      <rPr>
        <i/>
        <vertAlign val="superscript"/>
        <sz val="12"/>
        <color rgb="FF000000"/>
        <rFont val="Arial"/>
        <family val="2"/>
      </rPr>
      <t>i</t>
    </r>
  </si>
  <si>
    <r>
      <rPr>
        <i/>
        <sz val="12"/>
        <color theme="1"/>
        <rFont val="Arial"/>
        <family val="2"/>
      </rPr>
      <t>dbr1∆</t>
    </r>
    <r>
      <rPr>
        <sz val="12"/>
        <color theme="1"/>
        <rFont val="Arial"/>
        <family val="2"/>
      </rPr>
      <t xml:space="preserve"> treated
 with RNase R</t>
    </r>
  </si>
  <si>
    <r>
      <t>A-tailed &amp; intronic reads</t>
    </r>
    <r>
      <rPr>
        <b/>
        <vertAlign val="superscript"/>
        <sz val="11"/>
        <color theme="1"/>
        <rFont val="Calibri"/>
        <family val="2"/>
        <scheme val="minor"/>
      </rPr>
      <t>f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</si>
  <si>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Only uniquely mapped reads are reported; and the reads derived from </t>
    </r>
    <r>
      <rPr>
        <i/>
        <sz val="11"/>
        <color theme="1"/>
        <rFont val="Calibri"/>
        <family val="2"/>
        <scheme val="minor"/>
      </rPr>
      <t>PMI40</t>
    </r>
    <r>
      <rPr>
        <sz val="11"/>
        <color theme="1"/>
        <rFont val="Calibri"/>
        <family val="2"/>
        <scheme val="minor"/>
      </rPr>
      <t xml:space="preserve"> are not included (see Materials and Methods).
</t>
    </r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Note that adenosine tailing is also observed for reads that did not map to annotated introns. A large population of these reads map to tRNAs and other ncRNAs, as expected; while a subpopulation of these reads map to novel introns identified in this study. Note that the one- and two-cytosine tails mapping to "other regions" may derive from the CCA tails of tRNA.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</si>
  <si>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Reads that mapped to the genome perfectly. Percentages indicate fractions of total sequencing reads that mapped perfectly to the genome.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</si>
  <si>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Reads that mapped to a single location in the genome. Percentages indicate fractions of mapped reads that mapped uniquely to the genome.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</si>
  <si>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Uniquely mapped reads that mapped to an annotated intronic region. Percentage indicate fractions of uniquely mapped reads that mapped to intronic regions.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</si>
  <si>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Uniquely mapped reads that covered annotated splicing sites. Percentages indicate fractions of intronic reads that covered splicing sites.</t>
    </r>
  </si>
  <si>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Only uniquely mapped reads are considered.</t>
    </r>
  </si>
  <si>
    <r>
      <rPr>
        <vertAlign val="super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Reads that contains A tails and mapped to annotated intronic regions. Percentages indicate fractions of A-tailed reads that mapped to introns.</t>
    </r>
  </si>
  <si>
    <r>
      <rPr>
        <vertAlign val="super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Alternative analysis of 3'(rDbr1+, RNase R+) rep. 1, 3'(rDbr1+, RNase R+) rep. 2, 3'(rDbr1+, RNase R+) rep. 3, and 3'(rDbr1-, RNase R+) libraries with PCR duplicates removed (see Materials and Methods)  </t>
    </r>
  </si>
  <si>
    <r>
      <t>YKL133C</t>
    </r>
    <r>
      <rPr>
        <i/>
        <vertAlign val="superscript"/>
        <sz val="12"/>
        <color theme="1"/>
        <rFont val="Arial"/>
        <family val="2"/>
      </rPr>
      <t>i</t>
    </r>
  </si>
  <si>
    <r>
      <t>YJLWdelta10</t>
    </r>
    <r>
      <rPr>
        <vertAlign val="superscript"/>
        <sz val="12"/>
        <color rgb="FF000000"/>
        <rFont val="Arial"/>
        <family val="2"/>
      </rPr>
      <t>g,i</t>
    </r>
  </si>
  <si>
    <r>
      <t>TUS1 antisense</t>
    </r>
    <r>
      <rPr>
        <i/>
        <vertAlign val="superscript"/>
        <sz val="12"/>
        <color rgb="FF000000"/>
        <rFont val="Arial"/>
        <family val="2"/>
      </rPr>
      <t>g,i</t>
    </r>
  </si>
  <si>
    <r>
      <t>RGT2 antisense</t>
    </r>
    <r>
      <rPr>
        <vertAlign val="superscript"/>
        <sz val="12"/>
        <color rgb="FF000000"/>
        <rFont val="Arial"/>
        <family val="2"/>
      </rPr>
      <t>g,i</t>
    </r>
  </si>
  <si>
    <r>
      <t>MSS2 antisense</t>
    </r>
    <r>
      <rPr>
        <i/>
        <vertAlign val="superscript"/>
        <sz val="12"/>
        <color rgb="FF000000"/>
        <rFont val="Arial"/>
        <family val="2"/>
      </rPr>
      <t>g,i</t>
    </r>
  </si>
  <si>
    <r>
      <t>YFL002W-B antisense</t>
    </r>
    <r>
      <rPr>
        <i/>
        <vertAlign val="superscript"/>
        <sz val="12"/>
        <color rgb="FF000000"/>
        <rFont val="Arial"/>
        <family val="2"/>
      </rPr>
      <t>g</t>
    </r>
  </si>
  <si>
    <r>
      <t>YDR034C-C antisense</t>
    </r>
    <r>
      <rPr>
        <i/>
        <vertAlign val="superscript"/>
        <sz val="12"/>
        <color rgb="FF000000"/>
        <rFont val="Arial"/>
        <family val="2"/>
      </rPr>
      <t>g</t>
    </r>
  </si>
  <si>
    <r>
      <t>UTP4 antisense</t>
    </r>
    <r>
      <rPr>
        <i/>
        <vertAlign val="superscript"/>
        <sz val="12"/>
        <color rgb="FF000000"/>
        <rFont val="Arial"/>
        <family val="2"/>
      </rPr>
      <t>g</t>
    </r>
  </si>
  <si>
    <r>
      <t>SNA2 antisense</t>
    </r>
    <r>
      <rPr>
        <i/>
        <vertAlign val="superscript"/>
        <sz val="12"/>
        <color rgb="FF000000"/>
        <rFont val="Arial"/>
        <family val="2"/>
      </rPr>
      <t>g</t>
    </r>
  </si>
  <si>
    <r>
      <t>JIP4 antisense</t>
    </r>
    <r>
      <rPr>
        <i/>
        <vertAlign val="superscript"/>
        <sz val="12"/>
        <color rgb="FF000000"/>
        <rFont val="Arial"/>
        <family val="2"/>
      </rPr>
      <t>g</t>
    </r>
  </si>
  <si>
    <r>
      <t>a</t>
    </r>
    <r>
      <rPr>
        <sz val="12"/>
        <color theme="1"/>
        <rFont val="Arial"/>
        <family val="2"/>
      </rPr>
      <t xml:space="preserve">Deviations from the 5’ splice site consensus sequence are colored red. Consensus positions are capitalized.
</t>
    </r>
    <r>
      <rPr>
        <vertAlign val="superscript"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 xml:space="preserve">The chromosomal position of the first nucleotide of the 5’ splice site is shown.
</t>
    </r>
    <r>
      <rPr>
        <vertAlign val="superscript"/>
        <sz val="12"/>
        <color theme="1"/>
        <rFont val="Arial"/>
        <family val="2"/>
      </rPr>
      <t>c</t>
    </r>
    <r>
      <rPr>
        <sz val="12"/>
        <color theme="1"/>
        <rFont val="Arial"/>
        <family val="2"/>
      </rPr>
      <t xml:space="preserve">Deviations from the branch site consensus sequence are colored red. Consensus positions are capitalized.
</t>
    </r>
    <r>
      <rPr>
        <vertAlign val="superscript"/>
        <sz val="12"/>
        <color theme="1"/>
        <rFont val="Arial"/>
        <family val="2"/>
      </rPr>
      <t>d</t>
    </r>
    <r>
      <rPr>
        <sz val="12"/>
        <color theme="1"/>
        <rFont val="Arial"/>
        <family val="2"/>
      </rPr>
      <t xml:space="preserve">The chromosomal position of the branch point is shown.
</t>
    </r>
    <r>
      <rPr>
        <vertAlign val="superscript"/>
        <sz val="12"/>
        <color theme="1"/>
        <rFont val="Arial"/>
        <family val="2"/>
      </rPr>
      <t>e</t>
    </r>
    <r>
      <rPr>
        <sz val="12"/>
        <color theme="1"/>
        <rFont val="Arial"/>
        <family val="2"/>
      </rPr>
      <t>3' splice sites that were confirmed by Sanger sequenced are shown. N.D. means either not determined or not detected by mRNA RT-PCR, probably due to low abundance.</t>
    </r>
    <r>
      <rPr>
        <vertAlign val="superscript"/>
        <sz val="12"/>
        <color theme="1"/>
        <rFont val="Arial"/>
        <family val="2"/>
      </rPr>
      <t xml:space="preserve">
f</t>
    </r>
    <r>
      <rPr>
        <sz val="12"/>
        <color theme="1"/>
        <rFont val="Arial"/>
        <family val="2"/>
      </rPr>
      <t xml:space="preserve">The chromosomal position of the 3' splice site is shown.                                                                                                     
</t>
    </r>
    <r>
      <rPr>
        <vertAlign val="superscript"/>
        <sz val="12"/>
        <color theme="1"/>
        <rFont val="Arial"/>
        <family val="2"/>
      </rPr>
      <t>g</t>
    </r>
    <r>
      <rPr>
        <sz val="12"/>
        <color theme="1"/>
        <rFont val="Arial"/>
        <family val="2"/>
      </rPr>
      <t xml:space="preserve">Non-coding RNA.
</t>
    </r>
    <r>
      <rPr>
        <vertAlign val="superscript"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 xml:space="preserve">5' splice site sequences or branch point sequences that have not been reported previously.
</t>
    </r>
    <r>
      <rPr>
        <vertAlign val="superscript"/>
        <sz val="12"/>
        <color theme="1"/>
        <rFont val="Arial"/>
        <family val="2"/>
      </rPr>
      <t>i</t>
    </r>
    <r>
      <rPr>
        <sz val="12"/>
        <color theme="1"/>
        <rFont val="Arial"/>
        <family val="2"/>
      </rPr>
      <t xml:space="preserve">Novel introns that have been found in mutiple LIT-seq libraries.
</t>
    </r>
  </si>
  <si>
    <r>
      <t>UACU</t>
    </r>
    <r>
      <rPr>
        <sz val="12"/>
        <color rgb="FFFF0000"/>
        <rFont val="Lucida Console"/>
        <family val="3"/>
      </rPr>
      <t>G</t>
    </r>
    <r>
      <rPr>
        <sz val="12"/>
        <rFont val="Lucida Console"/>
        <family val="3"/>
      </rPr>
      <t>A</t>
    </r>
    <r>
      <rPr>
        <sz val="12"/>
        <color rgb="FF000000"/>
        <rFont val="Lucida Console"/>
        <family val="3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</si>
</sst>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2"/>
      <color rgb="FF000000"/>
      <name val="Lucida Console"/>
      <family val="3"/>
    </font>
    <font>
      <sz val="12"/>
      <color rgb="FFFF0000"/>
      <name val="Lucida Console"/>
      <family val="3"/>
    </font>
    <font>
      <sz val="11"/>
      <color theme="1"/>
      <name val="Lucida Console"/>
      <family val="3"/>
    </font>
    <font>
      <sz val="12"/>
      <color theme="1"/>
      <name val="Lucida Console"/>
      <family val="3"/>
    </font>
    <font>
      <sz val="12"/>
      <name val="Lucida Console"/>
      <family val="3"/>
    </font>
    <font>
      <sz val="11"/>
      <color rgb="FF000000"/>
      <name val="Lucida Console"/>
      <family val="3"/>
    </font>
    <font>
      <sz val="12"/>
      <color rgb="FF222222"/>
      <name val="Lucida Console"/>
      <family val="3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rgb="FF000000"/>
      <name val="Verdana"/>
      <family val="2"/>
    </font>
    <font>
      <sz val="11"/>
      <color rgb="FF000000"/>
      <name val="Calibri"/>
      <family val="2"/>
    </font>
    <font>
      <sz val="10"/>
      <color rgb="FF00B05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vertAlign val="superscript"/>
      <sz val="12"/>
      <color rgb="FF000000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2"/>
      <color rgb="FF000000"/>
      <name val="Lucida Console"/>
      <family val="3"/>
    </font>
    <font>
      <vertAlign val="superscript"/>
      <sz val="12"/>
      <color theme="1"/>
      <name val="Lucida Console"/>
      <family val="3"/>
    </font>
    <font>
      <vertAlign val="superscript"/>
      <sz val="12"/>
      <color rgb="FF222222"/>
      <name val="Lucida Console"/>
      <family val="3"/>
    </font>
    <font>
      <vertAlign val="superscript"/>
      <sz val="12"/>
      <name val="Lucida Console"/>
      <family val="3"/>
    </font>
    <font>
      <i/>
      <vertAlign val="superscript"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/>
    <xf numFmtId="3" fontId="0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10" fillId="0" borderId="3" xfId="0" applyFont="1" applyBorder="1"/>
    <xf numFmtId="0" fontId="10" fillId="0" borderId="0" xfId="0" applyFont="1"/>
    <xf numFmtId="0" fontId="12" fillId="0" borderId="3" xfId="0" applyFont="1" applyBorder="1"/>
    <xf numFmtId="0" fontId="12" fillId="0" borderId="0" xfId="0" applyFont="1"/>
    <xf numFmtId="0" fontId="12" fillId="0" borderId="4" xfId="0" applyFont="1" applyBorder="1"/>
    <xf numFmtId="0" fontId="10" fillId="0" borderId="4" xfId="0" applyFont="1" applyBorder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0" fillId="0" borderId="0" xfId="0" applyAlignment="1">
      <alignment wrapText="1"/>
    </xf>
    <xf numFmtId="0" fontId="22" fillId="0" borderId="0" xfId="0" applyFont="1"/>
    <xf numFmtId="0" fontId="23" fillId="0" borderId="0" xfId="0" applyFont="1"/>
    <xf numFmtId="0" fontId="4" fillId="0" borderId="0" xfId="0" applyFont="1"/>
    <xf numFmtId="0" fontId="23" fillId="0" borderId="0" xfId="0" applyFont="1" applyBorder="1"/>
    <xf numFmtId="0" fontId="0" fillId="0" borderId="0" xfId="0" applyBorder="1"/>
    <xf numFmtId="0" fontId="29" fillId="0" borderId="0" xfId="0" applyFont="1" applyFill="1" applyAlignment="1">
      <alignment horizontal="left" indent="1"/>
    </xf>
    <xf numFmtId="0" fontId="0" fillId="0" borderId="0" xfId="0" applyFill="1"/>
    <xf numFmtId="0" fontId="0" fillId="0" borderId="0" xfId="0" applyFill="1" applyAlignment="1">
      <alignment horizontal="right"/>
    </xf>
    <xf numFmtId="3" fontId="30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9" fontId="3" fillId="0" borderId="0" xfId="0" applyNumberFormat="1" applyFont="1"/>
    <xf numFmtId="0" fontId="31" fillId="0" borderId="0" xfId="0" applyFont="1"/>
    <xf numFmtId="0" fontId="32" fillId="0" borderId="0" xfId="0" applyFont="1"/>
    <xf numFmtId="0" fontId="10" fillId="0" borderId="5" xfId="0" applyFont="1" applyBorder="1"/>
    <xf numFmtId="0" fontId="10" fillId="0" borderId="5" xfId="0" applyFont="1" applyFill="1" applyBorder="1"/>
    <xf numFmtId="0" fontId="0" fillId="0" borderId="4" xfId="0" applyBorder="1"/>
    <xf numFmtId="0" fontId="35" fillId="0" borderId="0" xfId="0" applyFont="1"/>
    <xf numFmtId="0" fontId="13" fillId="0" borderId="0" xfId="0" applyFont="1"/>
    <xf numFmtId="0" fontId="12" fillId="0" borderId="0" xfId="0" applyFont="1" applyBorder="1"/>
    <xf numFmtId="0" fontId="15" fillId="0" borderId="0" xfId="0" applyFont="1" applyBorder="1"/>
    <xf numFmtId="0" fontId="21" fillId="0" borderId="0" xfId="0" applyFont="1" applyBorder="1"/>
    <xf numFmtId="0" fontId="10" fillId="0" borderId="0" xfId="0" applyFont="1" applyBorder="1"/>
    <xf numFmtId="0" fontId="21" fillId="0" borderId="0" xfId="0" applyFont="1" applyFill="1" applyBorder="1"/>
    <xf numFmtId="0" fontId="15" fillId="0" borderId="0" xfId="0" applyFont="1" applyFill="1" applyBorder="1"/>
    <xf numFmtId="0" fontId="37" fillId="0" borderId="0" xfId="0" applyFont="1"/>
    <xf numFmtId="0" fontId="38" fillId="0" borderId="0" xfId="0" applyFont="1"/>
    <xf numFmtId="0" fontId="22" fillId="0" borderId="0" xfId="0" applyFont="1" applyBorder="1"/>
    <xf numFmtId="0" fontId="13" fillId="0" borderId="5" xfId="0" applyFont="1" applyBorder="1"/>
    <xf numFmtId="0" fontId="0" fillId="0" borderId="3" xfId="0" applyBorder="1"/>
    <xf numFmtId="0" fontId="17" fillId="0" borderId="0" xfId="0" applyFont="1" applyBorder="1"/>
    <xf numFmtId="0" fontId="18" fillId="0" borderId="0" xfId="0" applyFont="1" applyBorder="1"/>
    <xf numFmtId="0" fontId="13" fillId="0" borderId="0" xfId="0" applyFont="1" applyBorder="1" applyAlignment="1">
      <alignment horizontal="center" vertical="center"/>
    </xf>
    <xf numFmtId="0" fontId="22" fillId="0" borderId="0" xfId="0" applyFont="1" applyBorder="1"/>
    <xf numFmtId="0" fontId="6" fillId="0" borderId="0" xfId="0" applyFont="1" applyAlignment="1">
      <alignment wrapText="1"/>
    </xf>
    <xf numFmtId="0" fontId="23" fillId="0" borderId="0" xfId="0" applyFont="1" applyFill="1" applyBorder="1"/>
    <xf numFmtId="0" fontId="15" fillId="0" borderId="4" xfId="0" applyFont="1" applyFill="1" applyBorder="1"/>
    <xf numFmtId="0" fontId="21" fillId="0" borderId="4" xfId="0" applyFont="1" applyFill="1" applyBorder="1"/>
    <xf numFmtId="0" fontId="12" fillId="0" borderId="0" xfId="0" applyFont="1" applyFill="1" applyBorder="1"/>
    <xf numFmtId="0" fontId="17" fillId="0" borderId="3" xfId="0" applyFont="1" applyBorder="1"/>
    <xf numFmtId="0" fontId="20" fillId="0" borderId="0" xfId="0" applyFont="1" applyBorder="1"/>
    <xf numFmtId="0" fontId="18" fillId="0" borderId="3" xfId="0" applyFont="1" applyBorder="1"/>
    <xf numFmtId="0" fontId="1" fillId="0" borderId="0" xfId="0" applyFont="1" applyBorder="1"/>
    <xf numFmtId="0" fontId="0" fillId="0" borderId="0" xfId="0" applyNumberFormat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22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7" workbookViewId="0">
      <selection activeCell="H32" sqref="H32"/>
    </sheetView>
  </sheetViews>
  <sheetFormatPr baseColWidth="10" defaultColWidth="8.83203125" defaultRowHeight="14" x14ac:dyDescent="0"/>
  <cols>
    <col min="1" max="1" width="26.5" style="1" customWidth="1"/>
    <col min="2" max="2" width="18.1640625" style="2" customWidth="1"/>
    <col min="3" max="3" width="16.6640625" style="2" customWidth="1"/>
    <col min="4" max="4" width="24.1640625" style="6" customWidth="1"/>
    <col min="5" max="5" width="18.1640625" style="6" customWidth="1"/>
    <col min="6" max="6" width="19.5" style="6" customWidth="1"/>
    <col min="7" max="7" width="17.83203125" style="8" customWidth="1"/>
    <col min="8" max="8" width="22.5" style="8" customWidth="1"/>
    <col min="9" max="9" width="14.5" customWidth="1"/>
    <col min="10" max="10" width="23.6640625" customWidth="1"/>
    <col min="11" max="16384" width="8.83203125" style="1"/>
  </cols>
  <sheetData>
    <row r="1" spans="1:10">
      <c r="A1" s="10" t="s">
        <v>73</v>
      </c>
    </row>
    <row r="2" spans="1:10" s="10" customFormat="1" ht="28">
      <c r="B2" s="11" t="s">
        <v>0</v>
      </c>
      <c r="C2" s="11" t="s">
        <v>595</v>
      </c>
      <c r="D2" s="12" t="s">
        <v>74</v>
      </c>
      <c r="E2" s="12" t="s">
        <v>75</v>
      </c>
      <c r="F2" s="12" t="s">
        <v>76</v>
      </c>
      <c r="G2" s="64" t="s">
        <v>750</v>
      </c>
      <c r="H2" s="64" t="s">
        <v>749</v>
      </c>
      <c r="I2" s="10" t="s">
        <v>775</v>
      </c>
      <c r="J2" s="10" t="s">
        <v>793</v>
      </c>
    </row>
    <row r="3" spans="1:10">
      <c r="A3" s="10" t="s">
        <v>634</v>
      </c>
    </row>
    <row r="4" spans="1:10">
      <c r="A4" t="s">
        <v>1</v>
      </c>
      <c r="B4" s="3">
        <v>9218021</v>
      </c>
      <c r="C4" s="2" t="s">
        <v>9</v>
      </c>
      <c r="D4" s="5" t="s">
        <v>25</v>
      </c>
      <c r="E4" s="5" t="s">
        <v>41</v>
      </c>
      <c r="F4" s="5" t="s">
        <v>57</v>
      </c>
      <c r="G4" s="9">
        <v>0.25700520096607743</v>
      </c>
      <c r="H4" s="9">
        <v>0.91940073958759161</v>
      </c>
    </row>
    <row r="5" spans="1:10">
      <c r="A5" t="s">
        <v>2</v>
      </c>
      <c r="B5" s="3">
        <v>11519090</v>
      </c>
      <c r="C5" s="2" t="s">
        <v>10</v>
      </c>
      <c r="D5" s="5" t="s">
        <v>26</v>
      </c>
      <c r="E5" s="5" t="s">
        <v>42</v>
      </c>
      <c r="F5" s="5" t="s">
        <v>58</v>
      </c>
      <c r="G5" s="9">
        <v>1.792464421058469E-3</v>
      </c>
      <c r="H5" s="9">
        <v>0.52030196219921732</v>
      </c>
      <c r="I5" s="19">
        <v>11536</v>
      </c>
      <c r="J5" s="4" t="s">
        <v>393</v>
      </c>
    </row>
    <row r="6" spans="1:10">
      <c r="A6" t="s">
        <v>3</v>
      </c>
      <c r="B6" s="3">
        <v>4760090</v>
      </c>
      <c r="C6" s="2" t="s">
        <v>11</v>
      </c>
      <c r="D6" s="5" t="s">
        <v>27</v>
      </c>
      <c r="E6" s="5" t="s">
        <v>43</v>
      </c>
      <c r="F6" s="5" t="s">
        <v>59</v>
      </c>
      <c r="G6" s="9">
        <v>7.0972202593637867E-4</v>
      </c>
      <c r="H6" s="9">
        <v>1.0286348777224513E-2</v>
      </c>
    </row>
    <row r="7" spans="1:10">
      <c r="A7" t="s">
        <v>4</v>
      </c>
      <c r="B7" s="3">
        <v>8329053</v>
      </c>
      <c r="C7" s="2" t="s">
        <v>12</v>
      </c>
      <c r="D7" s="5" t="s">
        <v>28</v>
      </c>
      <c r="E7" s="5" t="s">
        <v>44</v>
      </c>
      <c r="F7" s="5" t="s">
        <v>60</v>
      </c>
      <c r="G7" s="9">
        <v>3.7073079405816633E-4</v>
      </c>
      <c r="H7" s="9">
        <v>5.02298789832479E-3</v>
      </c>
      <c r="I7" s="19">
        <v>22198</v>
      </c>
      <c r="J7" s="4" t="s">
        <v>394</v>
      </c>
    </row>
    <row r="8" spans="1:10">
      <c r="A8"/>
      <c r="B8" s="3"/>
      <c r="D8" s="5"/>
      <c r="E8" s="5"/>
      <c r="F8" s="5"/>
      <c r="G8" s="9"/>
      <c r="H8" s="9"/>
    </row>
    <row r="9" spans="1:10">
      <c r="A9" s="10" t="s">
        <v>633</v>
      </c>
      <c r="G9" s="9"/>
      <c r="H9" s="9"/>
    </row>
    <row r="10" spans="1:10">
      <c r="A10" t="s">
        <v>6</v>
      </c>
      <c r="B10" s="2">
        <v>4205032</v>
      </c>
      <c r="C10" s="2" t="s">
        <v>13</v>
      </c>
      <c r="D10" s="5" t="s">
        <v>29</v>
      </c>
      <c r="E10" s="5" t="s">
        <v>45</v>
      </c>
      <c r="F10" s="4" t="s">
        <v>61</v>
      </c>
      <c r="G10" s="9">
        <v>0.83760025203746458</v>
      </c>
      <c r="H10" s="9">
        <v>0.92766809572847941</v>
      </c>
    </row>
    <row r="11" spans="1:10">
      <c r="A11" t="s">
        <v>7</v>
      </c>
      <c r="B11" s="2">
        <v>5649575</v>
      </c>
      <c r="C11" s="2" t="s">
        <v>14</v>
      </c>
      <c r="D11" s="5" t="s">
        <v>30</v>
      </c>
      <c r="E11" s="5" t="s">
        <v>46</v>
      </c>
      <c r="F11" s="4" t="s">
        <v>62</v>
      </c>
      <c r="G11" s="9">
        <v>0.75295166116892576</v>
      </c>
      <c r="H11" s="9">
        <v>0.92926769228839501</v>
      </c>
    </row>
    <row r="12" spans="1:10">
      <c r="A12" t="s">
        <v>8</v>
      </c>
      <c r="B12" s="2">
        <v>4219807</v>
      </c>
      <c r="C12" s="2" t="s">
        <v>15</v>
      </c>
      <c r="D12" s="5" t="s">
        <v>31</v>
      </c>
      <c r="E12" s="5" t="s">
        <v>47</v>
      </c>
      <c r="F12" s="5" t="s">
        <v>63</v>
      </c>
      <c r="G12" s="9">
        <v>0.73408106698089393</v>
      </c>
      <c r="H12" s="9">
        <v>0.85648399357676286</v>
      </c>
    </row>
    <row r="13" spans="1:10">
      <c r="A13" t="s">
        <v>5</v>
      </c>
      <c r="B13" s="2">
        <v>3966270</v>
      </c>
      <c r="C13" s="2" t="s">
        <v>16</v>
      </c>
      <c r="D13" s="5" t="s">
        <v>32</v>
      </c>
      <c r="E13" s="5" t="s">
        <v>48</v>
      </c>
      <c r="F13" s="5" t="s">
        <v>64</v>
      </c>
      <c r="G13" s="9">
        <v>7.9202660649796541E-3</v>
      </c>
      <c r="H13" s="9">
        <v>0.11553657189359218</v>
      </c>
    </row>
    <row r="14" spans="1:10">
      <c r="A14" t="s">
        <v>77</v>
      </c>
      <c r="B14" s="4">
        <v>43002896</v>
      </c>
      <c r="C14" s="2" t="s">
        <v>17</v>
      </c>
      <c r="D14" s="5" t="s">
        <v>33</v>
      </c>
      <c r="E14" s="5" t="s">
        <v>49</v>
      </c>
      <c r="F14" s="5" t="s">
        <v>65</v>
      </c>
      <c r="G14" s="9">
        <v>0.81720328768393691</v>
      </c>
      <c r="H14" s="9">
        <v>0.94414654437893597</v>
      </c>
    </row>
    <row r="15" spans="1:10">
      <c r="A15" t="s">
        <v>78</v>
      </c>
      <c r="B15" s="4">
        <v>15333747</v>
      </c>
      <c r="C15" s="2" t="s">
        <v>18</v>
      </c>
      <c r="D15" s="5" t="s">
        <v>34</v>
      </c>
      <c r="E15" s="5" t="s">
        <v>50</v>
      </c>
      <c r="F15" s="5" t="s">
        <v>66</v>
      </c>
      <c r="G15" s="9">
        <v>0.32995196569202617</v>
      </c>
      <c r="H15" s="9">
        <v>0.78976911748482792</v>
      </c>
    </row>
    <row r="16" spans="1:10">
      <c r="A16" t="s">
        <v>79</v>
      </c>
      <c r="B16" s="4">
        <v>11772858</v>
      </c>
      <c r="C16" s="2" t="s">
        <v>19</v>
      </c>
      <c r="D16" s="5" t="s">
        <v>35</v>
      </c>
      <c r="E16" s="5" t="s">
        <v>51</v>
      </c>
      <c r="F16" s="5" t="s">
        <v>67</v>
      </c>
      <c r="G16" s="9">
        <v>0.49426377441411673</v>
      </c>
      <c r="H16" s="9">
        <v>0.84665719756488222</v>
      </c>
    </row>
    <row r="17" spans="1:10">
      <c r="A17" t="s">
        <v>80</v>
      </c>
      <c r="B17" s="4">
        <v>40936919</v>
      </c>
      <c r="C17" s="2" t="s">
        <v>20</v>
      </c>
      <c r="D17" s="5" t="s">
        <v>36</v>
      </c>
      <c r="E17" s="7" t="s">
        <v>52</v>
      </c>
      <c r="F17" s="5" t="s">
        <v>68</v>
      </c>
      <c r="G17" s="9">
        <v>1.7448707951503804E-2</v>
      </c>
      <c r="H17" s="9">
        <v>0.18463267169219788</v>
      </c>
    </row>
    <row r="18" spans="1:10">
      <c r="G18" s="9"/>
      <c r="H18" s="9"/>
    </row>
    <row r="19" spans="1:10" ht="16">
      <c r="A19" t="s">
        <v>776</v>
      </c>
      <c r="B19" s="2">
        <v>193740</v>
      </c>
      <c r="C19" s="2" t="s">
        <v>21</v>
      </c>
      <c r="D19" s="5" t="s">
        <v>37</v>
      </c>
      <c r="E19" s="5" t="s">
        <v>53</v>
      </c>
      <c r="F19" s="5" t="s">
        <v>69</v>
      </c>
      <c r="G19" s="9">
        <v>0.44346744826361134</v>
      </c>
      <c r="H19" s="9">
        <v>0.7409294388247224</v>
      </c>
    </row>
    <row r="20" spans="1:10" ht="16">
      <c r="A20" t="s">
        <v>777</v>
      </c>
      <c r="B20" s="2">
        <v>228026</v>
      </c>
      <c r="C20" s="2" t="s">
        <v>22</v>
      </c>
      <c r="D20" s="5" t="s">
        <v>38</v>
      </c>
      <c r="E20" s="5" t="s">
        <v>54</v>
      </c>
      <c r="F20" s="5" t="s">
        <v>70</v>
      </c>
      <c r="G20" s="9">
        <v>0.35654802477550901</v>
      </c>
      <c r="H20" s="9">
        <v>0.62797191846960876</v>
      </c>
    </row>
    <row r="21" spans="1:10" ht="16">
      <c r="A21" t="s">
        <v>778</v>
      </c>
      <c r="B21" s="2">
        <v>173197</v>
      </c>
      <c r="C21" s="2" t="s">
        <v>23</v>
      </c>
      <c r="D21" s="5" t="s">
        <v>39</v>
      </c>
      <c r="E21" s="5" t="s">
        <v>55</v>
      </c>
      <c r="F21" s="5" t="s">
        <v>71</v>
      </c>
      <c r="G21" s="9">
        <v>0.40321822455252215</v>
      </c>
      <c r="H21" s="9">
        <v>0.63001779711291284</v>
      </c>
    </row>
    <row r="22" spans="1:10" ht="16">
      <c r="A22" t="s">
        <v>779</v>
      </c>
      <c r="B22" s="2">
        <v>946056</v>
      </c>
      <c r="C22" s="2" t="s">
        <v>24</v>
      </c>
      <c r="D22" s="5" t="s">
        <v>40</v>
      </c>
      <c r="E22" s="5" t="s">
        <v>56</v>
      </c>
      <c r="F22" s="5" t="s">
        <v>72</v>
      </c>
      <c r="G22" s="9">
        <v>1.2819894353457633E-2</v>
      </c>
      <c r="H22" s="9">
        <v>0.11939348558592287</v>
      </c>
    </row>
    <row r="24" spans="1:10">
      <c r="A24" s="10" t="s">
        <v>755</v>
      </c>
    </row>
    <row r="25" spans="1:10">
      <c r="A25" t="s">
        <v>751</v>
      </c>
      <c r="B25" s="2">
        <f>64277676/4</f>
        <v>16069419</v>
      </c>
      <c r="C25" s="39" t="s">
        <v>599</v>
      </c>
      <c r="D25" s="40" t="s">
        <v>600</v>
      </c>
      <c r="E25" s="5" t="s">
        <v>604</v>
      </c>
      <c r="F25" s="5" t="s">
        <v>608</v>
      </c>
      <c r="G25" s="41">
        <f>14275529/14980006</f>
        <v>0.95297218172008746</v>
      </c>
      <c r="H25" s="41">
        <f>14275529/14444496</f>
        <v>0.98830232636708126</v>
      </c>
      <c r="I25" s="8"/>
    </row>
    <row r="26" spans="1:10">
      <c r="A26" t="s">
        <v>752</v>
      </c>
      <c r="B26" s="2">
        <f>20189176/4</f>
        <v>5047294</v>
      </c>
      <c r="C26" s="39" t="s">
        <v>598</v>
      </c>
      <c r="D26" s="40" t="s">
        <v>601</v>
      </c>
      <c r="E26" s="5" t="s">
        <v>605</v>
      </c>
      <c r="F26" s="5" t="s">
        <v>609</v>
      </c>
      <c r="G26" s="41">
        <f>26607/4015191</f>
        <v>6.6265838910278489E-3</v>
      </c>
      <c r="H26" s="41">
        <f>26607/711758</f>
        <v>3.7382087732066235E-2</v>
      </c>
    </row>
    <row r="27" spans="1:10">
      <c r="A27" t="s">
        <v>753</v>
      </c>
      <c r="B27" s="2">
        <f>99982676/4</f>
        <v>24995669</v>
      </c>
      <c r="C27" s="39" t="s">
        <v>596</v>
      </c>
      <c r="D27" s="40" t="s">
        <v>602</v>
      </c>
      <c r="E27" s="5" t="s">
        <v>606</v>
      </c>
      <c r="F27" s="5" t="s">
        <v>610</v>
      </c>
      <c r="G27" s="41">
        <f>13403096/15618472</f>
        <v>0.85815667499355885</v>
      </c>
      <c r="H27" s="41">
        <f>13403096/14117103</f>
        <v>0.94942255503838147</v>
      </c>
    </row>
    <row r="28" spans="1:10">
      <c r="A28" t="s">
        <v>754</v>
      </c>
      <c r="B28" s="2">
        <f>46480108/4</f>
        <v>11620027</v>
      </c>
      <c r="C28" s="39" t="s">
        <v>597</v>
      </c>
      <c r="D28" s="40" t="s">
        <v>603</v>
      </c>
      <c r="E28" s="5" t="s">
        <v>607</v>
      </c>
      <c r="F28" s="5" t="s">
        <v>611</v>
      </c>
      <c r="G28" s="41">
        <f>152836/5534833</f>
        <v>2.7613479936973707E-2</v>
      </c>
      <c r="H28" s="41">
        <f>152836/474508</f>
        <v>0.32209362118236151</v>
      </c>
    </row>
    <row r="29" spans="1:10">
      <c r="J29" s="8"/>
    </row>
    <row r="31" spans="1:10" ht="16">
      <c r="A31" t="s">
        <v>795</v>
      </c>
    </row>
    <row r="32" spans="1:10" ht="16">
      <c r="A32" t="s">
        <v>796</v>
      </c>
    </row>
    <row r="33" spans="1:1" ht="16">
      <c r="A33" t="s">
        <v>797</v>
      </c>
    </row>
    <row r="34" spans="1:1" ht="16">
      <c r="A34" t="s">
        <v>798</v>
      </c>
    </row>
    <row r="35" spans="1:1" ht="16">
      <c r="A35" t="s">
        <v>799</v>
      </c>
    </row>
    <row r="36" spans="1:1" ht="16">
      <c r="A36" t="s">
        <v>800</v>
      </c>
    </row>
    <row r="37" spans="1:1" ht="16">
      <c r="A37" t="s">
        <v>801</v>
      </c>
    </row>
  </sheetData>
  <pageMargins left="0.7" right="0.7" top="0.75" bottom="0.75" header="0.3" footer="0.3"/>
  <pageSetup orientation="portrait" horizontalDpi="4294967292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8"/>
  <sheetViews>
    <sheetView topLeftCell="A285" workbookViewId="0">
      <selection activeCell="A301" sqref="A301:D308"/>
    </sheetView>
  </sheetViews>
  <sheetFormatPr baseColWidth="10" defaultColWidth="8.83203125" defaultRowHeight="14" x14ac:dyDescent="0"/>
  <cols>
    <col min="1" max="1" width="13.5" customWidth="1"/>
  </cols>
  <sheetData>
    <row r="1" spans="1:4">
      <c r="A1" s="10" t="s">
        <v>383</v>
      </c>
    </row>
    <row r="2" spans="1:4">
      <c r="A2" t="s">
        <v>81</v>
      </c>
      <c r="B2" t="s">
        <v>82</v>
      </c>
      <c r="C2" t="s">
        <v>83</v>
      </c>
      <c r="D2" t="s">
        <v>84</v>
      </c>
    </row>
    <row r="3" spans="1:4" ht="15" customHeight="1">
      <c r="A3" s="36" t="s">
        <v>593</v>
      </c>
      <c r="B3" s="36" t="s">
        <v>85</v>
      </c>
      <c r="C3" s="37">
        <v>157</v>
      </c>
      <c r="D3" s="38" t="s">
        <v>86</v>
      </c>
    </row>
    <row r="4" spans="1:4">
      <c r="A4" s="36" t="s">
        <v>87</v>
      </c>
      <c r="B4" s="36" t="s">
        <v>88</v>
      </c>
      <c r="C4" s="37">
        <v>130</v>
      </c>
      <c r="D4" s="38" t="s">
        <v>86</v>
      </c>
    </row>
    <row r="5" spans="1:4">
      <c r="A5" s="36" t="s">
        <v>89</v>
      </c>
      <c r="B5" s="36" t="s">
        <v>90</v>
      </c>
      <c r="C5" s="37">
        <v>90</v>
      </c>
      <c r="D5" s="38" t="s">
        <v>384</v>
      </c>
    </row>
    <row r="6" spans="1:4">
      <c r="A6" s="36" t="s">
        <v>91</v>
      </c>
      <c r="B6" s="36" t="s">
        <v>90</v>
      </c>
      <c r="C6" s="37">
        <v>366</v>
      </c>
      <c r="D6" s="38" t="s">
        <v>86</v>
      </c>
    </row>
    <row r="7" spans="1:4">
      <c r="A7" s="36" t="s">
        <v>92</v>
      </c>
      <c r="B7" s="36" t="s">
        <v>90</v>
      </c>
      <c r="C7" s="37">
        <v>113</v>
      </c>
      <c r="D7" s="38" t="s">
        <v>384</v>
      </c>
    </row>
    <row r="8" spans="1:4">
      <c r="A8" s="36" t="s">
        <v>93</v>
      </c>
      <c r="B8" s="36" t="s">
        <v>94</v>
      </c>
      <c r="C8" s="37">
        <v>75</v>
      </c>
      <c r="D8" s="38" t="s">
        <v>86</v>
      </c>
    </row>
    <row r="9" spans="1:4">
      <c r="A9" s="36" t="s">
        <v>95</v>
      </c>
      <c r="B9" s="36" t="s">
        <v>94</v>
      </c>
      <c r="C9" s="37">
        <v>128</v>
      </c>
      <c r="D9" s="38" t="s">
        <v>86</v>
      </c>
    </row>
    <row r="10" spans="1:4">
      <c r="A10" s="36" t="s">
        <v>96</v>
      </c>
      <c r="B10" s="36" t="s">
        <v>94</v>
      </c>
      <c r="C10" s="37">
        <v>384</v>
      </c>
      <c r="D10" s="38" t="s">
        <v>86</v>
      </c>
    </row>
    <row r="11" spans="1:4">
      <c r="A11" s="36" t="s">
        <v>97</v>
      </c>
      <c r="B11" s="36" t="s">
        <v>94</v>
      </c>
      <c r="C11" s="37">
        <v>97</v>
      </c>
      <c r="D11" s="38" t="s">
        <v>86</v>
      </c>
    </row>
    <row r="12" spans="1:4">
      <c r="A12" s="36" t="s">
        <v>98</v>
      </c>
      <c r="B12" s="36" t="s">
        <v>94</v>
      </c>
      <c r="C12" s="37">
        <v>116</v>
      </c>
      <c r="D12" s="38" t="s">
        <v>384</v>
      </c>
    </row>
    <row r="13" spans="1:4">
      <c r="A13" s="36" t="s">
        <v>99</v>
      </c>
      <c r="B13" s="36" t="s">
        <v>94</v>
      </c>
      <c r="C13" s="37">
        <v>85</v>
      </c>
      <c r="D13" s="38" t="s">
        <v>86</v>
      </c>
    </row>
    <row r="14" spans="1:4">
      <c r="A14" s="36" t="s">
        <v>100</v>
      </c>
      <c r="B14" s="36" t="s">
        <v>94</v>
      </c>
      <c r="C14" s="37">
        <v>69</v>
      </c>
      <c r="D14" s="38" t="s">
        <v>384</v>
      </c>
    </row>
    <row r="15" spans="1:4">
      <c r="A15" s="36" t="s">
        <v>101</v>
      </c>
      <c r="B15" s="36" t="s">
        <v>94</v>
      </c>
      <c r="C15" s="37">
        <v>308</v>
      </c>
      <c r="D15" s="38" t="s">
        <v>86</v>
      </c>
    </row>
    <row r="16" spans="1:4">
      <c r="A16" s="36" t="s">
        <v>102</v>
      </c>
      <c r="B16" s="36" t="s">
        <v>94</v>
      </c>
      <c r="C16" s="37">
        <v>504</v>
      </c>
      <c r="D16" s="38" t="s">
        <v>86</v>
      </c>
    </row>
    <row r="17" spans="1:4">
      <c r="A17" s="36" t="s">
        <v>103</v>
      </c>
      <c r="B17" s="36" t="s">
        <v>94</v>
      </c>
      <c r="C17" s="37">
        <v>88</v>
      </c>
      <c r="D17" s="38" t="s">
        <v>104</v>
      </c>
    </row>
    <row r="18" spans="1:4">
      <c r="A18" s="36" t="s">
        <v>105</v>
      </c>
      <c r="B18" s="36" t="s">
        <v>94</v>
      </c>
      <c r="C18" s="37">
        <v>333</v>
      </c>
      <c r="D18" s="38" t="s">
        <v>86</v>
      </c>
    </row>
    <row r="19" spans="1:4">
      <c r="A19" s="36" t="s">
        <v>106</v>
      </c>
      <c r="B19" s="36" t="s">
        <v>94</v>
      </c>
      <c r="C19" s="37">
        <v>511</v>
      </c>
      <c r="D19" s="38" t="s">
        <v>86</v>
      </c>
    </row>
    <row r="20" spans="1:4">
      <c r="A20" s="36" t="s">
        <v>107</v>
      </c>
      <c r="B20" s="36" t="s">
        <v>94</v>
      </c>
      <c r="C20" s="37">
        <v>82</v>
      </c>
      <c r="D20" s="38" t="s">
        <v>104</v>
      </c>
    </row>
    <row r="21" spans="1:4">
      <c r="A21" s="36" t="s">
        <v>108</v>
      </c>
      <c r="B21" s="36" t="s">
        <v>94</v>
      </c>
      <c r="C21" s="37">
        <v>330</v>
      </c>
      <c r="D21" s="38" t="s">
        <v>86</v>
      </c>
    </row>
    <row r="22" spans="1:4">
      <c r="A22" s="36" t="s">
        <v>109</v>
      </c>
      <c r="B22" s="36" t="s">
        <v>94</v>
      </c>
      <c r="C22" s="37">
        <v>95</v>
      </c>
      <c r="D22" s="38" t="s">
        <v>86</v>
      </c>
    </row>
    <row r="23" spans="1:4">
      <c r="A23" s="36" t="s">
        <v>110</v>
      </c>
      <c r="B23" s="36" t="s">
        <v>94</v>
      </c>
      <c r="C23" s="37">
        <v>506</v>
      </c>
      <c r="D23" s="38" t="s">
        <v>86</v>
      </c>
    </row>
    <row r="24" spans="1:4">
      <c r="A24" s="36" t="s">
        <v>376</v>
      </c>
      <c r="B24" s="36" t="s">
        <v>94</v>
      </c>
      <c r="C24" s="37">
        <v>380</v>
      </c>
      <c r="D24" s="38" t="s">
        <v>86</v>
      </c>
    </row>
    <row r="25" spans="1:4">
      <c r="A25" s="36" t="s">
        <v>376</v>
      </c>
      <c r="B25" s="36" t="s">
        <v>94</v>
      </c>
      <c r="C25" s="37">
        <v>357</v>
      </c>
      <c r="D25" s="38" t="s">
        <v>86</v>
      </c>
    </row>
    <row r="26" spans="1:4">
      <c r="A26" s="36" t="s">
        <v>111</v>
      </c>
      <c r="B26" s="36" t="s">
        <v>94</v>
      </c>
      <c r="C26" s="37">
        <v>128</v>
      </c>
      <c r="D26" s="38" t="s">
        <v>86</v>
      </c>
    </row>
    <row r="27" spans="1:4">
      <c r="A27" s="36" t="s">
        <v>112</v>
      </c>
      <c r="B27" s="36" t="s">
        <v>94</v>
      </c>
      <c r="C27" s="37">
        <v>80</v>
      </c>
      <c r="D27" s="38" t="s">
        <v>113</v>
      </c>
    </row>
    <row r="28" spans="1:4">
      <c r="A28" s="36" t="s">
        <v>112</v>
      </c>
      <c r="B28" s="36" t="s">
        <v>94</v>
      </c>
      <c r="C28" s="37">
        <v>70</v>
      </c>
      <c r="D28" s="38" t="s">
        <v>384</v>
      </c>
    </row>
    <row r="29" spans="1:4">
      <c r="A29" s="36" t="s">
        <v>114</v>
      </c>
      <c r="B29" s="36" t="s">
        <v>94</v>
      </c>
      <c r="C29" s="37">
        <v>89</v>
      </c>
      <c r="D29" s="38" t="s">
        <v>86</v>
      </c>
    </row>
    <row r="30" spans="1:4">
      <c r="A30" s="36" t="s">
        <v>115</v>
      </c>
      <c r="B30" s="36" t="s">
        <v>94</v>
      </c>
      <c r="C30" s="37">
        <v>352</v>
      </c>
      <c r="D30" s="38" t="s">
        <v>86</v>
      </c>
    </row>
    <row r="31" spans="1:4">
      <c r="A31" s="36" t="s">
        <v>116</v>
      </c>
      <c r="B31" s="36" t="s">
        <v>94</v>
      </c>
      <c r="C31" s="37">
        <v>113</v>
      </c>
      <c r="D31" s="38" t="s">
        <v>384</v>
      </c>
    </row>
    <row r="32" spans="1:4">
      <c r="A32" s="36" t="s">
        <v>117</v>
      </c>
      <c r="B32" s="36" t="s">
        <v>94</v>
      </c>
      <c r="C32" s="37">
        <v>413</v>
      </c>
      <c r="D32" s="38" t="s">
        <v>86</v>
      </c>
    </row>
    <row r="33" spans="1:4">
      <c r="A33" s="36" t="s">
        <v>118</v>
      </c>
      <c r="B33" s="36" t="s">
        <v>94</v>
      </c>
      <c r="C33" s="37">
        <v>388</v>
      </c>
      <c r="D33" s="38" t="s">
        <v>86</v>
      </c>
    </row>
    <row r="34" spans="1:4">
      <c r="A34" s="36" t="s">
        <v>119</v>
      </c>
      <c r="B34" s="36" t="s">
        <v>94</v>
      </c>
      <c r="C34" s="37">
        <v>84</v>
      </c>
      <c r="D34" s="38" t="s">
        <v>86</v>
      </c>
    </row>
    <row r="35" spans="1:4">
      <c r="A35" s="36" t="s">
        <v>120</v>
      </c>
      <c r="B35" s="36" t="s">
        <v>94</v>
      </c>
      <c r="C35" s="37">
        <v>421</v>
      </c>
      <c r="D35" s="38" t="s">
        <v>384</v>
      </c>
    </row>
    <row r="36" spans="1:4">
      <c r="A36" s="36" t="s">
        <v>122</v>
      </c>
      <c r="B36" s="36" t="s">
        <v>94</v>
      </c>
      <c r="C36" s="37">
        <v>97</v>
      </c>
      <c r="D36" s="38" t="s">
        <v>86</v>
      </c>
    </row>
    <row r="37" spans="1:4">
      <c r="A37" s="36" t="s">
        <v>382</v>
      </c>
      <c r="B37" s="36" t="s">
        <v>94</v>
      </c>
      <c r="C37" s="37">
        <v>166</v>
      </c>
      <c r="D37" s="38" t="s">
        <v>384</v>
      </c>
    </row>
    <row r="38" spans="1:4">
      <c r="A38" s="36" t="s">
        <v>121</v>
      </c>
      <c r="B38" s="36" t="s">
        <v>94</v>
      </c>
      <c r="C38" s="37">
        <v>94</v>
      </c>
      <c r="D38" s="38" t="s">
        <v>86</v>
      </c>
    </row>
    <row r="39" spans="1:4">
      <c r="A39" s="36" t="s">
        <v>123</v>
      </c>
      <c r="B39" s="36" t="s">
        <v>124</v>
      </c>
      <c r="C39" s="37">
        <v>76</v>
      </c>
      <c r="D39" s="38" t="s">
        <v>104</v>
      </c>
    </row>
    <row r="40" spans="1:4">
      <c r="A40" s="36" t="s">
        <v>125</v>
      </c>
      <c r="B40" s="36" t="s">
        <v>124</v>
      </c>
      <c r="C40" s="37">
        <v>77</v>
      </c>
      <c r="D40" s="38" t="s">
        <v>86</v>
      </c>
    </row>
    <row r="41" spans="1:4">
      <c r="A41" s="36" t="s">
        <v>125</v>
      </c>
      <c r="B41" s="36" t="s">
        <v>124</v>
      </c>
      <c r="C41" s="37">
        <v>96</v>
      </c>
      <c r="D41" s="38" t="s">
        <v>384</v>
      </c>
    </row>
    <row r="42" spans="1:4">
      <c r="A42" s="36" t="s">
        <v>377</v>
      </c>
      <c r="B42" s="36" t="s">
        <v>124</v>
      </c>
      <c r="C42" s="37">
        <v>65</v>
      </c>
      <c r="D42" s="38" t="s">
        <v>86</v>
      </c>
    </row>
    <row r="43" spans="1:4">
      <c r="A43" s="36" t="s">
        <v>126</v>
      </c>
      <c r="B43" s="36" t="s">
        <v>124</v>
      </c>
      <c r="C43" s="37">
        <v>83</v>
      </c>
      <c r="D43" s="38" t="s">
        <v>104</v>
      </c>
    </row>
    <row r="44" spans="1:4">
      <c r="A44" s="36" t="s">
        <v>127</v>
      </c>
      <c r="B44" s="36" t="s">
        <v>124</v>
      </c>
      <c r="C44" s="37">
        <v>307</v>
      </c>
      <c r="D44" s="38" t="s">
        <v>86</v>
      </c>
    </row>
    <row r="45" spans="1:4">
      <c r="A45" s="36" t="s">
        <v>128</v>
      </c>
      <c r="B45" s="36" t="s">
        <v>124</v>
      </c>
      <c r="C45" s="37">
        <v>54</v>
      </c>
      <c r="D45" s="38" t="s">
        <v>104</v>
      </c>
    </row>
    <row r="46" spans="1:4">
      <c r="A46" s="36" t="s">
        <v>128</v>
      </c>
      <c r="B46" s="36" t="s">
        <v>124</v>
      </c>
      <c r="C46" s="37">
        <v>52</v>
      </c>
      <c r="D46" s="38" t="s">
        <v>113</v>
      </c>
    </row>
    <row r="47" spans="1:4">
      <c r="A47" s="36" t="s">
        <v>129</v>
      </c>
      <c r="B47" s="36" t="s">
        <v>130</v>
      </c>
      <c r="C47" s="37">
        <v>86</v>
      </c>
      <c r="D47" s="38" t="s">
        <v>86</v>
      </c>
    </row>
    <row r="48" spans="1:4">
      <c r="A48" s="36" t="s">
        <v>131</v>
      </c>
      <c r="B48" s="36" t="s">
        <v>130</v>
      </c>
      <c r="C48" s="37">
        <v>123</v>
      </c>
      <c r="D48" s="38" t="s">
        <v>86</v>
      </c>
    </row>
    <row r="49" spans="1:4">
      <c r="A49" s="36" t="s">
        <v>132</v>
      </c>
      <c r="B49" s="36" t="s">
        <v>130</v>
      </c>
      <c r="C49" s="37">
        <v>409</v>
      </c>
      <c r="D49" s="38" t="s">
        <v>384</v>
      </c>
    </row>
    <row r="50" spans="1:4">
      <c r="A50" s="36" t="s">
        <v>133</v>
      </c>
      <c r="B50" s="36" t="s">
        <v>130</v>
      </c>
      <c r="C50" s="37">
        <v>110</v>
      </c>
      <c r="D50" s="38" t="s">
        <v>104</v>
      </c>
    </row>
    <row r="51" spans="1:4">
      <c r="A51" s="36" t="s">
        <v>134</v>
      </c>
      <c r="B51" s="36" t="s">
        <v>130</v>
      </c>
      <c r="C51" s="37">
        <v>421</v>
      </c>
      <c r="D51" s="38" t="s">
        <v>104</v>
      </c>
    </row>
    <row r="52" spans="1:4">
      <c r="A52" s="36" t="s">
        <v>135</v>
      </c>
      <c r="B52" s="36" t="s">
        <v>130</v>
      </c>
      <c r="C52" s="37">
        <v>292</v>
      </c>
      <c r="D52" s="38" t="s">
        <v>384</v>
      </c>
    </row>
    <row r="53" spans="1:4">
      <c r="A53" s="36" t="s">
        <v>136</v>
      </c>
      <c r="B53" s="36" t="s">
        <v>130</v>
      </c>
      <c r="C53" s="37">
        <v>365</v>
      </c>
      <c r="D53" s="38" t="s">
        <v>86</v>
      </c>
    </row>
    <row r="54" spans="1:4">
      <c r="A54" s="36" t="s">
        <v>137</v>
      </c>
      <c r="B54" s="36" t="s">
        <v>130</v>
      </c>
      <c r="C54" s="37">
        <v>432</v>
      </c>
      <c r="D54" s="38" t="s">
        <v>86</v>
      </c>
    </row>
    <row r="55" spans="1:4">
      <c r="A55" s="36" t="s">
        <v>138</v>
      </c>
      <c r="B55" s="36" t="s">
        <v>130</v>
      </c>
      <c r="C55" s="37">
        <v>81</v>
      </c>
      <c r="D55" s="38" t="s">
        <v>86</v>
      </c>
    </row>
    <row r="56" spans="1:4">
      <c r="A56" s="36" t="s">
        <v>139</v>
      </c>
      <c r="B56" s="36" t="s">
        <v>130</v>
      </c>
      <c r="C56" s="37">
        <v>70</v>
      </c>
      <c r="D56" s="38" t="s">
        <v>104</v>
      </c>
    </row>
    <row r="57" spans="1:4">
      <c r="A57" s="36" t="s">
        <v>140</v>
      </c>
      <c r="B57" s="36" t="s">
        <v>130</v>
      </c>
      <c r="C57" s="37">
        <v>111</v>
      </c>
      <c r="D57" s="38" t="s">
        <v>86</v>
      </c>
    </row>
    <row r="58" spans="1:4">
      <c r="A58" s="36" t="s">
        <v>141</v>
      </c>
      <c r="B58" s="36" t="s">
        <v>130</v>
      </c>
      <c r="C58" s="37">
        <v>301</v>
      </c>
      <c r="D58" s="38" t="s">
        <v>86</v>
      </c>
    </row>
    <row r="59" spans="1:4">
      <c r="A59" s="36" t="s">
        <v>142</v>
      </c>
      <c r="B59" s="36" t="s">
        <v>130</v>
      </c>
      <c r="C59" s="37">
        <v>405</v>
      </c>
      <c r="D59" s="38" t="s">
        <v>104</v>
      </c>
    </row>
    <row r="60" spans="1:4">
      <c r="A60" s="36" t="s">
        <v>143</v>
      </c>
      <c r="B60" s="36" t="s">
        <v>130</v>
      </c>
      <c r="C60" s="37">
        <v>332</v>
      </c>
      <c r="D60" s="38" t="s">
        <v>86</v>
      </c>
    </row>
    <row r="61" spans="1:4">
      <c r="A61" s="36" t="s">
        <v>144</v>
      </c>
      <c r="B61" s="36" t="s">
        <v>130</v>
      </c>
      <c r="C61" s="37">
        <v>99</v>
      </c>
      <c r="D61" s="38" t="s">
        <v>86</v>
      </c>
    </row>
    <row r="62" spans="1:4">
      <c r="A62" s="36" t="s">
        <v>145</v>
      </c>
      <c r="B62" s="36" t="s">
        <v>130</v>
      </c>
      <c r="C62" s="37">
        <v>491</v>
      </c>
      <c r="D62" s="38" t="s">
        <v>104</v>
      </c>
    </row>
    <row r="63" spans="1:4">
      <c r="A63" s="36" t="s">
        <v>146</v>
      </c>
      <c r="B63" s="36" t="s">
        <v>130</v>
      </c>
      <c r="C63" s="37">
        <v>71</v>
      </c>
      <c r="D63" s="38" t="s">
        <v>104</v>
      </c>
    </row>
    <row r="64" spans="1:4">
      <c r="A64" s="36" t="s">
        <v>147</v>
      </c>
      <c r="B64" s="36" t="s">
        <v>130</v>
      </c>
      <c r="C64" s="37">
        <v>80</v>
      </c>
      <c r="D64" s="38" t="s">
        <v>86</v>
      </c>
    </row>
    <row r="65" spans="1:4">
      <c r="A65" s="36" t="s">
        <v>148</v>
      </c>
      <c r="B65" s="36" t="s">
        <v>130</v>
      </c>
      <c r="C65" s="37">
        <v>339</v>
      </c>
      <c r="D65" s="38" t="s">
        <v>86</v>
      </c>
    </row>
    <row r="66" spans="1:4">
      <c r="A66" s="36" t="s">
        <v>149</v>
      </c>
      <c r="B66" s="36" t="s">
        <v>130</v>
      </c>
      <c r="C66" s="37">
        <v>90</v>
      </c>
      <c r="D66" s="38" t="s">
        <v>86</v>
      </c>
    </row>
    <row r="67" spans="1:4">
      <c r="A67" s="36" t="s">
        <v>150</v>
      </c>
      <c r="B67" s="36" t="s">
        <v>130</v>
      </c>
      <c r="C67" s="37">
        <v>539</v>
      </c>
      <c r="D67" s="38" t="s">
        <v>86</v>
      </c>
    </row>
    <row r="68" spans="1:4">
      <c r="A68" s="36" t="s">
        <v>151</v>
      </c>
      <c r="B68" s="36" t="s">
        <v>130</v>
      </c>
      <c r="C68" s="37">
        <v>268</v>
      </c>
      <c r="D68" s="38" t="s">
        <v>384</v>
      </c>
    </row>
    <row r="69" spans="1:4">
      <c r="A69" s="36" t="s">
        <v>152</v>
      </c>
      <c r="B69" s="36" t="s">
        <v>130</v>
      </c>
      <c r="C69" s="37">
        <v>743</v>
      </c>
      <c r="D69" s="38" t="s">
        <v>104</v>
      </c>
    </row>
    <row r="70" spans="1:4">
      <c r="A70" s="36" t="s">
        <v>153</v>
      </c>
      <c r="B70" s="36" t="s">
        <v>130</v>
      </c>
      <c r="C70" s="37">
        <v>111</v>
      </c>
      <c r="D70" s="38" t="s">
        <v>86</v>
      </c>
    </row>
    <row r="71" spans="1:4">
      <c r="A71" s="36" t="s">
        <v>154</v>
      </c>
      <c r="B71" s="36" t="s">
        <v>130</v>
      </c>
      <c r="C71" s="37">
        <v>73</v>
      </c>
      <c r="D71" s="38" t="s">
        <v>86</v>
      </c>
    </row>
    <row r="72" spans="1:4">
      <c r="A72" s="36" t="s">
        <v>155</v>
      </c>
      <c r="B72" s="36" t="s">
        <v>130</v>
      </c>
      <c r="C72" s="37">
        <v>89</v>
      </c>
      <c r="D72" s="38" t="s">
        <v>86</v>
      </c>
    </row>
    <row r="73" spans="1:4">
      <c r="A73" s="36" t="s">
        <v>156</v>
      </c>
      <c r="B73" s="36" t="s">
        <v>130</v>
      </c>
      <c r="C73" s="37">
        <v>83</v>
      </c>
      <c r="D73" s="38" t="s">
        <v>86</v>
      </c>
    </row>
    <row r="74" spans="1:4">
      <c r="A74" s="36" t="s">
        <v>157</v>
      </c>
      <c r="B74" s="36" t="s">
        <v>130</v>
      </c>
      <c r="C74" s="37">
        <v>101</v>
      </c>
      <c r="D74" s="38" t="s">
        <v>384</v>
      </c>
    </row>
    <row r="75" spans="1:4">
      <c r="A75" s="36" t="s">
        <v>158</v>
      </c>
      <c r="B75" s="36" t="s">
        <v>130</v>
      </c>
      <c r="C75" s="37">
        <v>194</v>
      </c>
      <c r="D75" s="38" t="s">
        <v>384</v>
      </c>
    </row>
    <row r="76" spans="1:4">
      <c r="A76" s="36" t="s">
        <v>159</v>
      </c>
      <c r="B76" s="36" t="s">
        <v>130</v>
      </c>
      <c r="C76" s="37">
        <v>766</v>
      </c>
      <c r="D76" s="38" t="s">
        <v>86</v>
      </c>
    </row>
    <row r="77" spans="1:4">
      <c r="A77" s="36" t="s">
        <v>160</v>
      </c>
      <c r="B77" s="36" t="s">
        <v>130</v>
      </c>
      <c r="C77" s="37">
        <v>92</v>
      </c>
      <c r="D77" s="38" t="s">
        <v>86</v>
      </c>
    </row>
    <row r="78" spans="1:4">
      <c r="A78" s="36" t="s">
        <v>161</v>
      </c>
      <c r="B78" s="36" t="s">
        <v>130</v>
      </c>
      <c r="C78" s="37">
        <v>80</v>
      </c>
      <c r="D78" s="38" t="s">
        <v>86</v>
      </c>
    </row>
    <row r="79" spans="1:4">
      <c r="A79" s="36" t="s">
        <v>161</v>
      </c>
      <c r="B79" s="36" t="s">
        <v>130</v>
      </c>
      <c r="C79" s="37">
        <v>96</v>
      </c>
      <c r="D79" s="38" t="s">
        <v>86</v>
      </c>
    </row>
    <row r="80" spans="1:4">
      <c r="A80" s="36" t="s">
        <v>162</v>
      </c>
      <c r="B80" s="36" t="s">
        <v>130</v>
      </c>
      <c r="C80" s="37">
        <v>314</v>
      </c>
      <c r="D80" s="38" t="s">
        <v>86</v>
      </c>
    </row>
    <row r="81" spans="1:4">
      <c r="A81" s="36" t="s">
        <v>163</v>
      </c>
      <c r="B81" s="36" t="s">
        <v>130</v>
      </c>
      <c r="C81" s="37">
        <v>435</v>
      </c>
      <c r="D81" s="38" t="s">
        <v>86</v>
      </c>
    </row>
    <row r="82" spans="1:4">
      <c r="A82" s="36" t="s">
        <v>164</v>
      </c>
      <c r="B82" s="36" t="s">
        <v>130</v>
      </c>
      <c r="C82" s="37">
        <v>384</v>
      </c>
      <c r="D82" s="38" t="s">
        <v>86</v>
      </c>
    </row>
    <row r="83" spans="1:4">
      <c r="A83" s="36" t="s">
        <v>165</v>
      </c>
      <c r="B83" s="36" t="s">
        <v>130</v>
      </c>
      <c r="C83" s="37">
        <v>389</v>
      </c>
      <c r="D83" s="38" t="s">
        <v>86</v>
      </c>
    </row>
    <row r="84" spans="1:4">
      <c r="A84" s="36" t="s">
        <v>166</v>
      </c>
      <c r="B84" s="36" t="s">
        <v>167</v>
      </c>
      <c r="C84" s="37">
        <v>88</v>
      </c>
      <c r="D84" s="38" t="s">
        <v>104</v>
      </c>
    </row>
    <row r="85" spans="1:4">
      <c r="A85" s="36" t="s">
        <v>168</v>
      </c>
      <c r="B85" s="36" t="s">
        <v>167</v>
      </c>
      <c r="C85" s="37">
        <v>123</v>
      </c>
      <c r="D85" s="38" t="s">
        <v>86</v>
      </c>
    </row>
    <row r="86" spans="1:4">
      <c r="A86" s="36" t="s">
        <v>169</v>
      </c>
      <c r="B86" s="36" t="s">
        <v>167</v>
      </c>
      <c r="C86" s="37">
        <v>93</v>
      </c>
      <c r="D86" s="38" t="s">
        <v>86</v>
      </c>
    </row>
    <row r="87" spans="1:4">
      <c r="A87" s="36" t="s">
        <v>170</v>
      </c>
      <c r="B87" s="36" t="s">
        <v>167</v>
      </c>
      <c r="C87" s="37">
        <v>103</v>
      </c>
      <c r="D87" s="38" t="s">
        <v>86</v>
      </c>
    </row>
    <row r="88" spans="1:4">
      <c r="A88" s="36" t="s">
        <v>171</v>
      </c>
      <c r="B88" s="36" t="s">
        <v>167</v>
      </c>
      <c r="C88" s="37">
        <v>88</v>
      </c>
      <c r="D88" s="38" t="s">
        <v>384</v>
      </c>
    </row>
    <row r="89" spans="1:4">
      <c r="A89" s="36" t="s">
        <v>172</v>
      </c>
      <c r="B89" s="36" t="s">
        <v>167</v>
      </c>
      <c r="C89" s="37">
        <v>397</v>
      </c>
      <c r="D89" s="38" t="s">
        <v>86</v>
      </c>
    </row>
    <row r="90" spans="1:4">
      <c r="A90" s="36" t="s">
        <v>173</v>
      </c>
      <c r="B90" s="36" t="s">
        <v>167</v>
      </c>
      <c r="C90" s="37">
        <v>466</v>
      </c>
      <c r="D90" s="38" t="s">
        <v>384</v>
      </c>
    </row>
    <row r="91" spans="1:4">
      <c r="A91" s="36" t="s">
        <v>174</v>
      </c>
      <c r="B91" s="36" t="s">
        <v>167</v>
      </c>
      <c r="C91" s="37">
        <v>111</v>
      </c>
      <c r="D91" s="38" t="s">
        <v>86</v>
      </c>
    </row>
    <row r="92" spans="1:4">
      <c r="A92" s="36" t="s">
        <v>174</v>
      </c>
      <c r="B92" s="36" t="s">
        <v>167</v>
      </c>
      <c r="C92" s="37">
        <v>102</v>
      </c>
      <c r="D92" s="38" t="s">
        <v>384</v>
      </c>
    </row>
    <row r="93" spans="1:4">
      <c r="A93" s="36" t="s">
        <v>175</v>
      </c>
      <c r="B93" s="36" t="s">
        <v>167</v>
      </c>
      <c r="C93" s="37">
        <v>75</v>
      </c>
      <c r="D93" s="38" t="s">
        <v>86</v>
      </c>
    </row>
    <row r="94" spans="1:4">
      <c r="A94" s="36" t="s">
        <v>176</v>
      </c>
      <c r="B94" s="36" t="s">
        <v>167</v>
      </c>
      <c r="C94" s="37">
        <v>360</v>
      </c>
      <c r="D94" s="38" t="s">
        <v>86</v>
      </c>
    </row>
    <row r="95" spans="1:4">
      <c r="A95" s="36" t="s">
        <v>177</v>
      </c>
      <c r="B95" s="36" t="s">
        <v>167</v>
      </c>
      <c r="C95" s="37">
        <v>471</v>
      </c>
      <c r="D95" s="38" t="s">
        <v>86</v>
      </c>
    </row>
    <row r="96" spans="1:4">
      <c r="A96" s="36" t="s">
        <v>178</v>
      </c>
      <c r="B96" s="36" t="s">
        <v>167</v>
      </c>
      <c r="C96" s="37">
        <v>361</v>
      </c>
      <c r="D96" s="38" t="s">
        <v>86</v>
      </c>
    </row>
    <row r="97" spans="1:4">
      <c r="A97" s="36" t="s">
        <v>179</v>
      </c>
      <c r="B97" s="36" t="s">
        <v>167</v>
      </c>
      <c r="C97" s="37">
        <v>525</v>
      </c>
      <c r="D97" s="38" t="s">
        <v>86</v>
      </c>
    </row>
    <row r="98" spans="1:4">
      <c r="A98" s="36" t="s">
        <v>180</v>
      </c>
      <c r="B98" s="36" t="s">
        <v>167</v>
      </c>
      <c r="C98" s="37">
        <v>78</v>
      </c>
      <c r="D98" s="38" t="s">
        <v>86</v>
      </c>
    </row>
    <row r="99" spans="1:4">
      <c r="A99" s="36" t="s">
        <v>181</v>
      </c>
      <c r="B99" s="36" t="s">
        <v>167</v>
      </c>
      <c r="C99" s="37">
        <v>92</v>
      </c>
      <c r="D99" s="38" t="s">
        <v>384</v>
      </c>
    </row>
    <row r="100" spans="1:4">
      <c r="A100" s="36" t="s">
        <v>182</v>
      </c>
      <c r="B100" s="36" t="s">
        <v>183</v>
      </c>
      <c r="C100" s="37">
        <v>321</v>
      </c>
      <c r="D100" s="38" t="s">
        <v>86</v>
      </c>
    </row>
    <row r="101" spans="1:4">
      <c r="A101" s="36" t="s">
        <v>184</v>
      </c>
      <c r="B101" s="36" t="s">
        <v>183</v>
      </c>
      <c r="C101" s="37">
        <v>114</v>
      </c>
      <c r="D101" s="38" t="s">
        <v>86</v>
      </c>
    </row>
    <row r="102" spans="1:4">
      <c r="A102" s="36" t="s">
        <v>185</v>
      </c>
      <c r="B102" s="36" t="s">
        <v>183</v>
      </c>
      <c r="C102" s="37">
        <v>308</v>
      </c>
      <c r="D102" s="38" t="s">
        <v>86</v>
      </c>
    </row>
    <row r="103" spans="1:4">
      <c r="A103" s="36" t="s">
        <v>186</v>
      </c>
      <c r="B103" s="36" t="s">
        <v>183</v>
      </c>
      <c r="C103" s="37">
        <v>118</v>
      </c>
      <c r="D103" s="38" t="s">
        <v>86</v>
      </c>
    </row>
    <row r="104" spans="1:4">
      <c r="A104" s="36" t="s">
        <v>187</v>
      </c>
      <c r="B104" s="36" t="s">
        <v>183</v>
      </c>
      <c r="C104" s="37">
        <v>147</v>
      </c>
      <c r="D104" s="38" t="s">
        <v>86</v>
      </c>
    </row>
    <row r="105" spans="1:4">
      <c r="A105" s="36" t="s">
        <v>188</v>
      </c>
      <c r="B105" s="36" t="s">
        <v>183</v>
      </c>
      <c r="C105" s="37">
        <v>331</v>
      </c>
      <c r="D105" s="38" t="s">
        <v>86</v>
      </c>
    </row>
    <row r="106" spans="1:4">
      <c r="A106" s="36" t="s">
        <v>189</v>
      </c>
      <c r="B106" s="36" t="s">
        <v>183</v>
      </c>
      <c r="C106" s="37">
        <v>72</v>
      </c>
      <c r="D106" s="38" t="s">
        <v>86</v>
      </c>
    </row>
    <row r="107" spans="1:4">
      <c r="A107" s="36" t="s">
        <v>190</v>
      </c>
      <c r="B107" s="36" t="s">
        <v>191</v>
      </c>
      <c r="C107" s="37">
        <v>230</v>
      </c>
      <c r="D107" s="38" t="s">
        <v>86</v>
      </c>
    </row>
    <row r="108" spans="1:4">
      <c r="A108" s="36" t="s">
        <v>192</v>
      </c>
      <c r="B108" s="36" t="s">
        <v>191</v>
      </c>
      <c r="C108" s="37">
        <v>456</v>
      </c>
      <c r="D108" s="38" t="s">
        <v>86</v>
      </c>
    </row>
    <row r="109" spans="1:4">
      <c r="A109" s="36" t="s">
        <v>193</v>
      </c>
      <c r="B109" s="36" t="s">
        <v>191</v>
      </c>
      <c r="C109" s="37">
        <v>70</v>
      </c>
      <c r="D109" s="38" t="s">
        <v>384</v>
      </c>
    </row>
    <row r="110" spans="1:4">
      <c r="A110" s="36" t="s">
        <v>194</v>
      </c>
      <c r="B110" s="36" t="s">
        <v>191</v>
      </c>
      <c r="C110" s="37">
        <v>80</v>
      </c>
      <c r="D110" s="38" t="s">
        <v>384</v>
      </c>
    </row>
    <row r="111" spans="1:4">
      <c r="A111" s="36" t="s">
        <v>195</v>
      </c>
      <c r="B111" s="36" t="s">
        <v>191</v>
      </c>
      <c r="C111" s="37">
        <v>468</v>
      </c>
      <c r="D111" s="38" t="s">
        <v>86</v>
      </c>
    </row>
    <row r="112" spans="1:4">
      <c r="A112" s="36" t="s">
        <v>195</v>
      </c>
      <c r="B112" s="36" t="s">
        <v>191</v>
      </c>
      <c r="C112" s="37">
        <v>459</v>
      </c>
      <c r="D112" s="38" t="s">
        <v>86</v>
      </c>
    </row>
    <row r="113" spans="1:4">
      <c r="A113" s="36" t="s">
        <v>196</v>
      </c>
      <c r="B113" s="36" t="s">
        <v>191</v>
      </c>
      <c r="C113" s="37">
        <v>85</v>
      </c>
      <c r="D113" s="38" t="s">
        <v>384</v>
      </c>
    </row>
    <row r="114" spans="1:4">
      <c r="A114" s="36" t="s">
        <v>197</v>
      </c>
      <c r="B114" s="36" t="s">
        <v>191</v>
      </c>
      <c r="C114" s="37">
        <v>511</v>
      </c>
      <c r="D114" s="38" t="s">
        <v>86</v>
      </c>
    </row>
    <row r="115" spans="1:4">
      <c r="A115" s="36" t="s">
        <v>198</v>
      </c>
      <c r="B115" s="36" t="s">
        <v>191</v>
      </c>
      <c r="C115" s="37">
        <v>200</v>
      </c>
      <c r="D115" s="38" t="s">
        <v>86</v>
      </c>
    </row>
    <row r="116" spans="1:4">
      <c r="A116" s="36" t="s">
        <v>199</v>
      </c>
      <c r="B116" s="36" t="s">
        <v>191</v>
      </c>
      <c r="C116" s="37">
        <v>640</v>
      </c>
      <c r="D116" s="38" t="s">
        <v>384</v>
      </c>
    </row>
    <row r="117" spans="1:4">
      <c r="A117" s="36" t="s">
        <v>200</v>
      </c>
      <c r="B117" s="36" t="s">
        <v>191</v>
      </c>
      <c r="C117" s="37">
        <v>83</v>
      </c>
      <c r="D117" s="38" t="s">
        <v>86</v>
      </c>
    </row>
    <row r="118" spans="1:4">
      <c r="A118" s="36" t="s">
        <v>201</v>
      </c>
      <c r="B118" s="36" t="s">
        <v>191</v>
      </c>
      <c r="C118" s="37">
        <v>342</v>
      </c>
      <c r="D118" s="38" t="s">
        <v>104</v>
      </c>
    </row>
    <row r="119" spans="1:4">
      <c r="A119" s="36" t="s">
        <v>202</v>
      </c>
      <c r="B119" s="36" t="s">
        <v>191</v>
      </c>
      <c r="C119" s="37">
        <v>368</v>
      </c>
      <c r="D119" s="38" t="s">
        <v>104</v>
      </c>
    </row>
    <row r="120" spans="1:4">
      <c r="A120" s="36" t="s">
        <v>203</v>
      </c>
      <c r="B120" s="36" t="s">
        <v>191</v>
      </c>
      <c r="C120" s="37">
        <v>149</v>
      </c>
      <c r="D120" s="38" t="s">
        <v>86</v>
      </c>
    </row>
    <row r="121" spans="1:4">
      <c r="A121" s="36" t="s">
        <v>204</v>
      </c>
      <c r="B121" s="36" t="s">
        <v>191</v>
      </c>
      <c r="C121" s="37">
        <v>58</v>
      </c>
      <c r="D121" s="38" t="s">
        <v>86</v>
      </c>
    </row>
    <row r="122" spans="1:4">
      <c r="A122" s="36" t="s">
        <v>205</v>
      </c>
      <c r="B122" s="36" t="s">
        <v>191</v>
      </c>
      <c r="C122" s="37">
        <v>152</v>
      </c>
      <c r="D122" s="38" t="s">
        <v>384</v>
      </c>
    </row>
    <row r="123" spans="1:4">
      <c r="A123" s="36" t="s">
        <v>206</v>
      </c>
      <c r="B123" s="36" t="s">
        <v>191</v>
      </c>
      <c r="C123" s="37">
        <v>93</v>
      </c>
      <c r="D123" s="38" t="s">
        <v>86</v>
      </c>
    </row>
    <row r="124" spans="1:4">
      <c r="A124" s="36" t="s">
        <v>206</v>
      </c>
      <c r="B124" s="36" t="s">
        <v>191</v>
      </c>
      <c r="C124" s="37">
        <v>62</v>
      </c>
      <c r="D124" s="38" t="s">
        <v>86</v>
      </c>
    </row>
    <row r="125" spans="1:4">
      <c r="A125" s="36" t="s">
        <v>207</v>
      </c>
      <c r="B125" s="36" t="s">
        <v>191</v>
      </c>
      <c r="C125" s="37">
        <v>312</v>
      </c>
      <c r="D125" s="38" t="s">
        <v>86</v>
      </c>
    </row>
    <row r="126" spans="1:4">
      <c r="A126" s="36" t="s">
        <v>208</v>
      </c>
      <c r="B126" s="36" t="s">
        <v>191</v>
      </c>
      <c r="C126" s="37">
        <v>83</v>
      </c>
      <c r="D126" s="38" t="s">
        <v>86</v>
      </c>
    </row>
    <row r="127" spans="1:4">
      <c r="A127" s="36" t="s">
        <v>209</v>
      </c>
      <c r="B127" s="36" t="s">
        <v>191</v>
      </c>
      <c r="C127" s="37">
        <v>477</v>
      </c>
      <c r="D127" s="38" t="s">
        <v>86</v>
      </c>
    </row>
    <row r="128" spans="1:4">
      <c r="A128" s="36" t="s">
        <v>210</v>
      </c>
      <c r="B128" s="36" t="s">
        <v>191</v>
      </c>
      <c r="C128" s="37">
        <v>319</v>
      </c>
      <c r="D128" s="38" t="s">
        <v>86</v>
      </c>
    </row>
    <row r="129" spans="1:4">
      <c r="A129" s="36" t="s">
        <v>211</v>
      </c>
      <c r="B129" s="36" t="s">
        <v>191</v>
      </c>
      <c r="C129" s="37">
        <v>392</v>
      </c>
      <c r="D129" s="38" t="s">
        <v>86</v>
      </c>
    </row>
    <row r="130" spans="1:4">
      <c r="A130" s="36" t="s">
        <v>212</v>
      </c>
      <c r="B130" s="36" t="s">
        <v>191</v>
      </c>
      <c r="C130" s="37">
        <v>213</v>
      </c>
      <c r="D130" s="38" t="s">
        <v>86</v>
      </c>
    </row>
    <row r="131" spans="1:4">
      <c r="A131" s="36" t="s">
        <v>213</v>
      </c>
      <c r="B131" s="36" t="s">
        <v>191</v>
      </c>
      <c r="C131" s="37">
        <v>455</v>
      </c>
      <c r="D131" s="38" t="s">
        <v>384</v>
      </c>
    </row>
    <row r="132" spans="1:4">
      <c r="A132" s="36" t="s">
        <v>214</v>
      </c>
      <c r="B132" s="36" t="s">
        <v>191</v>
      </c>
      <c r="C132" s="37">
        <v>93</v>
      </c>
      <c r="D132" s="38" t="s">
        <v>113</v>
      </c>
    </row>
    <row r="133" spans="1:4">
      <c r="A133" s="36" t="s">
        <v>215</v>
      </c>
      <c r="B133" s="36" t="s">
        <v>216</v>
      </c>
      <c r="C133" s="37">
        <v>398</v>
      </c>
      <c r="D133" s="38" t="s">
        <v>86</v>
      </c>
    </row>
    <row r="134" spans="1:4">
      <c r="A134" s="36" t="s">
        <v>217</v>
      </c>
      <c r="B134" s="36" t="s">
        <v>216</v>
      </c>
      <c r="C134" s="37">
        <v>63</v>
      </c>
      <c r="D134" s="38" t="s">
        <v>86</v>
      </c>
    </row>
    <row r="135" spans="1:4">
      <c r="A135" s="36" t="s">
        <v>218</v>
      </c>
      <c r="B135" s="36" t="s">
        <v>216</v>
      </c>
      <c r="C135" s="37">
        <v>561</v>
      </c>
      <c r="D135" s="38" t="s">
        <v>86</v>
      </c>
    </row>
    <row r="136" spans="1:4">
      <c r="A136" s="36" t="s">
        <v>219</v>
      </c>
      <c r="B136" s="36" t="s">
        <v>216</v>
      </c>
      <c r="C136" s="37">
        <v>119</v>
      </c>
      <c r="D136" s="38" t="s">
        <v>86</v>
      </c>
    </row>
    <row r="137" spans="1:4">
      <c r="A137" s="36" t="s">
        <v>220</v>
      </c>
      <c r="B137" s="36" t="s">
        <v>216</v>
      </c>
      <c r="C137" s="37">
        <v>168</v>
      </c>
      <c r="D137" s="38" t="s">
        <v>86</v>
      </c>
    </row>
    <row r="138" spans="1:4">
      <c r="A138" s="36" t="s">
        <v>221</v>
      </c>
      <c r="B138" s="36" t="s">
        <v>216</v>
      </c>
      <c r="C138" s="37">
        <v>550</v>
      </c>
      <c r="D138" s="38" t="s">
        <v>104</v>
      </c>
    </row>
    <row r="139" spans="1:4">
      <c r="A139" s="36" t="s">
        <v>222</v>
      </c>
      <c r="B139" s="36" t="s">
        <v>216</v>
      </c>
      <c r="C139" s="37">
        <v>162</v>
      </c>
      <c r="D139" s="38" t="s">
        <v>86</v>
      </c>
    </row>
    <row r="140" spans="1:4">
      <c r="A140" s="36" t="s">
        <v>223</v>
      </c>
      <c r="B140" s="36" t="s">
        <v>216</v>
      </c>
      <c r="C140" s="37">
        <v>101</v>
      </c>
      <c r="D140" s="38" t="s">
        <v>86</v>
      </c>
    </row>
    <row r="141" spans="1:4">
      <c r="A141" s="36" t="s">
        <v>378</v>
      </c>
      <c r="B141" s="36" t="s">
        <v>216</v>
      </c>
      <c r="C141" s="37">
        <v>93</v>
      </c>
      <c r="D141" s="38" t="s">
        <v>86</v>
      </c>
    </row>
    <row r="142" spans="1:4">
      <c r="A142" s="36" t="s">
        <v>224</v>
      </c>
      <c r="B142" s="36" t="s">
        <v>216</v>
      </c>
      <c r="C142" s="37">
        <v>113</v>
      </c>
      <c r="D142" s="38" t="s">
        <v>86</v>
      </c>
    </row>
    <row r="143" spans="1:4">
      <c r="A143" s="36" t="s">
        <v>225</v>
      </c>
      <c r="B143" s="36" t="s">
        <v>216</v>
      </c>
      <c r="C143" s="37">
        <v>86</v>
      </c>
      <c r="D143" s="38" t="s">
        <v>384</v>
      </c>
    </row>
    <row r="144" spans="1:4">
      <c r="A144" s="36" t="s">
        <v>226</v>
      </c>
      <c r="B144" s="36" t="s">
        <v>216</v>
      </c>
      <c r="C144" s="37">
        <v>124</v>
      </c>
      <c r="D144" s="38" t="s">
        <v>86</v>
      </c>
    </row>
    <row r="145" spans="1:4">
      <c r="A145" s="36" t="s">
        <v>227</v>
      </c>
      <c r="B145" s="36" t="s">
        <v>216</v>
      </c>
      <c r="C145" s="37">
        <v>87</v>
      </c>
      <c r="D145" s="38" t="s">
        <v>86</v>
      </c>
    </row>
    <row r="146" spans="1:4">
      <c r="A146" s="36" t="s">
        <v>228</v>
      </c>
      <c r="B146" s="36" t="s">
        <v>216</v>
      </c>
      <c r="C146" s="37">
        <v>91</v>
      </c>
      <c r="D146" s="38" t="s">
        <v>86</v>
      </c>
    </row>
    <row r="147" spans="1:4">
      <c r="A147" s="36" t="s">
        <v>229</v>
      </c>
      <c r="B147" s="36" t="s">
        <v>216</v>
      </c>
      <c r="C147" s="37">
        <v>441</v>
      </c>
      <c r="D147" s="38" t="s">
        <v>86</v>
      </c>
    </row>
    <row r="148" spans="1:4">
      <c r="A148" s="36" t="s">
        <v>230</v>
      </c>
      <c r="B148" s="36" t="s">
        <v>216</v>
      </c>
      <c r="C148" s="37">
        <v>67</v>
      </c>
      <c r="D148" s="38" t="s">
        <v>86</v>
      </c>
    </row>
    <row r="149" spans="1:4">
      <c r="A149" s="36" t="s">
        <v>231</v>
      </c>
      <c r="B149" s="36" t="s">
        <v>216</v>
      </c>
      <c r="C149" s="37">
        <v>269</v>
      </c>
      <c r="D149" s="38" t="s">
        <v>86</v>
      </c>
    </row>
    <row r="150" spans="1:4">
      <c r="A150" s="36" t="s">
        <v>232</v>
      </c>
      <c r="B150" s="36" t="s">
        <v>233</v>
      </c>
      <c r="C150" s="37">
        <v>131</v>
      </c>
      <c r="D150" s="38" t="s">
        <v>86</v>
      </c>
    </row>
    <row r="151" spans="1:4">
      <c r="A151" s="36" t="s">
        <v>234</v>
      </c>
      <c r="B151" s="36" t="s">
        <v>233</v>
      </c>
      <c r="C151" s="37">
        <v>400</v>
      </c>
      <c r="D151" s="38" t="s">
        <v>86</v>
      </c>
    </row>
    <row r="152" spans="1:4">
      <c r="A152" s="36" t="s">
        <v>235</v>
      </c>
      <c r="B152" s="36" t="s">
        <v>233</v>
      </c>
      <c r="C152" s="37">
        <v>472</v>
      </c>
      <c r="D152" s="38" t="s">
        <v>86</v>
      </c>
    </row>
    <row r="153" spans="1:4">
      <c r="A153" s="36" t="s">
        <v>236</v>
      </c>
      <c r="B153" s="36" t="s">
        <v>233</v>
      </c>
      <c r="C153" s="37">
        <v>409</v>
      </c>
      <c r="D153" s="38" t="s">
        <v>86</v>
      </c>
    </row>
    <row r="154" spans="1:4">
      <c r="A154" s="36" t="s">
        <v>237</v>
      </c>
      <c r="B154" s="36" t="s">
        <v>233</v>
      </c>
      <c r="C154" s="37">
        <v>90</v>
      </c>
      <c r="D154" s="38" t="s">
        <v>384</v>
      </c>
    </row>
    <row r="155" spans="1:4">
      <c r="A155" s="36" t="s">
        <v>238</v>
      </c>
      <c r="B155" s="36" t="s">
        <v>233</v>
      </c>
      <c r="C155" s="37">
        <v>85</v>
      </c>
      <c r="D155" s="38" t="s">
        <v>86</v>
      </c>
    </row>
    <row r="156" spans="1:4">
      <c r="A156" s="36" t="s">
        <v>239</v>
      </c>
      <c r="B156" s="36" t="s">
        <v>233</v>
      </c>
      <c r="C156" s="37">
        <v>88</v>
      </c>
      <c r="D156" s="38" t="s">
        <v>384</v>
      </c>
    </row>
    <row r="157" spans="1:4">
      <c r="A157" s="36" t="s">
        <v>240</v>
      </c>
      <c r="B157" s="36" t="s">
        <v>233</v>
      </c>
      <c r="C157" s="37">
        <v>487</v>
      </c>
      <c r="D157" s="38" t="s">
        <v>86</v>
      </c>
    </row>
    <row r="158" spans="1:4">
      <c r="A158" s="36" t="s">
        <v>241</v>
      </c>
      <c r="B158" s="36" t="s">
        <v>233</v>
      </c>
      <c r="C158" s="37">
        <v>290</v>
      </c>
      <c r="D158" s="38" t="s">
        <v>86</v>
      </c>
    </row>
    <row r="159" spans="1:4">
      <c r="A159" s="36" t="s">
        <v>242</v>
      </c>
      <c r="B159" s="36" t="s">
        <v>233</v>
      </c>
      <c r="C159" s="37">
        <v>434</v>
      </c>
      <c r="D159" s="38" t="s">
        <v>86</v>
      </c>
    </row>
    <row r="160" spans="1:4">
      <c r="A160" s="36" t="s">
        <v>243</v>
      </c>
      <c r="B160" s="36" t="s">
        <v>233</v>
      </c>
      <c r="C160" s="37">
        <v>62</v>
      </c>
      <c r="D160" s="38" t="s">
        <v>86</v>
      </c>
    </row>
    <row r="161" spans="1:4">
      <c r="A161" s="36" t="s">
        <v>244</v>
      </c>
      <c r="B161" s="36" t="s">
        <v>245</v>
      </c>
      <c r="C161" s="37">
        <v>116</v>
      </c>
      <c r="D161" s="38" t="s">
        <v>86</v>
      </c>
    </row>
    <row r="162" spans="1:4">
      <c r="A162" s="36" t="s">
        <v>246</v>
      </c>
      <c r="B162" s="36" t="s">
        <v>245</v>
      </c>
      <c r="C162" s="37">
        <v>77</v>
      </c>
      <c r="D162" s="38" t="s">
        <v>86</v>
      </c>
    </row>
    <row r="163" spans="1:4">
      <c r="A163" s="36" t="s">
        <v>247</v>
      </c>
      <c r="B163" s="36" t="s">
        <v>245</v>
      </c>
      <c r="C163" s="37">
        <v>87</v>
      </c>
      <c r="D163" s="38" t="s">
        <v>86</v>
      </c>
    </row>
    <row r="164" spans="1:4">
      <c r="A164" s="36" t="s">
        <v>248</v>
      </c>
      <c r="B164" s="36" t="s">
        <v>245</v>
      </c>
      <c r="C164" s="37">
        <v>118</v>
      </c>
      <c r="D164" s="38" t="s">
        <v>86</v>
      </c>
    </row>
    <row r="165" spans="1:4">
      <c r="A165" s="36" t="s">
        <v>249</v>
      </c>
      <c r="B165" s="36" t="s">
        <v>245</v>
      </c>
      <c r="C165" s="37">
        <v>320</v>
      </c>
      <c r="D165" s="38" t="s">
        <v>86</v>
      </c>
    </row>
    <row r="166" spans="1:4">
      <c r="A166" s="36" t="s">
        <v>250</v>
      </c>
      <c r="B166" s="36" t="s">
        <v>245</v>
      </c>
      <c r="C166" s="37">
        <v>460</v>
      </c>
      <c r="D166" s="38" t="s">
        <v>384</v>
      </c>
    </row>
    <row r="167" spans="1:4">
      <c r="A167" s="36" t="s">
        <v>251</v>
      </c>
      <c r="B167" s="36" t="s">
        <v>245</v>
      </c>
      <c r="C167" s="37">
        <v>317</v>
      </c>
      <c r="D167" s="38" t="s">
        <v>104</v>
      </c>
    </row>
    <row r="168" spans="1:4">
      <c r="A168" s="36" t="s">
        <v>252</v>
      </c>
      <c r="B168" s="36" t="s">
        <v>245</v>
      </c>
      <c r="C168" s="37">
        <v>386</v>
      </c>
      <c r="D168" s="38" t="s">
        <v>86</v>
      </c>
    </row>
    <row r="169" spans="1:4">
      <c r="A169" s="36" t="s">
        <v>253</v>
      </c>
      <c r="B169" s="36" t="s">
        <v>245</v>
      </c>
      <c r="C169" s="37">
        <v>408</v>
      </c>
      <c r="D169" s="38" t="s">
        <v>86</v>
      </c>
    </row>
    <row r="170" spans="1:4">
      <c r="A170" s="36" t="s">
        <v>254</v>
      </c>
      <c r="B170" s="36" t="s">
        <v>245</v>
      </c>
      <c r="C170" s="37">
        <v>143</v>
      </c>
      <c r="D170" s="38" t="s">
        <v>384</v>
      </c>
    </row>
    <row r="171" spans="1:4">
      <c r="A171" s="36" t="s">
        <v>255</v>
      </c>
      <c r="B171" s="36" t="s">
        <v>245</v>
      </c>
      <c r="C171" s="37">
        <v>80</v>
      </c>
      <c r="D171" s="38" t="s">
        <v>384</v>
      </c>
    </row>
    <row r="172" spans="1:4">
      <c r="A172" s="36" t="s">
        <v>256</v>
      </c>
      <c r="B172" s="36" t="s">
        <v>245</v>
      </c>
      <c r="C172" s="37">
        <v>275</v>
      </c>
      <c r="D172" s="38" t="s">
        <v>86</v>
      </c>
    </row>
    <row r="173" spans="1:4">
      <c r="A173" s="36" t="s">
        <v>257</v>
      </c>
      <c r="B173" s="36" t="s">
        <v>245</v>
      </c>
      <c r="C173" s="37">
        <v>256</v>
      </c>
      <c r="D173" s="38" t="s">
        <v>86</v>
      </c>
    </row>
    <row r="174" spans="1:4">
      <c r="A174" s="36" t="s">
        <v>258</v>
      </c>
      <c r="B174" s="36" t="s">
        <v>259</v>
      </c>
      <c r="C174" s="37">
        <v>68</v>
      </c>
      <c r="D174" s="38" t="s">
        <v>86</v>
      </c>
    </row>
    <row r="175" spans="1:4">
      <c r="A175" s="36" t="s">
        <v>260</v>
      </c>
      <c r="B175" s="36" t="s">
        <v>259</v>
      </c>
      <c r="C175" s="37">
        <v>141</v>
      </c>
      <c r="D175" s="38" t="s">
        <v>86</v>
      </c>
    </row>
    <row r="176" spans="1:4">
      <c r="A176" s="36" t="s">
        <v>261</v>
      </c>
      <c r="B176" s="36" t="s">
        <v>259</v>
      </c>
      <c r="C176" s="37">
        <v>398</v>
      </c>
      <c r="D176" s="38" t="s">
        <v>86</v>
      </c>
    </row>
    <row r="177" spans="1:4">
      <c r="A177" s="36" t="s">
        <v>262</v>
      </c>
      <c r="B177" s="36" t="s">
        <v>259</v>
      </c>
      <c r="C177" s="37">
        <v>326</v>
      </c>
      <c r="D177" s="38" t="s">
        <v>86</v>
      </c>
    </row>
    <row r="178" spans="1:4">
      <c r="A178" s="36" t="s">
        <v>379</v>
      </c>
      <c r="B178" s="36" t="s">
        <v>259</v>
      </c>
      <c r="C178" s="37">
        <v>88</v>
      </c>
      <c r="D178" s="38" t="s">
        <v>86</v>
      </c>
    </row>
    <row r="179" spans="1:4">
      <c r="A179" s="36" t="s">
        <v>263</v>
      </c>
      <c r="B179" s="36" t="s">
        <v>259</v>
      </c>
      <c r="C179" s="37">
        <v>351</v>
      </c>
      <c r="D179" s="38" t="s">
        <v>104</v>
      </c>
    </row>
    <row r="180" spans="1:4">
      <c r="A180" s="36" t="s">
        <v>264</v>
      </c>
      <c r="B180" s="36" t="s">
        <v>259</v>
      </c>
      <c r="C180" s="37">
        <v>383</v>
      </c>
      <c r="D180" s="38" t="s">
        <v>384</v>
      </c>
    </row>
    <row r="181" spans="1:4">
      <c r="A181" s="36" t="s">
        <v>265</v>
      </c>
      <c r="B181" s="36" t="s">
        <v>259</v>
      </c>
      <c r="C181" s="37">
        <v>306</v>
      </c>
      <c r="D181" s="38" t="s">
        <v>86</v>
      </c>
    </row>
    <row r="182" spans="1:4">
      <c r="A182" s="36" t="s">
        <v>266</v>
      </c>
      <c r="B182" s="36" t="s">
        <v>259</v>
      </c>
      <c r="C182" s="37">
        <v>163</v>
      </c>
      <c r="D182" s="38" t="s">
        <v>384</v>
      </c>
    </row>
    <row r="183" spans="1:4">
      <c r="A183" s="36" t="s">
        <v>266</v>
      </c>
      <c r="B183" s="36" t="s">
        <v>259</v>
      </c>
      <c r="C183" s="37">
        <v>213</v>
      </c>
      <c r="D183" s="38" t="s">
        <v>384</v>
      </c>
    </row>
    <row r="184" spans="1:4">
      <c r="A184" s="36" t="s">
        <v>266</v>
      </c>
      <c r="B184" s="36" t="s">
        <v>259</v>
      </c>
      <c r="C184" s="37">
        <v>154</v>
      </c>
      <c r="D184" s="38" t="s">
        <v>384</v>
      </c>
    </row>
    <row r="185" spans="1:4">
      <c r="A185" s="36" t="s">
        <v>266</v>
      </c>
      <c r="B185" s="36" t="s">
        <v>259</v>
      </c>
      <c r="C185" s="37">
        <v>204</v>
      </c>
      <c r="D185" s="38" t="s">
        <v>384</v>
      </c>
    </row>
    <row r="186" spans="1:4">
      <c r="A186" s="36" t="s">
        <v>266</v>
      </c>
      <c r="B186" s="36" t="s">
        <v>259</v>
      </c>
      <c r="C186" s="37">
        <v>99</v>
      </c>
      <c r="D186" s="38" t="s">
        <v>384</v>
      </c>
    </row>
    <row r="187" spans="1:4">
      <c r="A187" s="36" t="s">
        <v>266</v>
      </c>
      <c r="B187" s="36" t="s">
        <v>259</v>
      </c>
      <c r="C187" s="37">
        <v>149</v>
      </c>
      <c r="D187" s="38" t="s">
        <v>384</v>
      </c>
    </row>
    <row r="188" spans="1:4">
      <c r="A188" s="36" t="s">
        <v>267</v>
      </c>
      <c r="B188" s="36" t="s">
        <v>259</v>
      </c>
      <c r="C188" s="37">
        <v>76</v>
      </c>
      <c r="D188" s="38" t="s">
        <v>384</v>
      </c>
    </row>
    <row r="189" spans="1:4">
      <c r="A189" s="36" t="s">
        <v>268</v>
      </c>
      <c r="B189" s="36" t="s">
        <v>259</v>
      </c>
      <c r="C189" s="37">
        <v>104</v>
      </c>
      <c r="D189" s="38" t="s">
        <v>86</v>
      </c>
    </row>
    <row r="190" spans="1:4">
      <c r="A190" s="36" t="s">
        <v>380</v>
      </c>
      <c r="B190" s="36" t="s">
        <v>259</v>
      </c>
      <c r="C190" s="37">
        <v>69</v>
      </c>
      <c r="D190" s="38" t="s">
        <v>384</v>
      </c>
    </row>
    <row r="191" spans="1:4">
      <c r="A191" s="36" t="s">
        <v>269</v>
      </c>
      <c r="B191" s="36" t="s">
        <v>259</v>
      </c>
      <c r="C191" s="37">
        <v>322</v>
      </c>
      <c r="D191" s="38" t="s">
        <v>86</v>
      </c>
    </row>
    <row r="192" spans="1:4">
      <c r="A192" s="36" t="s">
        <v>270</v>
      </c>
      <c r="B192" s="36" t="s">
        <v>259</v>
      </c>
      <c r="C192" s="37">
        <v>368</v>
      </c>
      <c r="D192" s="38" t="s">
        <v>86</v>
      </c>
    </row>
    <row r="193" spans="1:4">
      <c r="A193" s="36" t="s">
        <v>271</v>
      </c>
      <c r="B193" s="36" t="s">
        <v>259</v>
      </c>
      <c r="C193" s="37">
        <v>75</v>
      </c>
      <c r="D193" s="38" t="s">
        <v>86</v>
      </c>
    </row>
    <row r="194" spans="1:4">
      <c r="A194" s="36" t="s">
        <v>272</v>
      </c>
      <c r="B194" s="36" t="s">
        <v>273</v>
      </c>
      <c r="C194" s="37">
        <v>179</v>
      </c>
      <c r="D194" s="38" t="s">
        <v>86</v>
      </c>
    </row>
    <row r="195" spans="1:4">
      <c r="A195" s="36" t="s">
        <v>274</v>
      </c>
      <c r="B195" s="36" t="s">
        <v>273</v>
      </c>
      <c r="C195" s="37">
        <v>359</v>
      </c>
      <c r="D195" s="38" t="s">
        <v>86</v>
      </c>
    </row>
    <row r="196" spans="1:4">
      <c r="A196" s="36" t="s">
        <v>275</v>
      </c>
      <c r="B196" s="36" t="s">
        <v>273</v>
      </c>
      <c r="C196" s="37">
        <v>87</v>
      </c>
      <c r="D196" s="38" t="s">
        <v>384</v>
      </c>
    </row>
    <row r="197" spans="1:4">
      <c r="A197" s="36" t="s">
        <v>276</v>
      </c>
      <c r="B197" s="36" t="s">
        <v>273</v>
      </c>
      <c r="C197" s="37">
        <v>389</v>
      </c>
      <c r="D197" s="38" t="s">
        <v>86</v>
      </c>
    </row>
    <row r="198" spans="1:4">
      <c r="A198" s="36" t="s">
        <v>277</v>
      </c>
      <c r="B198" s="36" t="s">
        <v>273</v>
      </c>
      <c r="C198" s="37">
        <v>89</v>
      </c>
      <c r="D198" s="38" t="s">
        <v>86</v>
      </c>
    </row>
    <row r="199" spans="1:4">
      <c r="A199" s="36" t="s">
        <v>278</v>
      </c>
      <c r="B199" s="36" t="s">
        <v>273</v>
      </c>
      <c r="C199" s="37">
        <v>141</v>
      </c>
      <c r="D199" s="38" t="s">
        <v>86</v>
      </c>
    </row>
    <row r="200" spans="1:4">
      <c r="A200" s="36" t="s">
        <v>279</v>
      </c>
      <c r="B200" s="36" t="s">
        <v>273</v>
      </c>
      <c r="C200" s="37">
        <v>94</v>
      </c>
      <c r="D200" s="38" t="s">
        <v>113</v>
      </c>
    </row>
    <row r="201" spans="1:4">
      <c r="A201" s="36" t="s">
        <v>280</v>
      </c>
      <c r="B201" s="36" t="s">
        <v>273</v>
      </c>
      <c r="C201" s="37">
        <v>359</v>
      </c>
      <c r="D201" s="38" t="s">
        <v>384</v>
      </c>
    </row>
    <row r="202" spans="1:4">
      <c r="A202" s="36" t="s">
        <v>281</v>
      </c>
      <c r="B202" s="36" t="s">
        <v>273</v>
      </c>
      <c r="C202" s="37">
        <v>86</v>
      </c>
      <c r="D202" s="38" t="s">
        <v>86</v>
      </c>
    </row>
    <row r="203" spans="1:4">
      <c r="A203" s="36" t="s">
        <v>282</v>
      </c>
      <c r="B203" s="36" t="s">
        <v>273</v>
      </c>
      <c r="C203" s="37">
        <v>59</v>
      </c>
      <c r="D203" s="38" t="s">
        <v>384</v>
      </c>
    </row>
    <row r="204" spans="1:4">
      <c r="A204" s="36" t="s">
        <v>283</v>
      </c>
      <c r="B204" s="36" t="s">
        <v>273</v>
      </c>
      <c r="C204" s="37">
        <v>90</v>
      </c>
      <c r="D204" s="38" t="s">
        <v>86</v>
      </c>
    </row>
    <row r="205" spans="1:4">
      <c r="A205" s="36" t="s">
        <v>284</v>
      </c>
      <c r="B205" s="36" t="s">
        <v>273</v>
      </c>
      <c r="C205" s="37">
        <v>430</v>
      </c>
      <c r="D205" s="38" t="s">
        <v>86</v>
      </c>
    </row>
    <row r="206" spans="1:4">
      <c r="A206" s="36" t="s">
        <v>285</v>
      </c>
      <c r="B206" s="36" t="s">
        <v>273</v>
      </c>
      <c r="C206" s="37">
        <v>134</v>
      </c>
      <c r="D206" s="38" t="s">
        <v>86</v>
      </c>
    </row>
    <row r="207" spans="1:4">
      <c r="A207" s="36" t="s">
        <v>286</v>
      </c>
      <c r="B207" s="36" t="s">
        <v>273</v>
      </c>
      <c r="C207" s="37">
        <v>56</v>
      </c>
      <c r="D207" s="38" t="s">
        <v>86</v>
      </c>
    </row>
    <row r="208" spans="1:4">
      <c r="A208" s="36" t="s">
        <v>286</v>
      </c>
      <c r="B208" s="36" t="s">
        <v>273</v>
      </c>
      <c r="C208" s="37">
        <v>68</v>
      </c>
      <c r="D208" s="38" t="s">
        <v>384</v>
      </c>
    </row>
    <row r="209" spans="1:4">
      <c r="A209" s="36" t="s">
        <v>594</v>
      </c>
      <c r="B209" s="36" t="s">
        <v>273</v>
      </c>
      <c r="C209" s="37">
        <v>97</v>
      </c>
      <c r="D209" s="38" t="s">
        <v>384</v>
      </c>
    </row>
    <row r="210" spans="1:4">
      <c r="A210" s="36" t="s">
        <v>287</v>
      </c>
      <c r="B210" s="36" t="s">
        <v>273</v>
      </c>
      <c r="C210" s="37">
        <v>423</v>
      </c>
      <c r="D210" s="38" t="s">
        <v>384</v>
      </c>
    </row>
    <row r="211" spans="1:4">
      <c r="A211" s="36" t="s">
        <v>288</v>
      </c>
      <c r="B211" s="36" t="s">
        <v>273</v>
      </c>
      <c r="C211" s="37">
        <v>447</v>
      </c>
      <c r="D211" s="38" t="s">
        <v>86</v>
      </c>
    </row>
    <row r="212" spans="1:4">
      <c r="A212" s="36" t="s">
        <v>289</v>
      </c>
      <c r="B212" s="36" t="s">
        <v>273</v>
      </c>
      <c r="C212" s="37">
        <v>483</v>
      </c>
      <c r="D212" s="38" t="s">
        <v>86</v>
      </c>
    </row>
    <row r="213" spans="1:4">
      <c r="A213" s="36" t="s">
        <v>289</v>
      </c>
      <c r="B213" s="36" t="s">
        <v>273</v>
      </c>
      <c r="C213" s="37">
        <v>557</v>
      </c>
      <c r="D213" s="38" t="s">
        <v>384</v>
      </c>
    </row>
    <row r="214" spans="1:4">
      <c r="A214" s="36" t="s">
        <v>290</v>
      </c>
      <c r="B214" s="36" t="s">
        <v>273</v>
      </c>
      <c r="C214" s="37">
        <v>488</v>
      </c>
      <c r="D214" s="38" t="s">
        <v>86</v>
      </c>
    </row>
    <row r="215" spans="1:4">
      <c r="A215" s="36" t="s">
        <v>291</v>
      </c>
      <c r="B215" s="36" t="s">
        <v>273</v>
      </c>
      <c r="C215" s="37">
        <v>349</v>
      </c>
      <c r="D215" s="38" t="s">
        <v>86</v>
      </c>
    </row>
    <row r="216" spans="1:4">
      <c r="A216" s="36" t="s">
        <v>292</v>
      </c>
      <c r="B216" s="36" t="s">
        <v>273</v>
      </c>
      <c r="C216" s="37">
        <v>71</v>
      </c>
      <c r="D216" s="38" t="s">
        <v>113</v>
      </c>
    </row>
    <row r="217" spans="1:4">
      <c r="A217" s="36" t="s">
        <v>293</v>
      </c>
      <c r="B217" s="36" t="s">
        <v>273</v>
      </c>
      <c r="C217" s="37">
        <v>82</v>
      </c>
      <c r="D217" s="38" t="s">
        <v>384</v>
      </c>
    </row>
    <row r="218" spans="1:4">
      <c r="A218" s="36" t="s">
        <v>294</v>
      </c>
      <c r="B218" s="36" t="s">
        <v>273</v>
      </c>
      <c r="C218" s="37">
        <v>384</v>
      </c>
      <c r="D218" s="38" t="s">
        <v>86</v>
      </c>
    </row>
    <row r="219" spans="1:4">
      <c r="A219" s="36" t="s">
        <v>295</v>
      </c>
      <c r="B219" s="36" t="s">
        <v>296</v>
      </c>
      <c r="C219" s="37">
        <v>362</v>
      </c>
      <c r="D219" s="38" t="s">
        <v>104</v>
      </c>
    </row>
    <row r="220" spans="1:4">
      <c r="A220" s="36" t="s">
        <v>297</v>
      </c>
      <c r="B220" s="36" t="s">
        <v>296</v>
      </c>
      <c r="C220" s="37">
        <v>398</v>
      </c>
      <c r="D220" s="38" t="s">
        <v>86</v>
      </c>
    </row>
    <row r="221" spans="1:4">
      <c r="A221" s="36" t="s">
        <v>298</v>
      </c>
      <c r="B221" s="36" t="s">
        <v>296</v>
      </c>
      <c r="C221" s="37">
        <v>99</v>
      </c>
      <c r="D221" s="38" t="s">
        <v>86</v>
      </c>
    </row>
    <row r="222" spans="1:4">
      <c r="A222" s="36" t="s">
        <v>299</v>
      </c>
      <c r="B222" s="36" t="s">
        <v>296</v>
      </c>
      <c r="C222" s="37">
        <v>401</v>
      </c>
      <c r="D222" s="38" t="s">
        <v>86</v>
      </c>
    </row>
    <row r="223" spans="1:4">
      <c r="A223" s="36" t="s">
        <v>300</v>
      </c>
      <c r="B223" s="36" t="s">
        <v>296</v>
      </c>
      <c r="C223" s="37">
        <v>130</v>
      </c>
      <c r="D223" s="38" t="s">
        <v>86</v>
      </c>
    </row>
    <row r="224" spans="1:4">
      <c r="A224" s="36" t="s">
        <v>300</v>
      </c>
      <c r="B224" s="36" t="s">
        <v>296</v>
      </c>
      <c r="C224" s="37">
        <v>126</v>
      </c>
      <c r="D224" s="38" t="s">
        <v>86</v>
      </c>
    </row>
    <row r="225" spans="1:4">
      <c r="A225" s="36" t="s">
        <v>301</v>
      </c>
      <c r="B225" s="36" t="s">
        <v>296</v>
      </c>
      <c r="C225" s="37">
        <v>106</v>
      </c>
      <c r="D225" s="38" t="s">
        <v>86</v>
      </c>
    </row>
    <row r="226" spans="1:4">
      <c r="A226" s="36" t="s">
        <v>302</v>
      </c>
      <c r="B226" s="36" t="s">
        <v>296</v>
      </c>
      <c r="C226" s="37">
        <v>408</v>
      </c>
      <c r="D226" s="38" t="s">
        <v>86</v>
      </c>
    </row>
    <row r="227" spans="1:4">
      <c r="A227" s="36" t="s">
        <v>303</v>
      </c>
      <c r="B227" s="36" t="s">
        <v>296</v>
      </c>
      <c r="C227" s="37">
        <v>93</v>
      </c>
      <c r="D227" s="38" t="s">
        <v>86</v>
      </c>
    </row>
    <row r="228" spans="1:4">
      <c r="A228" s="36" t="s">
        <v>304</v>
      </c>
      <c r="B228" s="36" t="s">
        <v>296</v>
      </c>
      <c r="C228" s="37">
        <v>415</v>
      </c>
      <c r="D228" s="38" t="s">
        <v>86</v>
      </c>
    </row>
    <row r="229" spans="1:4">
      <c r="A229" s="36" t="s">
        <v>305</v>
      </c>
      <c r="B229" s="36" t="s">
        <v>296</v>
      </c>
      <c r="C229" s="37">
        <v>116</v>
      </c>
      <c r="D229" s="38" t="s">
        <v>86</v>
      </c>
    </row>
    <row r="230" spans="1:4">
      <c r="A230" s="36" t="s">
        <v>306</v>
      </c>
      <c r="B230" s="36" t="s">
        <v>296</v>
      </c>
      <c r="C230" s="37">
        <v>83</v>
      </c>
      <c r="D230" s="38" t="s">
        <v>86</v>
      </c>
    </row>
    <row r="231" spans="1:4">
      <c r="A231" s="36" t="s">
        <v>307</v>
      </c>
      <c r="B231" s="36" t="s">
        <v>296</v>
      </c>
      <c r="C231" s="37">
        <v>298</v>
      </c>
      <c r="D231" s="38" t="s">
        <v>86</v>
      </c>
    </row>
    <row r="232" spans="1:4">
      <c r="A232" s="36" t="s">
        <v>308</v>
      </c>
      <c r="B232" s="36" t="s">
        <v>296</v>
      </c>
      <c r="C232" s="37">
        <v>86</v>
      </c>
      <c r="D232" s="38" t="s">
        <v>86</v>
      </c>
    </row>
    <row r="233" spans="1:4">
      <c r="A233" s="36" t="s">
        <v>309</v>
      </c>
      <c r="B233" s="36" t="s">
        <v>296</v>
      </c>
      <c r="C233" s="37">
        <v>156</v>
      </c>
      <c r="D233" s="38" t="s">
        <v>86</v>
      </c>
    </row>
    <row r="234" spans="1:4">
      <c r="A234" s="36" t="s">
        <v>310</v>
      </c>
      <c r="B234" s="36" t="s">
        <v>296</v>
      </c>
      <c r="C234" s="37">
        <v>273</v>
      </c>
      <c r="D234" s="38" t="s">
        <v>86</v>
      </c>
    </row>
    <row r="235" spans="1:4">
      <c r="A235" s="36" t="s">
        <v>311</v>
      </c>
      <c r="B235" s="36" t="s">
        <v>296</v>
      </c>
      <c r="C235" s="37">
        <v>322</v>
      </c>
      <c r="D235" s="38" t="s">
        <v>86</v>
      </c>
    </row>
    <row r="236" spans="1:4">
      <c r="A236" s="36" t="s">
        <v>312</v>
      </c>
      <c r="B236" s="36" t="s">
        <v>296</v>
      </c>
      <c r="C236" s="37">
        <v>116</v>
      </c>
      <c r="D236" s="38" t="s">
        <v>384</v>
      </c>
    </row>
    <row r="237" spans="1:4">
      <c r="A237" s="36" t="s">
        <v>313</v>
      </c>
      <c r="B237" s="36" t="s">
        <v>296</v>
      </c>
      <c r="C237" s="37">
        <v>402</v>
      </c>
      <c r="D237" s="38" t="s">
        <v>86</v>
      </c>
    </row>
    <row r="238" spans="1:4">
      <c r="A238" s="36" t="s">
        <v>314</v>
      </c>
      <c r="B238" s="36" t="s">
        <v>296</v>
      </c>
      <c r="C238" s="37">
        <v>544</v>
      </c>
      <c r="D238" s="38" t="s">
        <v>86</v>
      </c>
    </row>
    <row r="239" spans="1:4">
      <c r="A239" s="36" t="s">
        <v>315</v>
      </c>
      <c r="B239" s="36" t="s">
        <v>296</v>
      </c>
      <c r="C239" s="37">
        <v>95</v>
      </c>
      <c r="D239" s="38" t="s">
        <v>86</v>
      </c>
    </row>
    <row r="240" spans="1:4">
      <c r="A240" s="36" t="s">
        <v>316</v>
      </c>
      <c r="B240" s="36" t="s">
        <v>296</v>
      </c>
      <c r="C240" s="37">
        <v>72</v>
      </c>
      <c r="D240" s="38" t="s">
        <v>384</v>
      </c>
    </row>
    <row r="241" spans="1:4">
      <c r="A241" s="36" t="s">
        <v>317</v>
      </c>
      <c r="B241" s="36" t="s">
        <v>296</v>
      </c>
      <c r="C241" s="37">
        <v>463</v>
      </c>
      <c r="D241" s="38" t="s">
        <v>86</v>
      </c>
    </row>
    <row r="242" spans="1:4">
      <c r="A242" s="36" t="s">
        <v>318</v>
      </c>
      <c r="B242" s="36" t="s">
        <v>296</v>
      </c>
      <c r="C242" s="37">
        <v>84</v>
      </c>
      <c r="D242" s="38" t="s">
        <v>86</v>
      </c>
    </row>
    <row r="243" spans="1:4">
      <c r="A243" s="36" t="s">
        <v>319</v>
      </c>
      <c r="B243" s="36" t="s">
        <v>296</v>
      </c>
      <c r="C243" s="37">
        <v>147</v>
      </c>
      <c r="D243" s="38" t="s">
        <v>86</v>
      </c>
    </row>
    <row r="244" spans="1:4">
      <c r="A244" s="36" t="s">
        <v>320</v>
      </c>
      <c r="B244" s="36" t="s">
        <v>296</v>
      </c>
      <c r="C244" s="37">
        <v>410</v>
      </c>
      <c r="D244" s="38" t="s">
        <v>86</v>
      </c>
    </row>
    <row r="245" spans="1:4">
      <c r="A245" s="36" t="s">
        <v>321</v>
      </c>
      <c r="B245" s="36" t="s">
        <v>296</v>
      </c>
      <c r="C245" s="37">
        <v>477</v>
      </c>
      <c r="D245" s="38" t="s">
        <v>86</v>
      </c>
    </row>
    <row r="246" spans="1:4">
      <c r="A246" s="36" t="s">
        <v>322</v>
      </c>
      <c r="B246" s="36" t="s">
        <v>296</v>
      </c>
      <c r="C246" s="37">
        <v>82</v>
      </c>
      <c r="D246" s="38" t="s">
        <v>86</v>
      </c>
    </row>
    <row r="247" spans="1:4">
      <c r="A247" s="36" t="s">
        <v>323</v>
      </c>
      <c r="B247" s="36" t="s">
        <v>324</v>
      </c>
      <c r="C247" s="37">
        <v>342</v>
      </c>
      <c r="D247" s="38" t="s">
        <v>86</v>
      </c>
    </row>
    <row r="248" spans="1:4">
      <c r="A248" s="36" t="s">
        <v>325</v>
      </c>
      <c r="B248" s="36" t="s">
        <v>324</v>
      </c>
      <c r="C248" s="37">
        <v>84</v>
      </c>
      <c r="D248" s="38" t="s">
        <v>384</v>
      </c>
    </row>
    <row r="249" spans="1:4">
      <c r="A249" s="36" t="s">
        <v>326</v>
      </c>
      <c r="B249" s="36" t="s">
        <v>324</v>
      </c>
      <c r="C249" s="37">
        <v>74</v>
      </c>
      <c r="D249" s="38" t="s">
        <v>86</v>
      </c>
    </row>
    <row r="250" spans="1:4">
      <c r="A250" s="36" t="s">
        <v>327</v>
      </c>
      <c r="B250" s="36" t="s">
        <v>324</v>
      </c>
      <c r="C250" s="37">
        <v>79</v>
      </c>
      <c r="D250" s="38" t="s">
        <v>86</v>
      </c>
    </row>
    <row r="251" spans="1:4">
      <c r="A251" s="36" t="s">
        <v>328</v>
      </c>
      <c r="B251" s="36" t="s">
        <v>324</v>
      </c>
      <c r="C251" s="37">
        <v>91</v>
      </c>
      <c r="D251" s="38" t="s">
        <v>384</v>
      </c>
    </row>
    <row r="252" spans="1:4">
      <c r="A252" s="36" t="s">
        <v>375</v>
      </c>
      <c r="B252" s="36" t="s">
        <v>324</v>
      </c>
      <c r="C252" s="37">
        <v>346</v>
      </c>
      <c r="D252" s="38" t="s">
        <v>86</v>
      </c>
    </row>
    <row r="253" spans="1:4">
      <c r="A253" s="36" t="s">
        <v>329</v>
      </c>
      <c r="B253" s="36" t="s">
        <v>324</v>
      </c>
      <c r="C253" s="37">
        <v>449</v>
      </c>
      <c r="D253" s="38" t="s">
        <v>86</v>
      </c>
    </row>
    <row r="254" spans="1:4">
      <c r="A254" s="36" t="s">
        <v>330</v>
      </c>
      <c r="B254" s="36" t="s">
        <v>324</v>
      </c>
      <c r="C254" s="37">
        <v>345</v>
      </c>
      <c r="D254" s="38" t="s">
        <v>86</v>
      </c>
    </row>
    <row r="255" spans="1:4">
      <c r="A255" s="36" t="s">
        <v>331</v>
      </c>
      <c r="B255" s="36" t="s">
        <v>324</v>
      </c>
      <c r="C255" s="37">
        <v>1002</v>
      </c>
      <c r="D255" s="38" t="s">
        <v>86</v>
      </c>
    </row>
    <row r="256" spans="1:4">
      <c r="A256" s="36" t="s">
        <v>332</v>
      </c>
      <c r="B256" s="36" t="s">
        <v>324</v>
      </c>
      <c r="C256" s="37">
        <v>92</v>
      </c>
      <c r="D256" s="38" t="s">
        <v>86</v>
      </c>
    </row>
    <row r="257" spans="1:4">
      <c r="A257" s="36" t="s">
        <v>333</v>
      </c>
      <c r="B257" s="36" t="s">
        <v>324</v>
      </c>
      <c r="C257" s="37">
        <v>122</v>
      </c>
      <c r="D257" s="38" t="s">
        <v>86</v>
      </c>
    </row>
    <row r="258" spans="1:4">
      <c r="A258" s="36" t="s">
        <v>334</v>
      </c>
      <c r="B258" s="36" t="s">
        <v>324</v>
      </c>
      <c r="C258" s="37">
        <v>96</v>
      </c>
      <c r="D258" s="38" t="s">
        <v>86</v>
      </c>
    </row>
    <row r="259" spans="1:4">
      <c r="A259" s="36" t="s">
        <v>335</v>
      </c>
      <c r="B259" s="36" t="s">
        <v>324</v>
      </c>
      <c r="C259" s="37">
        <v>512</v>
      </c>
      <c r="D259" s="38" t="s">
        <v>86</v>
      </c>
    </row>
    <row r="260" spans="1:4">
      <c r="A260" s="36" t="s">
        <v>336</v>
      </c>
      <c r="B260" s="36" t="s">
        <v>324</v>
      </c>
      <c r="C260" s="37">
        <v>95</v>
      </c>
      <c r="D260" s="38" t="s">
        <v>86</v>
      </c>
    </row>
    <row r="261" spans="1:4">
      <c r="A261" s="36" t="s">
        <v>337</v>
      </c>
      <c r="B261" s="36" t="s">
        <v>324</v>
      </c>
      <c r="C261" s="37">
        <v>105</v>
      </c>
      <c r="D261" s="38" t="s">
        <v>86</v>
      </c>
    </row>
    <row r="262" spans="1:4">
      <c r="A262" s="36" t="s">
        <v>338</v>
      </c>
      <c r="B262" s="36" t="s">
        <v>324</v>
      </c>
      <c r="C262" s="37">
        <v>432</v>
      </c>
      <c r="D262" s="38" t="s">
        <v>86</v>
      </c>
    </row>
    <row r="263" spans="1:4">
      <c r="A263" s="36" t="s">
        <v>339</v>
      </c>
      <c r="B263" s="36" t="s">
        <v>324</v>
      </c>
      <c r="C263" s="37">
        <v>551</v>
      </c>
      <c r="D263" s="38" t="s">
        <v>86</v>
      </c>
    </row>
    <row r="264" spans="1:4">
      <c r="A264" s="36" t="s">
        <v>340</v>
      </c>
      <c r="B264" s="36" t="s">
        <v>324</v>
      </c>
      <c r="C264" s="37">
        <v>108</v>
      </c>
      <c r="D264" s="38" t="s">
        <v>86</v>
      </c>
    </row>
    <row r="265" spans="1:4">
      <c r="A265" s="36" t="s">
        <v>341</v>
      </c>
      <c r="B265" s="36" t="s">
        <v>324</v>
      </c>
      <c r="C265" s="37">
        <v>531</v>
      </c>
      <c r="D265" s="38" t="s">
        <v>86</v>
      </c>
    </row>
    <row r="266" spans="1:4">
      <c r="A266" s="36" t="s">
        <v>342</v>
      </c>
      <c r="B266" s="36" t="s">
        <v>85</v>
      </c>
      <c r="C266" s="37">
        <v>63</v>
      </c>
      <c r="D266" s="38" t="s">
        <v>384</v>
      </c>
    </row>
    <row r="267" spans="1:4">
      <c r="A267" s="36" t="s">
        <v>343</v>
      </c>
      <c r="B267" s="36" t="s">
        <v>85</v>
      </c>
      <c r="C267" s="37">
        <v>78</v>
      </c>
      <c r="D267" s="38" t="s">
        <v>86</v>
      </c>
    </row>
    <row r="268" spans="1:4">
      <c r="A268" s="36" t="s">
        <v>344</v>
      </c>
      <c r="B268" s="36" t="s">
        <v>85</v>
      </c>
      <c r="C268" s="37">
        <v>447</v>
      </c>
      <c r="D268" s="38" t="s">
        <v>86</v>
      </c>
    </row>
    <row r="269" spans="1:4">
      <c r="A269" s="36" t="s">
        <v>345</v>
      </c>
      <c r="B269" s="36" t="s">
        <v>85</v>
      </c>
      <c r="C269" s="37">
        <v>390</v>
      </c>
      <c r="D269" s="38" t="s">
        <v>86</v>
      </c>
    </row>
    <row r="270" spans="1:4">
      <c r="A270" s="36" t="s">
        <v>346</v>
      </c>
      <c r="B270" s="36" t="s">
        <v>85</v>
      </c>
      <c r="C270" s="37">
        <v>414</v>
      </c>
      <c r="D270" s="38" t="s">
        <v>86</v>
      </c>
    </row>
    <row r="271" spans="1:4">
      <c r="A271" s="36" t="s">
        <v>347</v>
      </c>
      <c r="B271" s="36" t="s">
        <v>85</v>
      </c>
      <c r="C271" s="37">
        <v>401</v>
      </c>
      <c r="D271" s="38" t="s">
        <v>86</v>
      </c>
    </row>
    <row r="272" spans="1:4">
      <c r="A272" s="36" t="s">
        <v>348</v>
      </c>
      <c r="B272" s="36" t="s">
        <v>85</v>
      </c>
      <c r="C272" s="37">
        <v>209</v>
      </c>
      <c r="D272" s="38" t="s">
        <v>104</v>
      </c>
    </row>
    <row r="273" spans="1:4">
      <c r="A273" s="36" t="s">
        <v>349</v>
      </c>
      <c r="B273" s="36" t="s">
        <v>85</v>
      </c>
      <c r="C273" s="37">
        <v>411</v>
      </c>
      <c r="D273" s="38" t="s">
        <v>86</v>
      </c>
    </row>
    <row r="274" spans="1:4">
      <c r="A274" s="36" t="s">
        <v>350</v>
      </c>
      <c r="B274" s="36" t="s">
        <v>85</v>
      </c>
      <c r="C274" s="37">
        <v>527</v>
      </c>
      <c r="D274" s="38" t="s">
        <v>86</v>
      </c>
    </row>
    <row r="275" spans="1:4">
      <c r="A275" s="36" t="s">
        <v>351</v>
      </c>
      <c r="B275" s="36" t="s">
        <v>85</v>
      </c>
      <c r="C275" s="37">
        <v>437</v>
      </c>
      <c r="D275" s="38" t="s">
        <v>86</v>
      </c>
    </row>
    <row r="276" spans="1:4">
      <c r="A276" s="36" t="s">
        <v>352</v>
      </c>
      <c r="B276" s="36" t="s">
        <v>85</v>
      </c>
      <c r="C276" s="37">
        <v>426</v>
      </c>
      <c r="D276" s="38" t="s">
        <v>86</v>
      </c>
    </row>
    <row r="277" spans="1:4">
      <c r="A277" s="36" t="s">
        <v>353</v>
      </c>
      <c r="B277" s="36" t="s">
        <v>88</v>
      </c>
      <c r="C277" s="37">
        <v>102</v>
      </c>
      <c r="D277" s="38" t="s">
        <v>86</v>
      </c>
    </row>
    <row r="278" spans="1:4">
      <c r="A278" s="36" t="s">
        <v>354</v>
      </c>
      <c r="B278" s="36" t="s">
        <v>88</v>
      </c>
      <c r="C278" s="37">
        <v>751</v>
      </c>
      <c r="D278" s="38" t="s">
        <v>86</v>
      </c>
    </row>
    <row r="279" spans="1:4">
      <c r="A279" s="36" t="s">
        <v>355</v>
      </c>
      <c r="B279" s="36" t="s">
        <v>88</v>
      </c>
      <c r="C279" s="37">
        <v>421</v>
      </c>
      <c r="D279" s="38" t="s">
        <v>113</v>
      </c>
    </row>
    <row r="280" spans="1:4">
      <c r="A280" s="36" t="s">
        <v>356</v>
      </c>
      <c r="B280" s="36" t="s">
        <v>88</v>
      </c>
      <c r="C280" s="37">
        <v>501</v>
      </c>
      <c r="D280" s="38" t="s">
        <v>86</v>
      </c>
    </row>
    <row r="281" spans="1:4">
      <c r="A281" s="36" t="s">
        <v>357</v>
      </c>
      <c r="B281" s="36" t="s">
        <v>88</v>
      </c>
      <c r="C281" s="37">
        <v>394</v>
      </c>
      <c r="D281" s="38" t="s">
        <v>86</v>
      </c>
    </row>
    <row r="282" spans="1:4">
      <c r="A282" s="36" t="s">
        <v>358</v>
      </c>
      <c r="B282" s="36" t="s">
        <v>88</v>
      </c>
      <c r="C282" s="37">
        <v>152</v>
      </c>
      <c r="D282" s="38" t="s">
        <v>86</v>
      </c>
    </row>
    <row r="283" spans="1:4">
      <c r="A283" s="36" t="s">
        <v>359</v>
      </c>
      <c r="B283" s="36" t="s">
        <v>88</v>
      </c>
      <c r="C283" s="37">
        <v>105</v>
      </c>
      <c r="D283" s="38" t="s">
        <v>86</v>
      </c>
    </row>
    <row r="284" spans="1:4">
      <c r="A284" s="36" t="s">
        <v>360</v>
      </c>
      <c r="B284" s="36" t="s">
        <v>88</v>
      </c>
      <c r="C284" s="37">
        <v>525</v>
      </c>
      <c r="D284" s="38" t="s">
        <v>86</v>
      </c>
    </row>
    <row r="285" spans="1:4">
      <c r="A285" s="36" t="s">
        <v>361</v>
      </c>
      <c r="B285" s="36" t="s">
        <v>88</v>
      </c>
      <c r="C285" s="37">
        <v>100</v>
      </c>
      <c r="D285" s="38" t="s">
        <v>86</v>
      </c>
    </row>
    <row r="286" spans="1:4">
      <c r="A286" s="36" t="s">
        <v>362</v>
      </c>
      <c r="B286" s="36" t="s">
        <v>88</v>
      </c>
      <c r="C286" s="37">
        <v>409</v>
      </c>
      <c r="D286" s="38" t="s">
        <v>86</v>
      </c>
    </row>
    <row r="287" spans="1:4">
      <c r="A287" s="36" t="s">
        <v>362</v>
      </c>
      <c r="B287" s="36" t="s">
        <v>88</v>
      </c>
      <c r="C287" s="37">
        <v>407</v>
      </c>
      <c r="D287" s="38" t="s">
        <v>86</v>
      </c>
    </row>
    <row r="288" spans="1:4">
      <c r="A288" s="36" t="s">
        <v>363</v>
      </c>
      <c r="B288" s="36" t="s">
        <v>88</v>
      </c>
      <c r="C288" s="37">
        <v>139</v>
      </c>
      <c r="D288" s="38" t="s">
        <v>86</v>
      </c>
    </row>
    <row r="289" spans="1:4">
      <c r="A289" s="36" t="s">
        <v>364</v>
      </c>
      <c r="B289" s="36" t="s">
        <v>88</v>
      </c>
      <c r="C289" s="37">
        <v>75</v>
      </c>
      <c r="D289" s="38" t="s">
        <v>86</v>
      </c>
    </row>
    <row r="290" spans="1:4">
      <c r="A290" s="36" t="s">
        <v>365</v>
      </c>
      <c r="B290" s="36" t="s">
        <v>88</v>
      </c>
      <c r="C290" s="37">
        <v>80</v>
      </c>
      <c r="D290" s="38" t="s">
        <v>86</v>
      </c>
    </row>
    <row r="291" spans="1:4">
      <c r="A291" s="36" t="s">
        <v>366</v>
      </c>
      <c r="B291" s="36" t="s">
        <v>88</v>
      </c>
      <c r="C291" s="37">
        <v>238</v>
      </c>
      <c r="D291" s="38" t="s">
        <v>86</v>
      </c>
    </row>
    <row r="292" spans="1:4">
      <c r="A292" s="36" t="s">
        <v>381</v>
      </c>
      <c r="B292" s="36" t="s">
        <v>88</v>
      </c>
      <c r="C292" s="37">
        <v>143</v>
      </c>
      <c r="D292" s="38" t="s">
        <v>86</v>
      </c>
    </row>
    <row r="293" spans="1:4">
      <c r="A293" s="36" t="s">
        <v>367</v>
      </c>
      <c r="B293" s="36" t="s">
        <v>88</v>
      </c>
      <c r="C293" s="37">
        <v>133</v>
      </c>
      <c r="D293" s="38" t="s">
        <v>86</v>
      </c>
    </row>
    <row r="294" spans="1:4">
      <c r="A294" s="36" t="s">
        <v>368</v>
      </c>
      <c r="B294" s="36" t="s">
        <v>88</v>
      </c>
      <c r="C294" s="37">
        <v>403</v>
      </c>
      <c r="D294" s="38" t="s">
        <v>86</v>
      </c>
    </row>
    <row r="295" spans="1:4">
      <c r="A295" s="36" t="s">
        <v>369</v>
      </c>
      <c r="B295" s="36" t="s">
        <v>88</v>
      </c>
      <c r="C295" s="37">
        <v>86</v>
      </c>
      <c r="D295" s="38" t="s">
        <v>86</v>
      </c>
    </row>
    <row r="296" spans="1:4">
      <c r="A296" s="36" t="s">
        <v>370</v>
      </c>
      <c r="B296" s="36" t="s">
        <v>88</v>
      </c>
      <c r="C296" s="37">
        <v>96</v>
      </c>
      <c r="D296" s="38" t="s">
        <v>384</v>
      </c>
    </row>
    <row r="297" spans="1:4">
      <c r="A297" s="36" t="s">
        <v>371</v>
      </c>
      <c r="B297" s="36" t="s">
        <v>88</v>
      </c>
      <c r="C297" s="37">
        <v>365</v>
      </c>
      <c r="D297" s="38" t="s">
        <v>86</v>
      </c>
    </row>
    <row r="298" spans="1:4">
      <c r="A298" s="36" t="s">
        <v>374</v>
      </c>
      <c r="B298" s="36" t="s">
        <v>88</v>
      </c>
      <c r="C298" s="37">
        <v>134</v>
      </c>
      <c r="D298" s="38" t="s">
        <v>86</v>
      </c>
    </row>
    <row r="299" spans="1:4">
      <c r="A299" s="36" t="s">
        <v>372</v>
      </c>
      <c r="B299" s="36" t="s">
        <v>88</v>
      </c>
      <c r="C299" s="37">
        <v>99</v>
      </c>
      <c r="D299" s="38" t="s">
        <v>113</v>
      </c>
    </row>
    <row r="300" spans="1:4">
      <c r="A300" s="36" t="s">
        <v>373</v>
      </c>
      <c r="B300" s="36" t="s">
        <v>88</v>
      </c>
      <c r="C300" s="37">
        <v>76</v>
      </c>
      <c r="D300" s="38" t="s">
        <v>86</v>
      </c>
    </row>
    <row r="301" spans="1:4" ht="15" customHeight="1">
      <c r="A301" s="73" t="s">
        <v>385</v>
      </c>
      <c r="B301" s="73"/>
      <c r="C301" s="73"/>
      <c r="D301" s="73"/>
    </row>
    <row r="302" spans="1:4" ht="15.75" customHeight="1">
      <c r="A302" s="73"/>
      <c r="B302" s="73"/>
      <c r="C302" s="73"/>
      <c r="D302" s="73"/>
    </row>
    <row r="303" spans="1:4" ht="15.75" customHeight="1">
      <c r="A303" s="73"/>
      <c r="B303" s="73"/>
      <c r="C303" s="73"/>
      <c r="D303" s="73"/>
    </row>
    <row r="304" spans="1:4" ht="15.75" customHeight="1">
      <c r="A304" s="73"/>
      <c r="B304" s="73"/>
      <c r="C304" s="73"/>
      <c r="D304" s="73"/>
    </row>
    <row r="305" spans="1:4" ht="15.75" customHeight="1">
      <c r="A305" s="73"/>
      <c r="B305" s="73"/>
      <c r="C305" s="73"/>
      <c r="D305" s="73"/>
    </row>
    <row r="306" spans="1:4" ht="15.75" customHeight="1">
      <c r="A306" s="73"/>
      <c r="B306" s="73"/>
      <c r="C306" s="73"/>
      <c r="D306" s="73"/>
    </row>
    <row r="307" spans="1:4">
      <c r="A307" s="73"/>
      <c r="B307" s="73"/>
      <c r="C307" s="73"/>
      <c r="D307" s="73"/>
    </row>
    <row r="308" spans="1:4">
      <c r="A308" s="73"/>
      <c r="B308" s="73"/>
      <c r="C308" s="73"/>
      <c r="D308" s="73"/>
    </row>
  </sheetData>
  <mergeCells count="1">
    <mergeCell ref="A301:D30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8" workbookViewId="0">
      <selection activeCell="A29" sqref="A29"/>
    </sheetView>
  </sheetViews>
  <sheetFormatPr baseColWidth="10" defaultColWidth="8.83203125" defaultRowHeight="14" x14ac:dyDescent="0"/>
  <cols>
    <col min="1" max="1" width="14.33203125" customWidth="1"/>
    <col min="2" max="2" width="15" customWidth="1"/>
    <col min="3" max="3" width="29.83203125" customWidth="1"/>
    <col min="4" max="4" width="24.33203125" customWidth="1"/>
  </cols>
  <sheetData>
    <row r="1" spans="1:4" ht="17" thickBot="1">
      <c r="A1" s="10" t="s">
        <v>773</v>
      </c>
      <c r="B1" s="1"/>
      <c r="C1" s="1"/>
      <c r="D1" s="1"/>
    </row>
    <row r="2" spans="1:4" ht="17" thickBot="1">
      <c r="A2" s="13" t="s">
        <v>386</v>
      </c>
      <c r="B2" s="13" t="s">
        <v>387</v>
      </c>
      <c r="C2" s="13" t="s">
        <v>392</v>
      </c>
      <c r="D2" s="13" t="s">
        <v>774</v>
      </c>
    </row>
    <row r="3" spans="1:4">
      <c r="A3" s="13" t="s">
        <v>388</v>
      </c>
      <c r="B3" s="14">
        <v>1</v>
      </c>
      <c r="C3" s="14">
        <v>2630</v>
      </c>
      <c r="D3" s="14">
        <v>137</v>
      </c>
    </row>
    <row r="4" spans="1:4">
      <c r="A4" s="1"/>
      <c r="B4" s="15">
        <v>2</v>
      </c>
      <c r="C4" s="15">
        <v>768</v>
      </c>
      <c r="D4" s="15">
        <v>31</v>
      </c>
    </row>
    <row r="5" spans="1:4">
      <c r="A5" s="1"/>
      <c r="B5" s="15">
        <v>3</v>
      </c>
      <c r="C5" s="15">
        <v>408</v>
      </c>
      <c r="D5" s="15">
        <v>33</v>
      </c>
    </row>
    <row r="6" spans="1:4">
      <c r="A6" s="1"/>
      <c r="B6" s="15">
        <v>4</v>
      </c>
      <c r="C6" s="15">
        <v>149</v>
      </c>
      <c r="D6" s="15">
        <v>1</v>
      </c>
    </row>
    <row r="7" spans="1:4">
      <c r="A7" s="1"/>
      <c r="B7" s="15">
        <v>5</v>
      </c>
      <c r="C7" s="15">
        <v>101</v>
      </c>
      <c r="D7" s="15">
        <v>2</v>
      </c>
    </row>
    <row r="8" spans="1:4">
      <c r="A8" s="1"/>
      <c r="B8" s="15">
        <v>6</v>
      </c>
      <c r="C8" s="15">
        <v>30</v>
      </c>
      <c r="D8" s="15">
        <v>5</v>
      </c>
    </row>
    <row r="9" spans="1:4" ht="15" thickBot="1">
      <c r="A9" s="16"/>
      <c r="B9" s="17">
        <v>7</v>
      </c>
      <c r="C9" s="17">
        <v>7</v>
      </c>
      <c r="D9" s="17">
        <v>0</v>
      </c>
    </row>
    <row r="10" spans="1:4">
      <c r="A10" s="18" t="s">
        <v>389</v>
      </c>
      <c r="B10" s="15">
        <v>1</v>
      </c>
      <c r="C10" s="15">
        <v>9</v>
      </c>
      <c r="D10" s="15">
        <v>0</v>
      </c>
    </row>
    <row r="11" spans="1:4">
      <c r="A11" s="1"/>
      <c r="B11" s="15">
        <v>2</v>
      </c>
      <c r="C11" s="15">
        <v>0</v>
      </c>
      <c r="D11" s="15">
        <v>1</v>
      </c>
    </row>
    <row r="12" spans="1:4">
      <c r="A12" s="1"/>
      <c r="B12" s="15">
        <v>3</v>
      </c>
      <c r="C12" s="15">
        <v>0</v>
      </c>
      <c r="D12" s="15">
        <v>1</v>
      </c>
    </row>
    <row r="13" spans="1:4" ht="15" thickBot="1">
      <c r="A13" s="16"/>
      <c r="B13" s="17">
        <v>4</v>
      </c>
      <c r="C13" s="17">
        <v>0</v>
      </c>
      <c r="D13" s="17">
        <v>1</v>
      </c>
    </row>
    <row r="14" spans="1:4">
      <c r="A14" s="18" t="s">
        <v>390</v>
      </c>
      <c r="B14" s="15">
        <v>1</v>
      </c>
      <c r="C14" s="15">
        <v>10</v>
      </c>
      <c r="D14" s="15">
        <v>183</v>
      </c>
    </row>
    <row r="15" spans="1:4">
      <c r="A15" s="1"/>
      <c r="B15" s="15">
        <v>2</v>
      </c>
      <c r="C15" s="15">
        <v>4</v>
      </c>
      <c r="D15" s="15">
        <v>109</v>
      </c>
    </row>
    <row r="16" spans="1:4">
      <c r="A16" s="1"/>
      <c r="B16" s="15">
        <v>3</v>
      </c>
      <c r="C16" s="15">
        <v>0</v>
      </c>
      <c r="D16" s="15">
        <v>0</v>
      </c>
    </row>
    <row r="17" spans="1:4" ht="15" thickBot="1">
      <c r="A17" s="16"/>
      <c r="B17" s="17">
        <v>4</v>
      </c>
      <c r="C17" s="17">
        <v>0</v>
      </c>
      <c r="D17" s="17">
        <v>0</v>
      </c>
    </row>
    <row r="18" spans="1:4">
      <c r="A18" s="18" t="s">
        <v>391</v>
      </c>
      <c r="B18" s="15">
        <v>1</v>
      </c>
      <c r="C18" s="15">
        <v>29</v>
      </c>
      <c r="D18" s="15">
        <v>19</v>
      </c>
    </row>
    <row r="19" spans="1:4">
      <c r="A19" s="1"/>
      <c r="B19" s="15">
        <v>2</v>
      </c>
      <c r="C19" s="15">
        <v>0</v>
      </c>
      <c r="D19" s="15">
        <v>0</v>
      </c>
    </row>
    <row r="20" spans="1:4">
      <c r="A20" s="1"/>
      <c r="B20" s="15">
        <v>3</v>
      </c>
      <c r="C20" s="15">
        <v>1</v>
      </c>
      <c r="D20" s="15">
        <v>0</v>
      </c>
    </row>
    <row r="21" spans="1:4" ht="15" thickBot="1">
      <c r="A21" s="16"/>
      <c r="B21" s="17">
        <v>4</v>
      </c>
      <c r="C21" s="17">
        <v>0</v>
      </c>
      <c r="D21" s="17">
        <v>0</v>
      </c>
    </row>
    <row r="22" spans="1:4" ht="15" customHeight="1">
      <c r="A22" s="74" t="s">
        <v>794</v>
      </c>
      <c r="B22" s="74"/>
      <c r="C22" s="74"/>
      <c r="D22" s="74"/>
    </row>
    <row r="23" spans="1:4">
      <c r="A23" s="75"/>
      <c r="B23" s="75"/>
      <c r="C23" s="75"/>
      <c r="D23" s="75"/>
    </row>
    <row r="24" spans="1:4">
      <c r="A24" s="75"/>
      <c r="B24" s="75"/>
      <c r="C24" s="75"/>
      <c r="D24" s="75"/>
    </row>
    <row r="25" spans="1:4">
      <c r="A25" s="75"/>
      <c r="B25" s="75"/>
      <c r="C25" s="75"/>
      <c r="D25" s="75"/>
    </row>
    <row r="26" spans="1:4">
      <c r="A26" s="75"/>
      <c r="B26" s="75"/>
      <c r="C26" s="75"/>
      <c r="D26" s="75"/>
    </row>
    <row r="27" spans="1:4">
      <c r="A27" s="75"/>
      <c r="B27" s="75"/>
      <c r="C27" s="75"/>
      <c r="D27" s="75"/>
    </row>
    <row r="28" spans="1:4">
      <c r="A28" s="75"/>
      <c r="B28" s="75"/>
      <c r="C28" s="75"/>
      <c r="D28" s="75"/>
    </row>
  </sheetData>
  <mergeCells count="1">
    <mergeCell ref="A22:D28"/>
  </mergeCells>
  <pageMargins left="0.7" right="0.7" top="0.75" bottom="0.75" header="0.3" footer="0.3"/>
  <pageSetup orientation="portrait" horizontalDpi="4294967292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opLeftCell="A42" workbookViewId="0">
      <selection activeCell="H49" sqref="H49"/>
    </sheetView>
  </sheetViews>
  <sheetFormatPr baseColWidth="10" defaultColWidth="8.83203125" defaultRowHeight="15" x14ac:dyDescent="0"/>
  <cols>
    <col min="1" max="1" width="15.5" style="48" customWidth="1"/>
    <col min="2" max="2" width="25.6640625" customWidth="1"/>
    <col min="3" max="3" width="20.5" customWidth="1"/>
    <col min="4" max="4" width="26.5" customWidth="1"/>
    <col min="5" max="5" width="20.6640625" customWidth="1"/>
    <col min="6" max="6" width="24.5" customWidth="1"/>
    <col min="7" max="7" width="22" customWidth="1"/>
    <col min="8" max="8" width="23.83203125" customWidth="1"/>
  </cols>
  <sheetData>
    <row r="1" spans="1:8" ht="16" thickBot="1">
      <c r="A1" s="20" t="s">
        <v>438</v>
      </c>
    </row>
    <row r="2" spans="1:8" ht="17" thickTop="1" thickBot="1">
      <c r="A2" s="58" t="s">
        <v>727</v>
      </c>
      <c r="B2" s="21" t="s">
        <v>395</v>
      </c>
      <c r="C2" s="21" t="s">
        <v>396</v>
      </c>
      <c r="D2" s="21" t="s">
        <v>397</v>
      </c>
      <c r="E2" s="21" t="s">
        <v>439</v>
      </c>
      <c r="F2" s="44" t="s">
        <v>440</v>
      </c>
      <c r="G2" s="45" t="s">
        <v>757</v>
      </c>
      <c r="H2" s="44" t="s">
        <v>632</v>
      </c>
    </row>
    <row r="3" spans="1:8" ht="16" thickTop="1">
      <c r="A3" s="76" t="s">
        <v>728</v>
      </c>
      <c r="B3" s="23" t="s">
        <v>780</v>
      </c>
      <c r="C3" s="69"/>
      <c r="D3" s="59"/>
      <c r="E3" s="71" t="s">
        <v>450</v>
      </c>
      <c r="F3" s="21" t="s">
        <v>402</v>
      </c>
      <c r="G3" s="59" t="s">
        <v>628</v>
      </c>
      <c r="H3" s="59"/>
    </row>
    <row r="4" spans="1:8">
      <c r="A4" s="77"/>
      <c r="B4" s="49" t="s">
        <v>430</v>
      </c>
      <c r="C4" s="50" t="s">
        <v>442</v>
      </c>
      <c r="D4" s="52" t="s">
        <v>431</v>
      </c>
      <c r="E4" s="61" t="s">
        <v>456</v>
      </c>
      <c r="F4" s="52" t="s">
        <v>432</v>
      </c>
      <c r="G4" s="35" t="s">
        <v>628</v>
      </c>
      <c r="H4" s="35"/>
    </row>
    <row r="5" spans="1:8">
      <c r="A5" s="77"/>
      <c r="B5" s="49" t="s">
        <v>403</v>
      </c>
      <c r="C5" s="50" t="s">
        <v>443</v>
      </c>
      <c r="D5" s="52" t="s">
        <v>404</v>
      </c>
      <c r="E5" s="61" t="s">
        <v>735</v>
      </c>
      <c r="F5" s="52" t="s">
        <v>405</v>
      </c>
      <c r="G5" s="35" t="s">
        <v>628</v>
      </c>
      <c r="H5" s="35"/>
    </row>
    <row r="6" spans="1:8">
      <c r="A6" s="77"/>
      <c r="B6" s="49" t="s">
        <v>781</v>
      </c>
      <c r="C6" s="50" t="s">
        <v>441</v>
      </c>
      <c r="D6" s="52" t="s">
        <v>400</v>
      </c>
      <c r="E6" s="60"/>
      <c r="F6" s="35"/>
      <c r="G6" s="35" t="s">
        <v>626</v>
      </c>
      <c r="H6" s="52" t="s">
        <v>627</v>
      </c>
    </row>
    <row r="7" spans="1:8">
      <c r="A7" s="77"/>
      <c r="B7" s="49" t="s">
        <v>782</v>
      </c>
      <c r="C7" s="50" t="s">
        <v>407</v>
      </c>
      <c r="D7" s="52" t="s">
        <v>421</v>
      </c>
      <c r="E7" s="50" t="s">
        <v>454</v>
      </c>
      <c r="F7" s="52" t="s">
        <v>422</v>
      </c>
      <c r="G7" s="35" t="s">
        <v>756</v>
      </c>
      <c r="H7" s="52" t="s">
        <v>631</v>
      </c>
    </row>
    <row r="8" spans="1:8">
      <c r="A8" s="77"/>
      <c r="B8" s="68" t="s">
        <v>782</v>
      </c>
      <c r="C8" s="60"/>
      <c r="D8" s="35"/>
      <c r="E8" s="50" t="s">
        <v>742</v>
      </c>
      <c r="F8" s="52" t="s">
        <v>423</v>
      </c>
      <c r="G8" s="35" t="s">
        <v>756</v>
      </c>
      <c r="H8" s="52" t="s">
        <v>631</v>
      </c>
    </row>
    <row r="9" spans="1:8">
      <c r="A9" s="77"/>
      <c r="B9" s="49" t="s">
        <v>424</v>
      </c>
      <c r="C9" s="50" t="s">
        <v>447</v>
      </c>
      <c r="D9" s="52" t="s">
        <v>425</v>
      </c>
      <c r="E9" s="61" t="s">
        <v>455</v>
      </c>
      <c r="F9" s="52" t="s">
        <v>426</v>
      </c>
      <c r="G9" s="35" t="s">
        <v>628</v>
      </c>
      <c r="H9" s="35"/>
    </row>
    <row r="10" spans="1:8">
      <c r="A10" s="77"/>
      <c r="B10" s="49" t="s">
        <v>783</v>
      </c>
      <c r="C10" s="50" t="s">
        <v>412</v>
      </c>
      <c r="D10" s="52" t="s">
        <v>413</v>
      </c>
      <c r="E10" s="50" t="s">
        <v>739</v>
      </c>
      <c r="F10" s="52" t="s">
        <v>414</v>
      </c>
      <c r="G10" s="35" t="s">
        <v>756</v>
      </c>
      <c r="H10" s="52" t="s">
        <v>630</v>
      </c>
    </row>
    <row r="11" spans="1:8">
      <c r="A11" s="77"/>
      <c r="B11" s="49" t="s">
        <v>784</v>
      </c>
      <c r="C11" s="50" t="s">
        <v>444</v>
      </c>
      <c r="D11" s="52" t="s">
        <v>410</v>
      </c>
      <c r="E11" s="50" t="s">
        <v>741</v>
      </c>
      <c r="F11" s="52" t="s">
        <v>411</v>
      </c>
      <c r="G11" s="35" t="s">
        <v>756</v>
      </c>
      <c r="H11" s="52" t="s">
        <v>629</v>
      </c>
    </row>
    <row r="12" spans="1:8">
      <c r="A12" s="77"/>
      <c r="B12" s="49" t="s">
        <v>415</v>
      </c>
      <c r="C12" s="50" t="s">
        <v>445</v>
      </c>
      <c r="D12" s="52" t="s">
        <v>416</v>
      </c>
      <c r="E12" s="61" t="s">
        <v>452</v>
      </c>
      <c r="F12" s="52" t="s">
        <v>417</v>
      </c>
      <c r="G12" s="35" t="s">
        <v>628</v>
      </c>
      <c r="H12" s="35"/>
    </row>
    <row r="13" spans="1:8">
      <c r="A13" s="77"/>
      <c r="B13" s="49" t="s">
        <v>805</v>
      </c>
      <c r="C13" s="50" t="s">
        <v>412</v>
      </c>
      <c r="D13" s="52" t="s">
        <v>433</v>
      </c>
      <c r="E13" s="50" t="s">
        <v>434</v>
      </c>
      <c r="F13" s="52" t="s">
        <v>435</v>
      </c>
      <c r="G13" s="35" t="s">
        <v>628</v>
      </c>
      <c r="H13" s="35"/>
    </row>
    <row r="14" spans="1:8">
      <c r="A14" s="77"/>
      <c r="B14" s="49" t="s">
        <v>398</v>
      </c>
      <c r="C14" s="50" t="s">
        <v>442</v>
      </c>
      <c r="D14" s="52" t="s">
        <v>399</v>
      </c>
      <c r="E14" s="70"/>
      <c r="F14" s="72"/>
      <c r="G14" s="35" t="s">
        <v>756</v>
      </c>
      <c r="H14" s="52" t="s">
        <v>625</v>
      </c>
    </row>
    <row r="15" spans="1:8">
      <c r="A15" s="77"/>
      <c r="B15" s="49" t="s">
        <v>427</v>
      </c>
      <c r="C15" s="50" t="s">
        <v>448</v>
      </c>
      <c r="D15" s="52" t="s">
        <v>428</v>
      </c>
      <c r="E15" s="61" t="s">
        <v>743</v>
      </c>
      <c r="F15" s="52" t="s">
        <v>429</v>
      </c>
      <c r="G15" s="35" t="s">
        <v>628</v>
      </c>
      <c r="H15" s="35"/>
    </row>
    <row r="16" spans="1:8">
      <c r="A16" s="77"/>
      <c r="B16" s="49" t="s">
        <v>406</v>
      </c>
      <c r="C16" s="50" t="s">
        <v>407</v>
      </c>
      <c r="D16" s="52" t="s">
        <v>408</v>
      </c>
      <c r="E16" s="50" t="s">
        <v>451</v>
      </c>
      <c r="F16" s="52" t="s">
        <v>409</v>
      </c>
      <c r="G16" s="35" t="s">
        <v>628</v>
      </c>
      <c r="H16" s="35"/>
    </row>
    <row r="17" spans="1:9">
      <c r="A17" s="77"/>
      <c r="B17" s="49" t="s">
        <v>785</v>
      </c>
      <c r="C17" s="60"/>
      <c r="D17" s="35"/>
      <c r="E17" s="61" t="s">
        <v>732</v>
      </c>
      <c r="F17" s="52" t="s">
        <v>401</v>
      </c>
      <c r="G17" s="35" t="s">
        <v>628</v>
      </c>
      <c r="H17" s="35"/>
    </row>
    <row r="18" spans="1:9">
      <c r="A18" s="77"/>
      <c r="B18" s="49" t="s">
        <v>418</v>
      </c>
      <c r="C18" s="50" t="s">
        <v>446</v>
      </c>
      <c r="D18" s="52" t="s">
        <v>419</v>
      </c>
      <c r="E18" s="61" t="s">
        <v>453</v>
      </c>
      <c r="F18" s="52" t="s">
        <v>420</v>
      </c>
      <c r="G18" s="35" t="s">
        <v>628</v>
      </c>
      <c r="H18" s="35"/>
    </row>
    <row r="19" spans="1:9">
      <c r="A19" s="77"/>
      <c r="B19" s="49" t="s">
        <v>803</v>
      </c>
      <c r="C19" s="50" t="s">
        <v>449</v>
      </c>
      <c r="D19" s="52" t="s">
        <v>436</v>
      </c>
      <c r="E19" s="51" t="s">
        <v>744</v>
      </c>
      <c r="F19" s="52" t="s">
        <v>437</v>
      </c>
      <c r="G19" s="35" t="s">
        <v>628</v>
      </c>
      <c r="H19" s="35"/>
    </row>
    <row r="20" spans="1:9" s="35" customFormat="1">
      <c r="A20" s="62"/>
      <c r="B20" s="49"/>
      <c r="C20" s="50"/>
      <c r="D20" s="52"/>
      <c r="E20" s="51"/>
      <c r="F20" s="52"/>
    </row>
    <row r="21" spans="1:9" ht="18.75" customHeight="1">
      <c r="A21" s="78" t="s">
        <v>792</v>
      </c>
      <c r="B21" s="24" t="s">
        <v>712</v>
      </c>
      <c r="C21" s="54" t="s">
        <v>672</v>
      </c>
      <c r="D21" s="22" t="s">
        <v>709</v>
      </c>
      <c r="E21" s="53" t="s">
        <v>711</v>
      </c>
      <c r="F21" s="22" t="s">
        <v>710</v>
      </c>
      <c r="I21" s="30"/>
    </row>
    <row r="22" spans="1:9" ht="15" customHeight="1">
      <c r="A22" s="79"/>
      <c r="B22" s="24" t="s">
        <v>780</v>
      </c>
      <c r="C22" s="28"/>
      <c r="E22" s="29" t="s">
        <v>646</v>
      </c>
      <c r="F22" s="22" t="s">
        <v>402</v>
      </c>
    </row>
    <row r="23" spans="1:9" ht="18.75" customHeight="1">
      <c r="A23" s="79"/>
      <c r="B23" s="56" t="s">
        <v>723</v>
      </c>
      <c r="C23" s="54" t="s">
        <v>721</v>
      </c>
      <c r="D23" s="22" t="s">
        <v>722</v>
      </c>
      <c r="E23" s="53" t="s">
        <v>720</v>
      </c>
      <c r="F23" s="22" t="s">
        <v>719</v>
      </c>
    </row>
    <row r="24" spans="1:9" ht="22.5" customHeight="1">
      <c r="A24" s="79"/>
      <c r="B24" s="56" t="s">
        <v>789</v>
      </c>
      <c r="C24" s="54" t="s">
        <v>700</v>
      </c>
      <c r="D24" s="22" t="s">
        <v>701</v>
      </c>
      <c r="E24" s="53" t="s">
        <v>699</v>
      </c>
      <c r="F24" s="22" t="s">
        <v>702</v>
      </c>
    </row>
    <row r="25" spans="1:9">
      <c r="A25" s="79"/>
      <c r="B25" s="24" t="s">
        <v>786</v>
      </c>
      <c r="C25" s="29" t="s">
        <v>650</v>
      </c>
      <c r="D25" s="22" t="s">
        <v>649</v>
      </c>
      <c r="E25" s="29" t="s">
        <v>746</v>
      </c>
      <c r="F25" s="22" t="s">
        <v>648</v>
      </c>
    </row>
    <row r="26" spans="1:9">
      <c r="A26" s="79"/>
      <c r="B26" s="55" t="s">
        <v>675</v>
      </c>
      <c r="C26" s="29" t="s">
        <v>672</v>
      </c>
      <c r="D26" s="22" t="s">
        <v>671</v>
      </c>
      <c r="E26" s="27" t="s">
        <v>673</v>
      </c>
      <c r="F26" s="22" t="s">
        <v>674</v>
      </c>
    </row>
    <row r="27" spans="1:9">
      <c r="A27" s="79"/>
      <c r="B27" s="24" t="s">
        <v>811</v>
      </c>
      <c r="C27" s="27" t="s">
        <v>656</v>
      </c>
      <c r="D27" s="22" t="s">
        <v>665</v>
      </c>
      <c r="E27" s="29" t="s">
        <v>642</v>
      </c>
      <c r="F27" s="22" t="s">
        <v>664</v>
      </c>
    </row>
    <row r="28" spans="1:9">
      <c r="A28" s="79"/>
      <c r="B28" s="49" t="s">
        <v>698</v>
      </c>
      <c r="C28" s="50" t="s">
        <v>656</v>
      </c>
      <c r="D28" s="22" t="s">
        <v>696</v>
      </c>
      <c r="E28" s="51" t="s">
        <v>748</v>
      </c>
      <c r="F28" s="22" t="s">
        <v>697</v>
      </c>
    </row>
    <row r="29" spans="1:9">
      <c r="A29" s="79"/>
      <c r="B29" s="24" t="s">
        <v>644</v>
      </c>
      <c r="C29" s="29"/>
      <c r="D29" s="47"/>
      <c r="E29" s="29" t="s">
        <v>646</v>
      </c>
      <c r="F29" s="22" t="s">
        <v>647</v>
      </c>
    </row>
    <row r="30" spans="1:9">
      <c r="A30" s="79"/>
      <c r="B30" s="24" t="s">
        <v>781</v>
      </c>
      <c r="C30" s="27" t="s">
        <v>672</v>
      </c>
      <c r="D30" s="22" t="s">
        <v>400</v>
      </c>
      <c r="E30" s="28"/>
    </row>
    <row r="31" spans="1:9">
      <c r="A31" s="79"/>
      <c r="B31" s="24" t="s">
        <v>682</v>
      </c>
      <c r="C31" s="27" t="s">
        <v>636</v>
      </c>
      <c r="D31" s="22" t="s">
        <v>677</v>
      </c>
      <c r="E31" s="29" t="s">
        <v>745</v>
      </c>
      <c r="F31" s="22" t="s">
        <v>676</v>
      </c>
    </row>
    <row r="32" spans="1:9">
      <c r="A32" s="79"/>
      <c r="B32" s="24" t="s">
        <v>782</v>
      </c>
      <c r="C32" s="27" t="s">
        <v>656</v>
      </c>
      <c r="D32" s="22" t="s">
        <v>421</v>
      </c>
      <c r="E32" s="27" t="s">
        <v>726</v>
      </c>
      <c r="F32" s="22" t="s">
        <v>422</v>
      </c>
    </row>
    <row r="33" spans="1:6">
      <c r="A33" s="79"/>
      <c r="B33" s="24" t="s">
        <v>806</v>
      </c>
      <c r="C33" s="27" t="s">
        <v>656</v>
      </c>
      <c r="D33" s="22" t="s">
        <v>657</v>
      </c>
      <c r="E33" s="27" t="s">
        <v>736</v>
      </c>
      <c r="F33" s="22" t="s">
        <v>659</v>
      </c>
    </row>
    <row r="34" spans="1:6">
      <c r="A34" s="79"/>
      <c r="B34" s="24" t="s">
        <v>790</v>
      </c>
      <c r="C34" s="54" t="s">
        <v>640</v>
      </c>
      <c r="D34" s="22" t="s">
        <v>713</v>
      </c>
      <c r="E34" s="53" t="s">
        <v>734</v>
      </c>
      <c r="F34" s="22" t="s">
        <v>714</v>
      </c>
    </row>
    <row r="35" spans="1:6">
      <c r="A35" s="79"/>
      <c r="B35" s="24" t="s">
        <v>652</v>
      </c>
      <c r="C35" s="27" t="s">
        <v>636</v>
      </c>
      <c r="D35" s="22" t="s">
        <v>653</v>
      </c>
      <c r="E35" s="29" t="s">
        <v>747</v>
      </c>
      <c r="F35" s="22" t="s">
        <v>651</v>
      </c>
    </row>
    <row r="36" spans="1:6">
      <c r="A36" s="79"/>
      <c r="B36" s="24" t="s">
        <v>652</v>
      </c>
      <c r="C36" s="27" t="s">
        <v>655</v>
      </c>
      <c r="D36" s="22" t="s">
        <v>654</v>
      </c>
      <c r="E36" s="29" t="s">
        <v>747</v>
      </c>
      <c r="F36" s="22" t="s">
        <v>651</v>
      </c>
    </row>
    <row r="37" spans="1:6">
      <c r="A37" s="79"/>
      <c r="B37" s="24" t="s">
        <v>783</v>
      </c>
      <c r="C37" s="27" t="s">
        <v>656</v>
      </c>
      <c r="D37" s="22" t="s">
        <v>413</v>
      </c>
      <c r="E37" s="27" t="s">
        <v>736</v>
      </c>
      <c r="F37" s="22" t="s">
        <v>414</v>
      </c>
    </row>
    <row r="38" spans="1:6">
      <c r="A38" s="79"/>
      <c r="B38" s="24" t="s">
        <v>784</v>
      </c>
      <c r="C38" s="27" t="s">
        <v>725</v>
      </c>
      <c r="D38" s="22" t="s">
        <v>410</v>
      </c>
      <c r="E38" s="27" t="s">
        <v>740</v>
      </c>
      <c r="F38" s="22" t="s">
        <v>411</v>
      </c>
    </row>
    <row r="39" spans="1:6">
      <c r="A39" s="79"/>
      <c r="B39" s="24" t="s">
        <v>678</v>
      </c>
      <c r="C39" s="27" t="s">
        <v>656</v>
      </c>
      <c r="D39" s="22" t="s">
        <v>679</v>
      </c>
      <c r="E39" s="29" t="s">
        <v>681</v>
      </c>
      <c r="F39" s="22" t="s">
        <v>680</v>
      </c>
    </row>
    <row r="40" spans="1:6">
      <c r="A40" s="79"/>
      <c r="B40" s="24" t="s">
        <v>805</v>
      </c>
      <c r="C40" s="27" t="s">
        <v>656</v>
      </c>
      <c r="D40" s="22" t="s">
        <v>433</v>
      </c>
      <c r="E40" s="27" t="s">
        <v>642</v>
      </c>
      <c r="F40" s="22" t="s">
        <v>435</v>
      </c>
    </row>
    <row r="41" spans="1:6">
      <c r="A41" s="79"/>
      <c r="B41" s="24" t="s">
        <v>810</v>
      </c>
      <c r="C41" s="27" t="s">
        <v>656</v>
      </c>
      <c r="D41" s="22" t="s">
        <v>666</v>
      </c>
      <c r="E41" s="29" t="s">
        <v>668</v>
      </c>
      <c r="F41" s="22" t="s">
        <v>667</v>
      </c>
    </row>
    <row r="42" spans="1:6">
      <c r="A42" s="79"/>
      <c r="B42" s="49" t="s">
        <v>791</v>
      </c>
      <c r="C42" s="54" t="s">
        <v>715</v>
      </c>
      <c r="D42" s="22" t="s">
        <v>716</v>
      </c>
      <c r="E42" s="53"/>
      <c r="F42" s="22"/>
    </row>
    <row r="43" spans="1:6">
      <c r="A43" s="79"/>
      <c r="B43" s="49" t="s">
        <v>804</v>
      </c>
      <c r="C43" s="54" t="s">
        <v>656</v>
      </c>
      <c r="D43" s="22" t="s">
        <v>708</v>
      </c>
      <c r="E43" s="53" t="s">
        <v>707</v>
      </c>
      <c r="F43" s="22" t="s">
        <v>706</v>
      </c>
    </row>
    <row r="44" spans="1:6">
      <c r="A44" s="79"/>
      <c r="B44" s="24" t="s">
        <v>809</v>
      </c>
      <c r="C44" s="27" t="s">
        <v>656</v>
      </c>
      <c r="D44" s="22" t="s">
        <v>662</v>
      </c>
      <c r="E44" s="27" t="s">
        <v>642</v>
      </c>
      <c r="F44" s="22" t="s">
        <v>663</v>
      </c>
    </row>
    <row r="45" spans="1:6">
      <c r="A45" s="79"/>
      <c r="B45" s="24" t="s">
        <v>685</v>
      </c>
      <c r="C45" s="27" t="s">
        <v>656</v>
      </c>
      <c r="D45" s="22" t="s">
        <v>683</v>
      </c>
      <c r="E45" s="29" t="s">
        <v>737</v>
      </c>
      <c r="F45" s="22" t="s">
        <v>684</v>
      </c>
    </row>
    <row r="46" spans="1:6">
      <c r="A46" s="79"/>
      <c r="B46" s="49" t="s">
        <v>635</v>
      </c>
      <c r="C46" s="50" t="s">
        <v>636</v>
      </c>
      <c r="D46" s="52" t="s">
        <v>638</v>
      </c>
      <c r="E46" s="50" t="s">
        <v>642</v>
      </c>
      <c r="F46" s="52" t="s">
        <v>637</v>
      </c>
    </row>
    <row r="47" spans="1:6">
      <c r="A47" s="79"/>
      <c r="B47" s="24" t="s">
        <v>639</v>
      </c>
      <c r="C47" s="27" t="s">
        <v>640</v>
      </c>
      <c r="D47" s="22" t="s">
        <v>641</v>
      </c>
      <c r="E47" s="29" t="s">
        <v>645</v>
      </c>
      <c r="F47" s="22" t="s">
        <v>643</v>
      </c>
    </row>
    <row r="48" spans="1:6">
      <c r="A48" s="79"/>
      <c r="B48" s="24" t="s">
        <v>785</v>
      </c>
      <c r="C48" s="28"/>
      <c r="E48" s="29" t="s">
        <v>733</v>
      </c>
      <c r="F48" s="22" t="s">
        <v>401</v>
      </c>
    </row>
    <row r="49" spans="1:8">
      <c r="A49" s="79"/>
      <c r="B49" s="24" t="s">
        <v>808</v>
      </c>
      <c r="C49" s="27" t="s">
        <v>730</v>
      </c>
      <c r="D49" s="22" t="s">
        <v>661</v>
      </c>
      <c r="E49" s="27" t="s">
        <v>736</v>
      </c>
      <c r="F49" s="22" t="s">
        <v>660</v>
      </c>
    </row>
    <row r="50" spans="1:8">
      <c r="A50" s="79"/>
      <c r="B50" s="24" t="s">
        <v>807</v>
      </c>
      <c r="C50" s="27" t="s">
        <v>730</v>
      </c>
      <c r="D50" s="22" t="s">
        <v>669</v>
      </c>
      <c r="E50" s="27" t="s">
        <v>813</v>
      </c>
      <c r="F50" s="22" t="s">
        <v>670</v>
      </c>
    </row>
    <row r="51" spans="1:8">
      <c r="A51" s="79"/>
      <c r="B51" s="24" t="s">
        <v>686</v>
      </c>
      <c r="C51" s="27" t="s">
        <v>731</v>
      </c>
      <c r="D51" s="22" t="s">
        <v>687</v>
      </c>
      <c r="E51" s="27" t="s">
        <v>642</v>
      </c>
      <c r="F51" s="22" t="s">
        <v>688</v>
      </c>
    </row>
    <row r="52" spans="1:8">
      <c r="A52" s="79"/>
      <c r="B52" s="49" t="s">
        <v>690</v>
      </c>
      <c r="C52" s="50" t="s">
        <v>672</v>
      </c>
      <c r="D52" s="22" t="s">
        <v>689</v>
      </c>
      <c r="E52" s="51" t="s">
        <v>642</v>
      </c>
      <c r="F52" s="22" t="s">
        <v>691</v>
      </c>
    </row>
    <row r="53" spans="1:8">
      <c r="A53" s="79"/>
      <c r="B53" s="49" t="s">
        <v>692</v>
      </c>
      <c r="C53" s="50" t="s">
        <v>693</v>
      </c>
      <c r="D53" s="22" t="s">
        <v>694</v>
      </c>
      <c r="E53" s="51" t="s">
        <v>738</v>
      </c>
      <c r="F53" s="22" t="s">
        <v>695</v>
      </c>
    </row>
    <row r="54" spans="1:8">
      <c r="A54" s="79"/>
      <c r="B54" s="49" t="s">
        <v>803</v>
      </c>
      <c r="C54" s="50" t="s">
        <v>636</v>
      </c>
      <c r="D54" s="52" t="s">
        <v>436</v>
      </c>
      <c r="E54" s="51" t="s">
        <v>745</v>
      </c>
      <c r="F54" s="52" t="s">
        <v>437</v>
      </c>
    </row>
    <row r="55" spans="1:8">
      <c r="A55" s="79"/>
      <c r="B55" s="55" t="s">
        <v>802</v>
      </c>
      <c r="C55" s="54" t="s">
        <v>656</v>
      </c>
      <c r="D55" s="22" t="s">
        <v>703</v>
      </c>
      <c r="E55" s="53" t="s">
        <v>705</v>
      </c>
      <c r="F55" s="22" t="s">
        <v>704</v>
      </c>
    </row>
    <row r="56" spans="1:8">
      <c r="A56" s="79"/>
      <c r="B56" s="24" t="s">
        <v>788</v>
      </c>
      <c r="C56" s="54" t="s">
        <v>787</v>
      </c>
      <c r="D56" s="22" t="s">
        <v>717</v>
      </c>
      <c r="E56" s="53" t="s">
        <v>642</v>
      </c>
      <c r="F56" s="22" t="s">
        <v>718</v>
      </c>
    </row>
    <row r="57" spans="1:8" s="35" customFormat="1">
      <c r="A57" s="62"/>
    </row>
    <row r="58" spans="1:8">
      <c r="A58" s="80" t="s">
        <v>729</v>
      </c>
      <c r="B58" s="24" t="s">
        <v>780</v>
      </c>
      <c r="C58" s="60"/>
      <c r="D58" s="35"/>
      <c r="E58" s="61" t="s">
        <v>646</v>
      </c>
      <c r="F58" s="52" t="s">
        <v>402</v>
      </c>
      <c r="G58" s="35"/>
      <c r="H58" s="35"/>
    </row>
    <row r="59" spans="1:8">
      <c r="A59" s="77"/>
      <c r="B59" s="56" t="s">
        <v>789</v>
      </c>
      <c r="C59" s="54" t="s">
        <v>700</v>
      </c>
      <c r="D59" s="52" t="s">
        <v>701</v>
      </c>
      <c r="E59" s="53" t="s">
        <v>699</v>
      </c>
      <c r="F59" s="52" t="s">
        <v>702</v>
      </c>
      <c r="G59" s="35"/>
      <c r="H59" s="35"/>
    </row>
    <row r="60" spans="1:8">
      <c r="A60" s="77"/>
      <c r="B60" s="24" t="s">
        <v>786</v>
      </c>
      <c r="C60" s="61" t="s">
        <v>650</v>
      </c>
      <c r="D60" s="52" t="s">
        <v>649</v>
      </c>
      <c r="E60" s="61" t="s">
        <v>746</v>
      </c>
      <c r="F60" s="52" t="s">
        <v>648</v>
      </c>
      <c r="G60" s="35"/>
      <c r="H60" s="35"/>
    </row>
    <row r="61" spans="1:8">
      <c r="A61" s="77"/>
      <c r="B61" s="49" t="s">
        <v>806</v>
      </c>
      <c r="C61" s="50" t="s">
        <v>656</v>
      </c>
      <c r="D61" s="52" t="s">
        <v>657</v>
      </c>
      <c r="E61" s="50" t="s">
        <v>658</v>
      </c>
      <c r="F61" s="52" t="s">
        <v>659</v>
      </c>
      <c r="G61" s="35"/>
      <c r="H61" s="35"/>
    </row>
    <row r="62" spans="1:8">
      <c r="A62" s="77"/>
      <c r="B62" s="24" t="s">
        <v>790</v>
      </c>
      <c r="C62" s="54" t="s">
        <v>640</v>
      </c>
      <c r="D62" s="52" t="s">
        <v>713</v>
      </c>
      <c r="E62" s="53" t="s">
        <v>734</v>
      </c>
      <c r="F62" s="52" t="s">
        <v>714</v>
      </c>
      <c r="G62" s="35"/>
      <c r="H62" s="35"/>
    </row>
    <row r="63" spans="1:8">
      <c r="A63" s="77"/>
      <c r="B63" s="24" t="s">
        <v>783</v>
      </c>
      <c r="C63" s="50" t="s">
        <v>656</v>
      </c>
      <c r="D63" s="52" t="s">
        <v>413</v>
      </c>
      <c r="E63" s="50" t="s">
        <v>736</v>
      </c>
      <c r="F63" s="52" t="s">
        <v>414</v>
      </c>
      <c r="G63" s="35"/>
      <c r="H63" s="35"/>
    </row>
    <row r="64" spans="1:8">
      <c r="A64" s="77"/>
      <c r="B64" s="49" t="s">
        <v>805</v>
      </c>
      <c r="C64" s="50" t="s">
        <v>656</v>
      </c>
      <c r="D64" s="52" t="s">
        <v>433</v>
      </c>
      <c r="E64" s="50" t="s">
        <v>642</v>
      </c>
      <c r="F64" s="52" t="s">
        <v>435</v>
      </c>
      <c r="G64" s="35"/>
      <c r="H64" s="35"/>
    </row>
    <row r="65" spans="1:8">
      <c r="A65" s="77"/>
      <c r="B65" s="49" t="s">
        <v>791</v>
      </c>
      <c r="C65" s="54" t="s">
        <v>715</v>
      </c>
      <c r="D65" s="52" t="s">
        <v>716</v>
      </c>
      <c r="E65" s="53"/>
      <c r="F65" s="52"/>
      <c r="G65" s="35"/>
      <c r="H65" s="35"/>
    </row>
    <row r="66" spans="1:8">
      <c r="A66" s="77"/>
      <c r="B66" s="49" t="s">
        <v>804</v>
      </c>
      <c r="C66" s="54" t="s">
        <v>656</v>
      </c>
      <c r="D66" s="52" t="s">
        <v>708</v>
      </c>
      <c r="E66" s="53" t="s">
        <v>707</v>
      </c>
      <c r="F66" s="52" t="s">
        <v>706</v>
      </c>
      <c r="G66" s="35"/>
      <c r="H66" s="35"/>
    </row>
    <row r="67" spans="1:8">
      <c r="A67" s="77"/>
      <c r="B67" s="24" t="s">
        <v>785</v>
      </c>
      <c r="C67" s="60"/>
      <c r="D67" s="35"/>
      <c r="E67" s="61" t="s">
        <v>724</v>
      </c>
      <c r="F67" s="52" t="s">
        <v>401</v>
      </c>
      <c r="G67" s="35"/>
      <c r="H67" s="35"/>
    </row>
    <row r="68" spans="1:8">
      <c r="A68" s="77"/>
      <c r="B68" s="49" t="s">
        <v>803</v>
      </c>
      <c r="C68" s="50" t="s">
        <v>636</v>
      </c>
      <c r="D68" s="52" t="s">
        <v>436</v>
      </c>
      <c r="E68" s="51" t="s">
        <v>745</v>
      </c>
      <c r="F68" s="52" t="s">
        <v>437</v>
      </c>
      <c r="G68" s="35"/>
      <c r="H68" s="35"/>
    </row>
    <row r="69" spans="1:8">
      <c r="A69" s="77"/>
      <c r="B69" s="55" t="s">
        <v>802</v>
      </c>
      <c r="C69" s="54" t="s">
        <v>656</v>
      </c>
      <c r="D69" s="52" t="s">
        <v>703</v>
      </c>
      <c r="E69" s="53" t="s">
        <v>705</v>
      </c>
      <c r="F69" s="52" t="s">
        <v>704</v>
      </c>
      <c r="G69" s="35"/>
      <c r="H69" s="35"/>
    </row>
    <row r="70" spans="1:8" ht="16" thickBot="1">
      <c r="A70" s="81"/>
      <c r="B70" s="25" t="s">
        <v>788</v>
      </c>
      <c r="C70" s="66" t="s">
        <v>787</v>
      </c>
      <c r="D70" s="26" t="s">
        <v>717</v>
      </c>
      <c r="E70" s="67" t="s">
        <v>642</v>
      </c>
      <c r="F70" s="26" t="s">
        <v>718</v>
      </c>
      <c r="G70" s="46"/>
      <c r="H70" s="46"/>
    </row>
    <row r="71" spans="1:8" ht="15.75" customHeight="1" thickTop="1">
      <c r="A71" s="82" t="s">
        <v>812</v>
      </c>
      <c r="B71" s="82"/>
      <c r="C71" s="82"/>
      <c r="D71" s="82"/>
      <c r="E71" s="82"/>
    </row>
    <row r="72" spans="1:8" ht="15" customHeight="1">
      <c r="A72" s="82"/>
      <c r="B72" s="82"/>
      <c r="C72" s="82"/>
      <c r="D72" s="82"/>
      <c r="E72" s="82"/>
    </row>
    <row r="73" spans="1:8" ht="15" customHeight="1">
      <c r="A73" s="82"/>
      <c r="B73" s="82"/>
      <c r="C73" s="82"/>
      <c r="D73" s="82"/>
      <c r="E73" s="82"/>
    </row>
    <row r="74" spans="1:8" ht="15" customHeight="1">
      <c r="A74" s="82"/>
      <c r="B74" s="82"/>
      <c r="C74" s="82"/>
      <c r="D74" s="82"/>
      <c r="E74" s="82"/>
    </row>
    <row r="75" spans="1:8" ht="15" customHeight="1">
      <c r="A75" s="82"/>
      <c r="B75" s="82"/>
      <c r="C75" s="82"/>
      <c r="D75" s="82"/>
      <c r="E75" s="82"/>
    </row>
    <row r="76" spans="1:8" ht="15" customHeight="1">
      <c r="A76" s="82"/>
      <c r="B76" s="82"/>
      <c r="C76" s="82"/>
      <c r="D76" s="82"/>
      <c r="E76" s="82"/>
    </row>
    <row r="77" spans="1:8" ht="15.75" customHeight="1">
      <c r="A77" s="82"/>
      <c r="B77" s="82"/>
      <c r="C77" s="82"/>
      <c r="D77" s="82"/>
      <c r="E77" s="82"/>
    </row>
    <row r="78" spans="1:8" ht="15.75" customHeight="1">
      <c r="A78" s="82"/>
      <c r="B78" s="82"/>
      <c r="C78" s="82"/>
      <c r="D78" s="82"/>
      <c r="E78" s="82"/>
    </row>
    <row r="79" spans="1:8" ht="15.75" customHeight="1">
      <c r="A79" s="82"/>
      <c r="B79" s="82"/>
      <c r="C79" s="82"/>
      <c r="D79" s="82"/>
      <c r="E79" s="82"/>
    </row>
    <row r="80" spans="1:8" ht="15.75" customHeight="1">
      <c r="A80" s="82"/>
      <c r="B80" s="82"/>
      <c r="C80" s="82"/>
      <c r="D80" s="82"/>
      <c r="E80" s="82"/>
    </row>
    <row r="81" spans="1:5" ht="15.75" customHeight="1">
      <c r="A81" s="82"/>
      <c r="B81" s="82"/>
      <c r="C81" s="82"/>
      <c r="D81" s="82"/>
      <c r="E81" s="82"/>
    </row>
    <row r="82" spans="1:5" ht="15.75" customHeight="1">
      <c r="A82" s="82"/>
      <c r="B82" s="82"/>
      <c r="C82" s="82"/>
      <c r="D82" s="82"/>
      <c r="E82" s="82"/>
    </row>
  </sheetData>
  <sortState ref="B3:H19">
    <sortCondition ref="B3:B19"/>
  </sortState>
  <mergeCells count="4">
    <mergeCell ref="A3:A19"/>
    <mergeCell ref="A21:A56"/>
    <mergeCell ref="A58:A70"/>
    <mergeCell ref="A71:E82"/>
  </mergeCells>
  <pageMargins left="0.7" right="0.7" top="0.75" bottom="0.75" header="0.3" footer="0.3"/>
  <pageSetup orientation="portrait" horizontalDpi="4294967292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topLeftCell="A90" workbookViewId="0">
      <selection activeCell="G99" sqref="G99"/>
    </sheetView>
  </sheetViews>
  <sheetFormatPr baseColWidth="10" defaultColWidth="8.83203125" defaultRowHeight="14" x14ac:dyDescent="0"/>
  <cols>
    <col min="1" max="1" width="29.5" customWidth="1"/>
  </cols>
  <sheetData>
    <row r="1" spans="1:7">
      <c r="A1" s="31" t="s">
        <v>548</v>
      </c>
    </row>
    <row r="2" spans="1:7">
      <c r="A2" s="83" t="s">
        <v>549</v>
      </c>
      <c r="B2" s="83"/>
      <c r="C2" s="83"/>
      <c r="D2" s="83"/>
      <c r="E2" s="83"/>
      <c r="F2" s="83"/>
    </row>
    <row r="3" spans="1:7">
      <c r="A3" s="32" t="s">
        <v>457</v>
      </c>
      <c r="B3" s="32" t="s">
        <v>551</v>
      </c>
    </row>
    <row r="4" spans="1:7">
      <c r="A4" s="32" t="s">
        <v>458</v>
      </c>
      <c r="B4" s="32" t="s">
        <v>459</v>
      </c>
    </row>
    <row r="5" spans="1:7">
      <c r="A5" s="32" t="s">
        <v>460</v>
      </c>
      <c r="B5" s="32" t="s">
        <v>461</v>
      </c>
    </row>
    <row r="6" spans="1:7">
      <c r="A6" s="32" t="s">
        <v>462</v>
      </c>
      <c r="B6" s="32" t="s">
        <v>463</v>
      </c>
    </row>
    <row r="7" spans="1:7">
      <c r="A7" s="32" t="s">
        <v>464</v>
      </c>
      <c r="B7" s="32" t="s">
        <v>465</v>
      </c>
    </row>
    <row r="8" spans="1:7">
      <c r="A8" s="32" t="s">
        <v>466</v>
      </c>
      <c r="B8" s="32" t="s">
        <v>467</v>
      </c>
    </row>
    <row r="9" spans="1:7">
      <c r="A9" s="32" t="s">
        <v>468</v>
      </c>
      <c r="B9" s="32" t="s">
        <v>469</v>
      </c>
    </row>
    <row r="10" spans="1:7">
      <c r="A10" s="32" t="s">
        <v>470</v>
      </c>
      <c r="B10" s="32" t="s">
        <v>471</v>
      </c>
    </row>
    <row r="11" spans="1:7">
      <c r="A11" s="32" t="s">
        <v>472</v>
      </c>
      <c r="B11" s="32" t="s">
        <v>473</v>
      </c>
    </row>
    <row r="12" spans="1:7">
      <c r="A12" s="32" t="s">
        <v>474</v>
      </c>
      <c r="B12" s="32" t="s">
        <v>475</v>
      </c>
    </row>
    <row r="13" spans="1:7">
      <c r="A13" s="32" t="s">
        <v>476</v>
      </c>
      <c r="B13" s="32" t="s">
        <v>477</v>
      </c>
    </row>
    <row r="14" spans="1:7">
      <c r="A14" s="34" t="s">
        <v>478</v>
      </c>
      <c r="B14" s="34" t="s">
        <v>479</v>
      </c>
    </row>
    <row r="15" spans="1:7">
      <c r="A15" s="35"/>
      <c r="B15" s="35"/>
      <c r="C15" s="35"/>
      <c r="D15" s="35"/>
      <c r="E15" s="35"/>
      <c r="F15" s="35"/>
      <c r="G15" s="35"/>
    </row>
    <row r="16" spans="1:7">
      <c r="A16" s="83" t="s">
        <v>550</v>
      </c>
      <c r="B16" s="83"/>
      <c r="C16" s="83"/>
      <c r="D16" s="83"/>
      <c r="E16" s="83"/>
      <c r="F16" s="83"/>
    </row>
    <row r="17" spans="1:6">
      <c r="A17" s="32" t="s">
        <v>480</v>
      </c>
      <c r="B17" s="32" t="s">
        <v>481</v>
      </c>
    </row>
    <row r="18" spans="1:6">
      <c r="A18" s="32" t="s">
        <v>482</v>
      </c>
      <c r="B18" s="32" t="s">
        <v>483</v>
      </c>
    </row>
    <row r="19" spans="1:6">
      <c r="A19" s="32" t="s">
        <v>484</v>
      </c>
      <c r="B19" s="32" t="s">
        <v>485</v>
      </c>
    </row>
    <row r="20" spans="1:6">
      <c r="A20" s="32" t="s">
        <v>486</v>
      </c>
      <c r="B20" s="32" t="s">
        <v>487</v>
      </c>
    </row>
    <row r="21" spans="1:6">
      <c r="A21" s="32" t="s">
        <v>488</v>
      </c>
      <c r="B21" s="31" t="s">
        <v>489</v>
      </c>
    </row>
    <row r="22" spans="1:6">
      <c r="A22" s="32" t="s">
        <v>490</v>
      </c>
      <c r="B22" s="32" t="s">
        <v>491</v>
      </c>
    </row>
    <row r="23" spans="1:6">
      <c r="A23" s="32" t="s">
        <v>492</v>
      </c>
      <c r="B23" s="31" t="s">
        <v>493</v>
      </c>
    </row>
    <row r="24" spans="1:6">
      <c r="A24" s="32" t="s">
        <v>494</v>
      </c>
      <c r="B24" s="32" t="s">
        <v>495</v>
      </c>
    </row>
    <row r="25" spans="1:6">
      <c r="A25" s="32" t="s">
        <v>496</v>
      </c>
      <c r="B25" s="31" t="s">
        <v>497</v>
      </c>
    </row>
    <row r="26" spans="1:6">
      <c r="A26" s="32" t="s">
        <v>498</v>
      </c>
      <c r="B26" s="32" t="s">
        <v>499</v>
      </c>
    </row>
    <row r="27" spans="1:6">
      <c r="A27" s="32" t="s">
        <v>500</v>
      </c>
      <c r="B27" s="31" t="s">
        <v>501</v>
      </c>
    </row>
    <row r="28" spans="1:6">
      <c r="A28" s="34" t="s">
        <v>502</v>
      </c>
      <c r="B28" s="34" t="s">
        <v>503</v>
      </c>
    </row>
    <row r="29" spans="1:6">
      <c r="A29" s="34"/>
      <c r="B29" s="34"/>
    </row>
    <row r="30" spans="1:6" s="35" customFormat="1">
      <c r="A30" s="83" t="s">
        <v>612</v>
      </c>
      <c r="B30" s="83"/>
      <c r="C30" s="83"/>
      <c r="D30" s="83"/>
      <c r="E30" s="83"/>
      <c r="F30" s="83"/>
    </row>
    <row r="31" spans="1:6" s="35" customFormat="1">
      <c r="A31" s="34" t="s">
        <v>615</v>
      </c>
      <c r="B31" s="42" t="s">
        <v>613</v>
      </c>
      <c r="C31" s="57"/>
      <c r="D31" s="57"/>
      <c r="E31" s="57"/>
      <c r="F31" s="57"/>
    </row>
    <row r="32" spans="1:6" s="35" customFormat="1">
      <c r="A32" s="34" t="s">
        <v>616</v>
      </c>
      <c r="B32" s="43" t="s">
        <v>614</v>
      </c>
      <c r="C32" s="57"/>
      <c r="D32" s="57"/>
      <c r="E32" s="57"/>
      <c r="F32" s="57"/>
    </row>
    <row r="33" spans="1:6">
      <c r="A33" s="32" t="s">
        <v>617</v>
      </c>
      <c r="B33" s="31" t="s">
        <v>621</v>
      </c>
    </row>
    <row r="34" spans="1:6">
      <c r="A34" s="32" t="s">
        <v>618</v>
      </c>
      <c r="B34" s="32" t="s">
        <v>622</v>
      </c>
    </row>
    <row r="35" spans="1:6">
      <c r="A35" s="32" t="s">
        <v>619</v>
      </c>
      <c r="B35" s="31" t="s">
        <v>623</v>
      </c>
    </row>
    <row r="36" spans="1:6">
      <c r="A36" s="32" t="s">
        <v>620</v>
      </c>
      <c r="B36" s="32" t="s">
        <v>624</v>
      </c>
    </row>
    <row r="37" spans="1:6" s="35" customFormat="1">
      <c r="A37" s="34"/>
      <c r="B37" s="43"/>
      <c r="C37" s="57"/>
      <c r="D37" s="57"/>
      <c r="E37" s="57"/>
      <c r="F37" s="57"/>
    </row>
    <row r="38" spans="1:6">
      <c r="A38" s="57" t="s">
        <v>504</v>
      </c>
      <c r="B38" s="34"/>
    </row>
    <row r="39" spans="1:6">
      <c r="A39" s="32" t="s">
        <v>553</v>
      </c>
      <c r="B39" s="32" t="s">
        <v>505</v>
      </c>
    </row>
    <row r="40" spans="1:6">
      <c r="A40" s="32" t="s">
        <v>554</v>
      </c>
      <c r="B40" s="32" t="s">
        <v>506</v>
      </c>
    </row>
    <row r="41" spans="1:6">
      <c r="A41" s="32" t="s">
        <v>555</v>
      </c>
      <c r="B41" s="32" t="s">
        <v>507</v>
      </c>
    </row>
    <row r="42" spans="1:6">
      <c r="A42" s="32" t="s">
        <v>556</v>
      </c>
      <c r="B42" s="32" t="s">
        <v>508</v>
      </c>
    </row>
    <row r="43" spans="1:6">
      <c r="A43" s="32" t="s">
        <v>557</v>
      </c>
      <c r="B43" s="32" t="s">
        <v>508</v>
      </c>
    </row>
    <row r="44" spans="1:6">
      <c r="A44" s="32" t="s">
        <v>558</v>
      </c>
      <c r="B44" s="32" t="s">
        <v>509</v>
      </c>
    </row>
    <row r="45" spans="1:6">
      <c r="A45" s="32" t="s">
        <v>764</v>
      </c>
      <c r="B45" t="s">
        <v>766</v>
      </c>
    </row>
    <row r="46" spans="1:6">
      <c r="A46" s="32" t="s">
        <v>765</v>
      </c>
      <c r="B46" t="s">
        <v>767</v>
      </c>
    </row>
    <row r="47" spans="1:6">
      <c r="A47" s="32" t="s">
        <v>761</v>
      </c>
      <c r="B47" t="s">
        <v>762</v>
      </c>
    </row>
    <row r="48" spans="1:6">
      <c r="A48" s="32" t="s">
        <v>760</v>
      </c>
      <c r="B48" t="s">
        <v>763</v>
      </c>
    </row>
    <row r="49" spans="1:2">
      <c r="A49" s="32" t="s">
        <v>559</v>
      </c>
      <c r="B49" s="32" t="s">
        <v>510</v>
      </c>
    </row>
    <row r="50" spans="1:2">
      <c r="A50" s="32" t="s">
        <v>560</v>
      </c>
      <c r="B50" s="32" t="s">
        <v>511</v>
      </c>
    </row>
    <row r="51" spans="1:2">
      <c r="A51" s="32" t="s">
        <v>561</v>
      </c>
      <c r="B51" s="32" t="s">
        <v>512</v>
      </c>
    </row>
    <row r="52" spans="1:2">
      <c r="A52" s="32" t="s">
        <v>562</v>
      </c>
      <c r="B52" s="32" t="s">
        <v>513</v>
      </c>
    </row>
    <row r="53" spans="1:2">
      <c r="A53" s="32" t="s">
        <v>564</v>
      </c>
      <c r="B53" s="32" t="s">
        <v>515</v>
      </c>
    </row>
    <row r="54" spans="1:2">
      <c r="A54" s="32" t="s">
        <v>563</v>
      </c>
      <c r="B54" s="32" t="s">
        <v>514</v>
      </c>
    </row>
    <row r="55" spans="1:2">
      <c r="A55" s="32" t="s">
        <v>565</v>
      </c>
      <c r="B55" s="32" t="s">
        <v>516</v>
      </c>
    </row>
    <row r="56" spans="1:2">
      <c r="A56" s="32" t="s">
        <v>566</v>
      </c>
      <c r="B56" s="32" t="s">
        <v>517</v>
      </c>
    </row>
    <row r="57" spans="1:2">
      <c r="A57" s="32" t="s">
        <v>567</v>
      </c>
      <c r="B57" s="32" t="s">
        <v>518</v>
      </c>
    </row>
    <row r="58" spans="1:2">
      <c r="A58" s="32" t="s">
        <v>568</v>
      </c>
      <c r="B58" s="32" t="s">
        <v>519</v>
      </c>
    </row>
    <row r="59" spans="1:2">
      <c r="A59" s="32" t="s">
        <v>569</v>
      </c>
      <c r="B59" s="32" t="s">
        <v>520</v>
      </c>
    </row>
    <row r="60" spans="1:2">
      <c r="A60" s="32" t="s">
        <v>570</v>
      </c>
      <c r="B60" s="32" t="s">
        <v>521</v>
      </c>
    </row>
    <row r="61" spans="1:2">
      <c r="A61" s="32" t="s">
        <v>571</v>
      </c>
      <c r="B61" s="32" t="s">
        <v>522</v>
      </c>
    </row>
    <row r="62" spans="1:2">
      <c r="A62" s="32" t="s">
        <v>572</v>
      </c>
      <c r="B62" s="32" t="s">
        <v>523</v>
      </c>
    </row>
    <row r="63" spans="1:2">
      <c r="A63" s="32" t="s">
        <v>573</v>
      </c>
      <c r="B63" s="32" t="s">
        <v>524</v>
      </c>
    </row>
    <row r="64" spans="1:2">
      <c r="A64" s="32" t="s">
        <v>574</v>
      </c>
      <c r="B64" s="32" t="s">
        <v>525</v>
      </c>
    </row>
    <row r="65" spans="1:2">
      <c r="A65" s="32" t="s">
        <v>575</v>
      </c>
      <c r="B65" s="32" t="s">
        <v>526</v>
      </c>
    </row>
    <row r="66" spans="1:2">
      <c r="A66" s="32" t="s">
        <v>576</v>
      </c>
      <c r="B66" s="32" t="s">
        <v>527</v>
      </c>
    </row>
    <row r="67" spans="1:2">
      <c r="A67" s="32" t="s">
        <v>528</v>
      </c>
      <c r="B67" s="32" t="s">
        <v>529</v>
      </c>
    </row>
    <row r="68" spans="1:2">
      <c r="A68" s="32" t="s">
        <v>530</v>
      </c>
      <c r="B68" s="32" t="s">
        <v>531</v>
      </c>
    </row>
    <row r="69" spans="1:2">
      <c r="A69" s="32" t="s">
        <v>577</v>
      </c>
      <c r="B69" s="32" t="s">
        <v>532</v>
      </c>
    </row>
    <row r="70" spans="1:2">
      <c r="A70" s="32" t="s">
        <v>578</v>
      </c>
      <c r="B70" s="32" t="s">
        <v>533</v>
      </c>
    </row>
    <row r="71" spans="1:2">
      <c r="A71" s="32" t="s">
        <v>579</v>
      </c>
      <c r="B71" s="32" t="s">
        <v>534</v>
      </c>
    </row>
    <row r="72" spans="1:2">
      <c r="A72" s="32" t="s">
        <v>580</v>
      </c>
      <c r="B72" s="32" t="s">
        <v>535</v>
      </c>
    </row>
    <row r="73" spans="1:2">
      <c r="A73" s="32" t="s">
        <v>581</v>
      </c>
      <c r="B73" s="32" t="s">
        <v>536</v>
      </c>
    </row>
    <row r="74" spans="1:2">
      <c r="A74" s="32" t="s">
        <v>582</v>
      </c>
      <c r="B74" s="32" t="s">
        <v>537</v>
      </c>
    </row>
    <row r="75" spans="1:2">
      <c r="A75" s="32" t="s">
        <v>583</v>
      </c>
      <c r="B75" s="32" t="s">
        <v>538</v>
      </c>
    </row>
    <row r="76" spans="1:2">
      <c r="A76" s="32" t="s">
        <v>584</v>
      </c>
      <c r="B76" s="32" t="s">
        <v>539</v>
      </c>
    </row>
    <row r="77" spans="1:2">
      <c r="A77" s="32" t="s">
        <v>585</v>
      </c>
      <c r="B77" s="32" t="s">
        <v>540</v>
      </c>
    </row>
    <row r="78" spans="1:2">
      <c r="A78" s="32" t="s">
        <v>586</v>
      </c>
      <c r="B78" s="32" t="s">
        <v>541</v>
      </c>
    </row>
    <row r="79" spans="1:2">
      <c r="A79" s="32" t="s">
        <v>587</v>
      </c>
      <c r="B79" s="32" t="s">
        <v>542</v>
      </c>
    </row>
    <row r="80" spans="1:2">
      <c r="A80" s="32" t="s">
        <v>588</v>
      </c>
      <c r="B80" s="32" t="s">
        <v>543</v>
      </c>
    </row>
    <row r="81" spans="1:2">
      <c r="A81" s="32" t="s">
        <v>589</v>
      </c>
      <c r="B81" s="32" t="s">
        <v>544</v>
      </c>
    </row>
    <row r="82" spans="1:2">
      <c r="A82" s="32" t="s">
        <v>590</v>
      </c>
      <c r="B82" s="32" t="s">
        <v>545</v>
      </c>
    </row>
    <row r="83" spans="1:2">
      <c r="A83" s="32" t="s">
        <v>591</v>
      </c>
      <c r="B83" s="32" t="s">
        <v>546</v>
      </c>
    </row>
    <row r="84" spans="1:2">
      <c r="A84" s="34" t="s">
        <v>592</v>
      </c>
      <c r="B84" s="34" t="s">
        <v>547</v>
      </c>
    </row>
    <row r="85" spans="1:2">
      <c r="A85" s="34"/>
      <c r="B85" s="34"/>
    </row>
    <row r="86" spans="1:2">
      <c r="A86" s="63" t="s">
        <v>768</v>
      </c>
      <c r="B86" s="34"/>
    </row>
    <row r="87" spans="1:2">
      <c r="A87" s="65" t="s">
        <v>771</v>
      </c>
      <c r="B87" s="34" t="s">
        <v>769</v>
      </c>
    </row>
    <row r="88" spans="1:2">
      <c r="A88" s="34" t="s">
        <v>772</v>
      </c>
      <c r="B88" s="34" t="s">
        <v>770</v>
      </c>
    </row>
    <row r="89" spans="1:2">
      <c r="A89" s="34"/>
      <c r="B89" s="34"/>
    </row>
    <row r="90" spans="1:2" ht="16">
      <c r="A90" s="33" t="s">
        <v>758</v>
      </c>
    </row>
    <row r="91" spans="1:2" ht="16">
      <c r="A91" s="33" t="s">
        <v>759</v>
      </c>
    </row>
    <row r="92" spans="1:2" ht="16">
      <c r="A92" s="33" t="s">
        <v>552</v>
      </c>
    </row>
  </sheetData>
  <mergeCells count="3">
    <mergeCell ref="A2:F2"/>
    <mergeCell ref="A16:F16"/>
    <mergeCell ref="A30:F30"/>
  </mergeCells>
  <pageMargins left="0.7" right="0.7" top="0.75" bottom="0.75" header="0.3" footer="0.3"/>
  <pageSetup orientation="portrait" horizontalDpi="4294967292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wangliangliang</dc:creator>
  <cp:lastModifiedBy>Mary Mulligan</cp:lastModifiedBy>
  <dcterms:created xsi:type="dcterms:W3CDTF">2015-04-06T16:38:10Z</dcterms:created>
  <dcterms:modified xsi:type="dcterms:W3CDTF">2016-03-11T19:17:42Z</dcterms:modified>
</cp:coreProperties>
</file>