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Ramon\Downloads\OLR1draft revision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" i="1" l="1"/>
  <c r="X291" i="1"/>
  <c r="AL10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2" i="1"/>
  <c r="AA291" i="1"/>
  <c r="Z291" i="1"/>
  <c r="Y291" i="1"/>
  <c r="S291" i="1"/>
  <c r="T291" i="1"/>
  <c r="O291" i="1"/>
  <c r="P291" i="1"/>
  <c r="K291" i="1"/>
  <c r="L291" i="1"/>
  <c r="X290" i="1"/>
  <c r="AA290" i="1"/>
  <c r="Z290" i="1"/>
  <c r="Y290" i="1"/>
  <c r="S290" i="1"/>
  <c r="T290" i="1"/>
  <c r="O290" i="1"/>
  <c r="P290" i="1"/>
  <c r="K290" i="1"/>
  <c r="L290" i="1"/>
  <c r="X289" i="1"/>
  <c r="AA289" i="1"/>
  <c r="Z289" i="1"/>
  <c r="Y289" i="1"/>
  <c r="S289" i="1"/>
  <c r="T289" i="1"/>
  <c r="O289" i="1"/>
  <c r="P289" i="1"/>
  <c r="K289" i="1"/>
  <c r="L289" i="1"/>
  <c r="X288" i="1"/>
  <c r="AA288" i="1"/>
  <c r="Z288" i="1"/>
  <c r="Y288" i="1"/>
  <c r="S288" i="1"/>
  <c r="T288" i="1"/>
  <c r="O288" i="1"/>
  <c r="P288" i="1"/>
  <c r="K288" i="1"/>
  <c r="L288" i="1"/>
  <c r="X287" i="1"/>
  <c r="AA287" i="1"/>
  <c r="Z287" i="1"/>
  <c r="Y287" i="1"/>
  <c r="S287" i="1"/>
  <c r="T287" i="1"/>
  <c r="O287" i="1"/>
  <c r="P287" i="1"/>
  <c r="K287" i="1"/>
  <c r="L287" i="1"/>
  <c r="X286" i="1"/>
  <c r="AA286" i="1"/>
  <c r="Z286" i="1"/>
  <c r="Y286" i="1"/>
  <c r="S286" i="1"/>
  <c r="T286" i="1"/>
  <c r="O286" i="1"/>
  <c r="P286" i="1"/>
  <c r="K286" i="1"/>
  <c r="L286" i="1"/>
  <c r="X285" i="1"/>
  <c r="AA285" i="1"/>
  <c r="Z285" i="1"/>
  <c r="Y285" i="1"/>
  <c r="S285" i="1"/>
  <c r="T285" i="1"/>
  <c r="O285" i="1"/>
  <c r="P285" i="1"/>
  <c r="K285" i="1"/>
  <c r="L285" i="1"/>
  <c r="X284" i="1"/>
  <c r="AA284" i="1"/>
  <c r="Z284" i="1"/>
  <c r="Y284" i="1"/>
  <c r="S284" i="1"/>
  <c r="T284" i="1"/>
  <c r="O284" i="1"/>
  <c r="P284" i="1"/>
  <c r="K284" i="1"/>
  <c r="L284" i="1"/>
  <c r="X283" i="1"/>
  <c r="AA283" i="1"/>
  <c r="Z283" i="1"/>
  <c r="Y283" i="1"/>
  <c r="S283" i="1"/>
  <c r="T283" i="1"/>
  <c r="O283" i="1"/>
  <c r="P283" i="1"/>
  <c r="K283" i="1"/>
  <c r="L283" i="1"/>
  <c r="X282" i="1"/>
  <c r="AA282" i="1"/>
  <c r="Z282" i="1"/>
  <c r="Y282" i="1"/>
  <c r="S282" i="1"/>
  <c r="T282" i="1"/>
  <c r="O282" i="1"/>
  <c r="P282" i="1"/>
  <c r="K282" i="1"/>
  <c r="L282" i="1"/>
  <c r="X281" i="1"/>
  <c r="AA281" i="1"/>
  <c r="Z281" i="1"/>
  <c r="Y281" i="1"/>
  <c r="S281" i="1"/>
  <c r="T281" i="1"/>
  <c r="O281" i="1"/>
  <c r="P281" i="1"/>
  <c r="K281" i="1"/>
  <c r="L281" i="1"/>
  <c r="X280" i="1"/>
  <c r="AA280" i="1"/>
  <c r="Z280" i="1"/>
  <c r="Y280" i="1"/>
  <c r="S280" i="1"/>
  <c r="T280" i="1"/>
  <c r="O280" i="1"/>
  <c r="P280" i="1"/>
  <c r="K280" i="1"/>
  <c r="L280" i="1"/>
  <c r="X279" i="1"/>
  <c r="AA279" i="1"/>
  <c r="Z279" i="1"/>
  <c r="Y279" i="1"/>
  <c r="S279" i="1"/>
  <c r="T279" i="1"/>
  <c r="O279" i="1"/>
  <c r="P279" i="1"/>
  <c r="K279" i="1"/>
  <c r="L279" i="1"/>
  <c r="X278" i="1"/>
  <c r="AA278" i="1"/>
  <c r="Z278" i="1"/>
  <c r="Y278" i="1"/>
  <c r="S278" i="1"/>
  <c r="T278" i="1"/>
  <c r="O278" i="1"/>
  <c r="P278" i="1"/>
  <c r="K278" i="1"/>
  <c r="L278" i="1"/>
  <c r="X277" i="1"/>
  <c r="AA277" i="1"/>
  <c r="Z277" i="1"/>
  <c r="Y277" i="1"/>
  <c r="S277" i="1"/>
  <c r="T277" i="1"/>
  <c r="O277" i="1"/>
  <c r="P277" i="1"/>
  <c r="K277" i="1"/>
  <c r="L277" i="1"/>
  <c r="X276" i="1"/>
  <c r="AA276" i="1"/>
  <c r="Z276" i="1"/>
  <c r="Y276" i="1"/>
  <c r="S276" i="1"/>
  <c r="T276" i="1"/>
  <c r="O276" i="1"/>
  <c r="P276" i="1"/>
  <c r="K276" i="1"/>
  <c r="L276" i="1"/>
  <c r="X275" i="1"/>
  <c r="AA275" i="1"/>
  <c r="Z275" i="1"/>
  <c r="Y275" i="1"/>
  <c r="S275" i="1"/>
  <c r="T275" i="1"/>
  <c r="O275" i="1"/>
  <c r="P275" i="1"/>
  <c r="K275" i="1"/>
  <c r="L275" i="1"/>
  <c r="X274" i="1"/>
  <c r="AA274" i="1"/>
  <c r="Z274" i="1"/>
  <c r="Y274" i="1"/>
  <c r="S274" i="1"/>
  <c r="T274" i="1"/>
  <c r="O274" i="1"/>
  <c r="P274" i="1"/>
  <c r="K274" i="1"/>
  <c r="L274" i="1"/>
  <c r="X273" i="1"/>
  <c r="AA273" i="1"/>
  <c r="Z273" i="1"/>
  <c r="Y273" i="1"/>
  <c r="S273" i="1"/>
  <c r="T273" i="1"/>
  <c r="O273" i="1"/>
  <c r="P273" i="1"/>
  <c r="K273" i="1"/>
  <c r="L273" i="1"/>
  <c r="X272" i="1"/>
  <c r="AA272" i="1"/>
  <c r="Z272" i="1"/>
  <c r="Y272" i="1"/>
  <c r="S272" i="1"/>
  <c r="T272" i="1"/>
  <c r="O272" i="1"/>
  <c r="P272" i="1"/>
  <c r="K272" i="1"/>
  <c r="L272" i="1"/>
  <c r="X271" i="1"/>
  <c r="AA271" i="1"/>
  <c r="Z271" i="1"/>
  <c r="Y271" i="1"/>
  <c r="S271" i="1"/>
  <c r="T271" i="1"/>
  <c r="O271" i="1"/>
  <c r="P271" i="1"/>
  <c r="K271" i="1"/>
  <c r="L271" i="1"/>
  <c r="X270" i="1"/>
  <c r="AA270" i="1"/>
  <c r="Z270" i="1"/>
  <c r="Y270" i="1"/>
  <c r="S270" i="1"/>
  <c r="T270" i="1"/>
  <c r="O270" i="1"/>
  <c r="P270" i="1"/>
  <c r="K270" i="1"/>
  <c r="L270" i="1"/>
  <c r="X269" i="1"/>
  <c r="AA269" i="1"/>
  <c r="Z269" i="1"/>
  <c r="Y269" i="1"/>
  <c r="S269" i="1"/>
  <c r="T269" i="1"/>
  <c r="O269" i="1"/>
  <c r="P269" i="1"/>
  <c r="K269" i="1"/>
  <c r="L269" i="1"/>
  <c r="X268" i="1"/>
  <c r="AA268" i="1"/>
  <c r="Z268" i="1"/>
  <c r="Y268" i="1"/>
  <c r="S268" i="1"/>
  <c r="T268" i="1"/>
  <c r="O268" i="1"/>
  <c r="P268" i="1"/>
  <c r="K268" i="1"/>
  <c r="L268" i="1"/>
  <c r="X267" i="1"/>
  <c r="AA267" i="1"/>
  <c r="Z267" i="1"/>
  <c r="Y267" i="1"/>
  <c r="S267" i="1"/>
  <c r="T267" i="1"/>
  <c r="O267" i="1"/>
  <c r="P267" i="1"/>
  <c r="K267" i="1"/>
  <c r="L267" i="1"/>
  <c r="X266" i="1"/>
  <c r="AA266" i="1"/>
  <c r="Z266" i="1"/>
  <c r="Y266" i="1"/>
  <c r="S266" i="1"/>
  <c r="O266" i="1"/>
  <c r="P266" i="1"/>
  <c r="K266" i="1"/>
  <c r="L266" i="1"/>
  <c r="X265" i="1"/>
  <c r="AA265" i="1"/>
  <c r="Z265" i="1"/>
  <c r="Y265" i="1"/>
  <c r="S265" i="1"/>
  <c r="T265" i="1"/>
  <c r="O265" i="1"/>
  <c r="P265" i="1"/>
  <c r="K265" i="1"/>
  <c r="L265" i="1"/>
  <c r="X264" i="1"/>
  <c r="AA264" i="1"/>
  <c r="Z264" i="1"/>
  <c r="Y264" i="1"/>
  <c r="S264" i="1"/>
  <c r="T264" i="1"/>
  <c r="O264" i="1"/>
  <c r="P264" i="1"/>
  <c r="K264" i="1"/>
  <c r="L264" i="1"/>
  <c r="X263" i="1"/>
  <c r="AA263" i="1"/>
  <c r="Z263" i="1"/>
  <c r="Y263" i="1"/>
  <c r="S263" i="1"/>
  <c r="T263" i="1"/>
  <c r="O263" i="1"/>
  <c r="P263" i="1"/>
  <c r="K263" i="1"/>
  <c r="L263" i="1"/>
  <c r="X262" i="1"/>
  <c r="AA262" i="1"/>
  <c r="Z262" i="1"/>
  <c r="Y262" i="1"/>
  <c r="S262" i="1"/>
  <c r="T262" i="1"/>
  <c r="O262" i="1"/>
  <c r="P262" i="1"/>
  <c r="K262" i="1"/>
  <c r="L262" i="1"/>
  <c r="X261" i="1"/>
  <c r="AA261" i="1"/>
  <c r="Z261" i="1"/>
  <c r="Y261" i="1"/>
  <c r="S261" i="1"/>
  <c r="T261" i="1"/>
  <c r="O261" i="1"/>
  <c r="P261" i="1"/>
  <c r="K261" i="1"/>
  <c r="L261" i="1"/>
  <c r="X260" i="1"/>
  <c r="AA260" i="1"/>
  <c r="Z260" i="1"/>
  <c r="Y260" i="1"/>
  <c r="S260" i="1"/>
  <c r="T260" i="1"/>
  <c r="O260" i="1"/>
  <c r="P260" i="1"/>
  <c r="K260" i="1"/>
  <c r="L260" i="1"/>
  <c r="X259" i="1"/>
  <c r="AA259" i="1"/>
  <c r="Z259" i="1"/>
  <c r="Y259" i="1"/>
  <c r="S259" i="1"/>
  <c r="T259" i="1"/>
  <c r="O259" i="1"/>
  <c r="P259" i="1"/>
  <c r="K259" i="1"/>
  <c r="L259" i="1"/>
  <c r="X258" i="1"/>
  <c r="AA258" i="1"/>
  <c r="Z258" i="1"/>
  <c r="Y258" i="1"/>
  <c r="S258" i="1"/>
  <c r="T258" i="1"/>
  <c r="O258" i="1"/>
  <c r="P258" i="1"/>
  <c r="K258" i="1"/>
  <c r="L258" i="1"/>
  <c r="X257" i="1"/>
  <c r="AA257" i="1"/>
  <c r="Z257" i="1"/>
  <c r="Y257" i="1"/>
  <c r="S257" i="1"/>
  <c r="T257" i="1"/>
  <c r="O257" i="1"/>
  <c r="P257" i="1"/>
  <c r="K257" i="1"/>
  <c r="L257" i="1"/>
  <c r="X256" i="1"/>
  <c r="AA256" i="1"/>
  <c r="Z256" i="1"/>
  <c r="Y256" i="1"/>
  <c r="S256" i="1"/>
  <c r="T256" i="1"/>
  <c r="O256" i="1"/>
  <c r="P256" i="1"/>
  <c r="K256" i="1"/>
  <c r="L256" i="1"/>
  <c r="X255" i="1"/>
  <c r="AA255" i="1"/>
  <c r="Z255" i="1"/>
  <c r="Y255" i="1"/>
  <c r="S255" i="1"/>
  <c r="T255" i="1"/>
  <c r="O255" i="1"/>
  <c r="P255" i="1"/>
  <c r="K255" i="1"/>
  <c r="L255" i="1"/>
  <c r="X254" i="1"/>
  <c r="AA254" i="1"/>
  <c r="Z254" i="1"/>
  <c r="Y254" i="1"/>
  <c r="S254" i="1"/>
  <c r="T254" i="1"/>
  <c r="O254" i="1"/>
  <c r="P254" i="1"/>
  <c r="K254" i="1"/>
  <c r="L254" i="1"/>
  <c r="X253" i="1"/>
  <c r="AA253" i="1"/>
  <c r="Z253" i="1"/>
  <c r="Y253" i="1"/>
  <c r="S253" i="1"/>
  <c r="T253" i="1"/>
  <c r="O253" i="1"/>
  <c r="P253" i="1"/>
  <c r="K253" i="1"/>
  <c r="L253" i="1"/>
  <c r="X252" i="1"/>
  <c r="AA252" i="1"/>
  <c r="Z252" i="1"/>
  <c r="Y252" i="1"/>
  <c r="S252" i="1"/>
  <c r="T252" i="1"/>
  <c r="O252" i="1"/>
  <c r="P252" i="1"/>
  <c r="K252" i="1"/>
  <c r="L252" i="1"/>
  <c r="X251" i="1"/>
  <c r="AA251" i="1"/>
  <c r="Z251" i="1"/>
  <c r="Y251" i="1"/>
  <c r="S251" i="1"/>
  <c r="T251" i="1"/>
  <c r="O251" i="1"/>
  <c r="P251" i="1"/>
  <c r="K251" i="1"/>
  <c r="L251" i="1"/>
  <c r="X250" i="1"/>
  <c r="AA250" i="1"/>
  <c r="Z250" i="1"/>
  <c r="Y250" i="1"/>
  <c r="S250" i="1"/>
  <c r="T250" i="1"/>
  <c r="O250" i="1"/>
  <c r="P250" i="1"/>
  <c r="K250" i="1"/>
  <c r="L250" i="1"/>
  <c r="X249" i="1"/>
  <c r="AA249" i="1"/>
  <c r="Z249" i="1"/>
  <c r="Y249" i="1"/>
  <c r="S249" i="1"/>
  <c r="T249" i="1"/>
  <c r="O249" i="1"/>
  <c r="P249" i="1"/>
  <c r="K249" i="1"/>
  <c r="L249" i="1"/>
  <c r="X248" i="1"/>
  <c r="AA248" i="1"/>
  <c r="Z248" i="1"/>
  <c r="Y248" i="1"/>
  <c r="S248" i="1"/>
  <c r="T248" i="1"/>
  <c r="O248" i="1"/>
  <c r="P248" i="1"/>
  <c r="K248" i="1"/>
  <c r="L248" i="1"/>
  <c r="X247" i="1"/>
  <c r="AA247" i="1"/>
  <c r="Z247" i="1"/>
  <c r="Y247" i="1"/>
  <c r="S247" i="1"/>
  <c r="T247" i="1"/>
  <c r="O247" i="1"/>
  <c r="P247" i="1"/>
  <c r="K247" i="1"/>
  <c r="L247" i="1"/>
  <c r="X246" i="1"/>
  <c r="AA246" i="1"/>
  <c r="Z246" i="1"/>
  <c r="Y246" i="1"/>
  <c r="S246" i="1"/>
  <c r="T246" i="1"/>
  <c r="O246" i="1"/>
  <c r="P246" i="1"/>
  <c r="K246" i="1"/>
  <c r="L246" i="1"/>
  <c r="X245" i="1"/>
  <c r="AA245" i="1"/>
  <c r="Z245" i="1"/>
  <c r="Y245" i="1"/>
  <c r="S245" i="1"/>
  <c r="T245" i="1"/>
  <c r="O245" i="1"/>
  <c r="P245" i="1"/>
  <c r="K245" i="1"/>
  <c r="L245" i="1"/>
  <c r="X244" i="1"/>
  <c r="AA244" i="1"/>
  <c r="Z244" i="1"/>
  <c r="Y244" i="1"/>
  <c r="S244" i="1"/>
  <c r="T244" i="1"/>
  <c r="O244" i="1"/>
  <c r="P244" i="1"/>
  <c r="K244" i="1"/>
  <c r="L244" i="1"/>
  <c r="X243" i="1"/>
  <c r="AA243" i="1"/>
  <c r="Z243" i="1"/>
  <c r="Y243" i="1"/>
  <c r="S243" i="1"/>
  <c r="T243" i="1"/>
  <c r="O243" i="1"/>
  <c r="P243" i="1"/>
  <c r="K243" i="1"/>
  <c r="L243" i="1"/>
  <c r="X242" i="1"/>
  <c r="AA242" i="1"/>
  <c r="Z242" i="1"/>
  <c r="Y242" i="1"/>
  <c r="S242" i="1"/>
  <c r="T242" i="1"/>
  <c r="O242" i="1"/>
  <c r="P242" i="1"/>
  <c r="K242" i="1"/>
  <c r="L242" i="1"/>
  <c r="X241" i="1"/>
  <c r="AA241" i="1"/>
  <c r="Z241" i="1"/>
  <c r="Y241" i="1"/>
  <c r="S241" i="1"/>
  <c r="T241" i="1"/>
  <c r="O241" i="1"/>
  <c r="P241" i="1"/>
  <c r="K241" i="1"/>
  <c r="L241" i="1"/>
  <c r="X240" i="1"/>
  <c r="AA240" i="1"/>
  <c r="Z240" i="1"/>
  <c r="Y240" i="1"/>
  <c r="S240" i="1"/>
  <c r="T240" i="1"/>
  <c r="O240" i="1"/>
  <c r="P240" i="1"/>
  <c r="K240" i="1"/>
  <c r="L240" i="1"/>
  <c r="X239" i="1"/>
  <c r="AA239" i="1"/>
  <c r="Z239" i="1"/>
  <c r="Y239" i="1"/>
  <c r="S239" i="1"/>
  <c r="T239" i="1"/>
  <c r="O239" i="1"/>
  <c r="P239" i="1"/>
  <c r="K239" i="1"/>
  <c r="L239" i="1"/>
  <c r="X238" i="1"/>
  <c r="AA238" i="1"/>
  <c r="Z238" i="1"/>
  <c r="Y238" i="1"/>
  <c r="S238" i="1"/>
  <c r="T238" i="1"/>
  <c r="O238" i="1"/>
  <c r="P238" i="1"/>
  <c r="K238" i="1"/>
  <c r="L238" i="1"/>
  <c r="X237" i="1"/>
  <c r="AA237" i="1"/>
  <c r="Z237" i="1"/>
  <c r="Y237" i="1"/>
  <c r="S237" i="1"/>
  <c r="T237" i="1"/>
  <c r="O237" i="1"/>
  <c r="P237" i="1"/>
  <c r="K237" i="1"/>
  <c r="L237" i="1"/>
  <c r="X236" i="1"/>
  <c r="AA236" i="1"/>
  <c r="Z236" i="1"/>
  <c r="Y236" i="1"/>
  <c r="S236" i="1"/>
  <c r="T236" i="1"/>
  <c r="O236" i="1"/>
  <c r="P236" i="1"/>
  <c r="K236" i="1"/>
  <c r="L236" i="1"/>
  <c r="X235" i="1"/>
  <c r="AA235" i="1"/>
  <c r="Z235" i="1"/>
  <c r="Y235" i="1"/>
  <c r="S235" i="1"/>
  <c r="T235" i="1"/>
  <c r="O235" i="1"/>
  <c r="P235" i="1"/>
  <c r="K235" i="1"/>
  <c r="L235" i="1"/>
  <c r="X234" i="1"/>
  <c r="AA234" i="1"/>
  <c r="Z234" i="1"/>
  <c r="Y234" i="1"/>
  <c r="S234" i="1"/>
  <c r="T234" i="1"/>
  <c r="O234" i="1"/>
  <c r="P234" i="1"/>
  <c r="K234" i="1"/>
  <c r="L234" i="1"/>
  <c r="X233" i="1"/>
  <c r="AA233" i="1"/>
  <c r="Z233" i="1"/>
  <c r="Y233" i="1"/>
  <c r="S233" i="1"/>
  <c r="T233" i="1"/>
  <c r="O233" i="1"/>
  <c r="P233" i="1"/>
  <c r="K233" i="1"/>
  <c r="L233" i="1"/>
  <c r="X232" i="1"/>
  <c r="AA232" i="1"/>
  <c r="Z232" i="1"/>
  <c r="Y232" i="1"/>
  <c r="S232" i="1"/>
  <c r="T232" i="1"/>
  <c r="O232" i="1"/>
  <c r="P232" i="1"/>
  <c r="K232" i="1"/>
  <c r="L232" i="1"/>
  <c r="X231" i="1"/>
  <c r="AA231" i="1"/>
  <c r="Z231" i="1"/>
  <c r="Y231" i="1"/>
  <c r="S231" i="1"/>
  <c r="T231" i="1"/>
  <c r="O231" i="1"/>
  <c r="P231" i="1"/>
  <c r="K231" i="1"/>
  <c r="L231" i="1"/>
  <c r="X230" i="1"/>
  <c r="AA230" i="1"/>
  <c r="Z230" i="1"/>
  <c r="Y230" i="1"/>
  <c r="S230" i="1"/>
  <c r="T230" i="1"/>
  <c r="O230" i="1"/>
  <c r="P230" i="1"/>
  <c r="K230" i="1"/>
  <c r="L230" i="1"/>
  <c r="X229" i="1"/>
  <c r="AA229" i="1"/>
  <c r="Z229" i="1"/>
  <c r="Y229" i="1"/>
  <c r="S229" i="1"/>
  <c r="T229" i="1"/>
  <c r="O229" i="1"/>
  <c r="P229" i="1"/>
  <c r="K229" i="1"/>
  <c r="L229" i="1"/>
  <c r="X228" i="1"/>
  <c r="AA228" i="1"/>
  <c r="Z228" i="1"/>
  <c r="Y228" i="1"/>
  <c r="S228" i="1"/>
  <c r="T228" i="1"/>
  <c r="O228" i="1"/>
  <c r="P228" i="1"/>
  <c r="K228" i="1"/>
  <c r="L228" i="1"/>
  <c r="X227" i="1"/>
  <c r="AA227" i="1"/>
  <c r="Z227" i="1"/>
  <c r="Y227" i="1"/>
  <c r="S227" i="1"/>
  <c r="T227" i="1"/>
  <c r="O227" i="1"/>
  <c r="P227" i="1"/>
  <c r="K227" i="1"/>
  <c r="L227" i="1"/>
  <c r="X226" i="1"/>
  <c r="AA226" i="1"/>
  <c r="Z226" i="1"/>
  <c r="Y226" i="1"/>
  <c r="S226" i="1"/>
  <c r="T226" i="1"/>
  <c r="O226" i="1"/>
  <c r="P226" i="1"/>
  <c r="K226" i="1"/>
  <c r="L226" i="1"/>
  <c r="X225" i="1"/>
  <c r="AA225" i="1"/>
  <c r="Z225" i="1"/>
  <c r="Y225" i="1"/>
  <c r="S225" i="1"/>
  <c r="T225" i="1"/>
  <c r="O225" i="1"/>
  <c r="P225" i="1"/>
  <c r="K225" i="1"/>
  <c r="L225" i="1"/>
  <c r="X224" i="1"/>
  <c r="AA224" i="1"/>
  <c r="Z224" i="1"/>
  <c r="Y224" i="1"/>
  <c r="S224" i="1"/>
  <c r="T224" i="1"/>
  <c r="O224" i="1"/>
  <c r="P224" i="1"/>
  <c r="K224" i="1"/>
  <c r="L224" i="1"/>
  <c r="X223" i="1"/>
  <c r="AA223" i="1"/>
  <c r="Z223" i="1"/>
  <c r="Y223" i="1"/>
  <c r="S223" i="1"/>
  <c r="T223" i="1"/>
  <c r="O223" i="1"/>
  <c r="P223" i="1"/>
  <c r="K223" i="1"/>
  <c r="L223" i="1"/>
  <c r="X222" i="1"/>
  <c r="AA222" i="1"/>
  <c r="Z222" i="1"/>
  <c r="Y222" i="1"/>
  <c r="S222" i="1"/>
  <c r="T222" i="1"/>
  <c r="O222" i="1"/>
  <c r="P222" i="1"/>
  <c r="K222" i="1"/>
  <c r="L222" i="1"/>
  <c r="X221" i="1"/>
  <c r="AA221" i="1"/>
  <c r="Z221" i="1"/>
  <c r="Y221" i="1"/>
  <c r="S221" i="1"/>
  <c r="T221" i="1"/>
  <c r="O221" i="1"/>
  <c r="P221" i="1"/>
  <c r="K221" i="1"/>
  <c r="L221" i="1"/>
  <c r="X220" i="1"/>
  <c r="AA220" i="1"/>
  <c r="Z220" i="1"/>
  <c r="Y220" i="1"/>
  <c r="S220" i="1"/>
  <c r="T220" i="1"/>
  <c r="O220" i="1"/>
  <c r="P220" i="1"/>
  <c r="K220" i="1"/>
  <c r="L220" i="1"/>
  <c r="X219" i="1"/>
  <c r="AA219" i="1"/>
  <c r="Z219" i="1"/>
  <c r="Y219" i="1"/>
  <c r="S219" i="1"/>
  <c r="T219" i="1"/>
  <c r="O219" i="1"/>
  <c r="P219" i="1"/>
  <c r="K219" i="1"/>
  <c r="L219" i="1"/>
  <c r="X218" i="1"/>
  <c r="AA218" i="1"/>
  <c r="Z218" i="1"/>
  <c r="Y218" i="1"/>
  <c r="S218" i="1"/>
  <c r="T218" i="1"/>
  <c r="O218" i="1"/>
  <c r="P218" i="1"/>
  <c r="K218" i="1"/>
  <c r="L218" i="1"/>
  <c r="X217" i="1"/>
  <c r="AA217" i="1"/>
  <c r="Z217" i="1"/>
  <c r="Y217" i="1"/>
  <c r="S217" i="1"/>
  <c r="T217" i="1"/>
  <c r="O217" i="1"/>
  <c r="P217" i="1"/>
  <c r="K217" i="1"/>
  <c r="L217" i="1"/>
  <c r="X216" i="1"/>
  <c r="AA216" i="1"/>
  <c r="Z216" i="1"/>
  <c r="Y216" i="1"/>
  <c r="S216" i="1"/>
  <c r="T216" i="1"/>
  <c r="O216" i="1"/>
  <c r="P216" i="1"/>
  <c r="K216" i="1"/>
  <c r="L216" i="1"/>
  <c r="X215" i="1"/>
  <c r="AA215" i="1"/>
  <c r="Z215" i="1"/>
  <c r="Y215" i="1"/>
  <c r="S215" i="1"/>
  <c r="T215" i="1"/>
  <c r="O215" i="1"/>
  <c r="P215" i="1"/>
  <c r="K215" i="1"/>
  <c r="L215" i="1"/>
  <c r="X214" i="1"/>
  <c r="AA214" i="1"/>
  <c r="Z214" i="1"/>
  <c r="Y214" i="1"/>
  <c r="S214" i="1"/>
  <c r="T214" i="1"/>
  <c r="O214" i="1"/>
  <c r="P214" i="1"/>
  <c r="K214" i="1"/>
  <c r="L214" i="1"/>
  <c r="X213" i="1"/>
  <c r="AA213" i="1"/>
  <c r="Z213" i="1"/>
  <c r="Y213" i="1"/>
  <c r="S213" i="1"/>
  <c r="T213" i="1"/>
  <c r="O213" i="1"/>
  <c r="P213" i="1"/>
  <c r="K213" i="1"/>
  <c r="L213" i="1"/>
  <c r="X212" i="1"/>
  <c r="AA212" i="1"/>
  <c r="Z212" i="1"/>
  <c r="Y212" i="1"/>
  <c r="S212" i="1"/>
  <c r="T212" i="1"/>
  <c r="O212" i="1"/>
  <c r="P212" i="1"/>
  <c r="K212" i="1"/>
  <c r="L212" i="1"/>
  <c r="X211" i="1"/>
  <c r="AA211" i="1"/>
  <c r="Z211" i="1"/>
  <c r="Y211" i="1"/>
  <c r="S211" i="1"/>
  <c r="T211" i="1"/>
  <c r="O211" i="1"/>
  <c r="P211" i="1"/>
  <c r="K211" i="1"/>
  <c r="L211" i="1"/>
  <c r="X210" i="1"/>
  <c r="AA210" i="1"/>
  <c r="Z210" i="1"/>
  <c r="Y210" i="1"/>
  <c r="S210" i="1"/>
  <c r="T210" i="1"/>
  <c r="O210" i="1"/>
  <c r="P210" i="1"/>
  <c r="K210" i="1"/>
  <c r="L210" i="1"/>
  <c r="X209" i="1"/>
  <c r="AA209" i="1"/>
  <c r="Z209" i="1"/>
  <c r="Y209" i="1"/>
  <c r="S209" i="1"/>
  <c r="T209" i="1"/>
  <c r="O209" i="1"/>
  <c r="P209" i="1"/>
  <c r="K209" i="1"/>
  <c r="L209" i="1"/>
  <c r="X208" i="1"/>
  <c r="AA208" i="1"/>
  <c r="Z208" i="1"/>
  <c r="Y208" i="1"/>
  <c r="S208" i="1"/>
  <c r="T208" i="1"/>
  <c r="O208" i="1"/>
  <c r="P208" i="1"/>
  <c r="K208" i="1"/>
  <c r="L208" i="1"/>
  <c r="X207" i="1"/>
  <c r="AA207" i="1"/>
  <c r="Z207" i="1"/>
  <c r="Y207" i="1"/>
  <c r="S207" i="1"/>
  <c r="T207" i="1"/>
  <c r="O207" i="1"/>
  <c r="P207" i="1"/>
  <c r="K207" i="1"/>
  <c r="L207" i="1"/>
  <c r="X206" i="1"/>
  <c r="AA206" i="1"/>
  <c r="Z206" i="1"/>
  <c r="Y206" i="1"/>
  <c r="S206" i="1"/>
  <c r="T206" i="1"/>
  <c r="O206" i="1"/>
  <c r="P206" i="1"/>
  <c r="K206" i="1"/>
  <c r="L206" i="1"/>
  <c r="X205" i="1"/>
  <c r="AA205" i="1"/>
  <c r="Z205" i="1"/>
  <c r="Y205" i="1"/>
  <c r="S205" i="1"/>
  <c r="T205" i="1"/>
  <c r="O205" i="1"/>
  <c r="P205" i="1"/>
  <c r="K205" i="1"/>
  <c r="L205" i="1"/>
  <c r="X204" i="1"/>
  <c r="AA204" i="1"/>
  <c r="Z204" i="1"/>
  <c r="Y204" i="1"/>
  <c r="S204" i="1"/>
  <c r="T204" i="1"/>
  <c r="O204" i="1"/>
  <c r="P204" i="1"/>
  <c r="K204" i="1"/>
  <c r="L204" i="1"/>
  <c r="X203" i="1"/>
  <c r="AA203" i="1"/>
  <c r="Z203" i="1"/>
  <c r="Y203" i="1"/>
  <c r="S203" i="1"/>
  <c r="T203" i="1"/>
  <c r="O203" i="1"/>
  <c r="P203" i="1"/>
  <c r="K203" i="1"/>
  <c r="L203" i="1"/>
  <c r="X202" i="1"/>
  <c r="AA202" i="1"/>
  <c r="Z202" i="1"/>
  <c r="Y202" i="1"/>
  <c r="S202" i="1"/>
  <c r="T202" i="1"/>
  <c r="O202" i="1"/>
  <c r="P202" i="1"/>
  <c r="K202" i="1"/>
  <c r="L202" i="1"/>
  <c r="X201" i="1"/>
  <c r="AA201" i="1"/>
  <c r="Z201" i="1"/>
  <c r="Y201" i="1"/>
  <c r="S201" i="1"/>
  <c r="T201" i="1"/>
  <c r="O201" i="1"/>
  <c r="P201" i="1"/>
  <c r="K201" i="1"/>
  <c r="L201" i="1"/>
  <c r="X200" i="1"/>
  <c r="AA200" i="1"/>
  <c r="Z200" i="1"/>
  <c r="Y200" i="1"/>
  <c r="S200" i="1"/>
  <c r="T200" i="1"/>
  <c r="O200" i="1"/>
  <c r="P200" i="1"/>
  <c r="K200" i="1"/>
  <c r="L200" i="1"/>
  <c r="X199" i="1"/>
  <c r="AA199" i="1"/>
  <c r="Z199" i="1"/>
  <c r="Y199" i="1"/>
  <c r="S199" i="1"/>
  <c r="T199" i="1"/>
  <c r="O199" i="1"/>
  <c r="P199" i="1"/>
  <c r="K199" i="1"/>
  <c r="L199" i="1"/>
  <c r="X198" i="1"/>
  <c r="AA198" i="1"/>
  <c r="Z198" i="1"/>
  <c r="Y198" i="1"/>
  <c r="S198" i="1"/>
  <c r="T198" i="1"/>
  <c r="O198" i="1"/>
  <c r="P198" i="1"/>
  <c r="K198" i="1"/>
  <c r="L198" i="1"/>
  <c r="S197" i="1"/>
  <c r="O197" i="1"/>
  <c r="K197" i="1"/>
  <c r="S196" i="1"/>
  <c r="O196" i="1"/>
  <c r="K196" i="1"/>
  <c r="X195" i="1"/>
  <c r="AA195" i="1"/>
  <c r="Z195" i="1"/>
  <c r="Y195" i="1"/>
  <c r="S195" i="1"/>
  <c r="T195" i="1"/>
  <c r="O195" i="1"/>
  <c r="P195" i="1"/>
  <c r="K195" i="1"/>
  <c r="L195" i="1"/>
  <c r="X194" i="1"/>
  <c r="AA194" i="1"/>
  <c r="Z194" i="1"/>
  <c r="Y194" i="1"/>
  <c r="S194" i="1"/>
  <c r="T194" i="1"/>
  <c r="O194" i="1"/>
  <c r="P194" i="1"/>
  <c r="K194" i="1"/>
  <c r="L194" i="1"/>
  <c r="X193" i="1"/>
  <c r="AA193" i="1"/>
  <c r="Z193" i="1"/>
  <c r="Y193" i="1"/>
  <c r="S193" i="1"/>
  <c r="T193" i="1"/>
  <c r="O193" i="1"/>
  <c r="P193" i="1"/>
  <c r="K193" i="1"/>
  <c r="L193" i="1"/>
  <c r="X192" i="1"/>
  <c r="AA192" i="1"/>
  <c r="Z192" i="1"/>
  <c r="Y192" i="1"/>
  <c r="S192" i="1"/>
  <c r="T192" i="1"/>
  <c r="O192" i="1"/>
  <c r="P192" i="1"/>
  <c r="K192" i="1"/>
  <c r="L192" i="1"/>
  <c r="X191" i="1"/>
  <c r="AA191" i="1"/>
  <c r="Z191" i="1"/>
  <c r="Y191" i="1"/>
  <c r="S191" i="1"/>
  <c r="T191" i="1"/>
  <c r="O191" i="1"/>
  <c r="P191" i="1"/>
  <c r="K191" i="1"/>
  <c r="L191" i="1"/>
  <c r="X190" i="1"/>
  <c r="AA190" i="1"/>
  <c r="Z190" i="1"/>
  <c r="Y190" i="1"/>
  <c r="S190" i="1"/>
  <c r="T190" i="1"/>
  <c r="O190" i="1"/>
  <c r="P190" i="1"/>
  <c r="K190" i="1"/>
  <c r="L190" i="1"/>
  <c r="X189" i="1"/>
  <c r="AA189" i="1"/>
  <c r="Z189" i="1"/>
  <c r="Y189" i="1"/>
  <c r="S189" i="1"/>
  <c r="T189" i="1"/>
  <c r="O189" i="1"/>
  <c r="P189" i="1"/>
  <c r="K189" i="1"/>
  <c r="L189" i="1"/>
  <c r="X188" i="1"/>
  <c r="AA188" i="1"/>
  <c r="Z188" i="1"/>
  <c r="Y188" i="1"/>
  <c r="S188" i="1"/>
  <c r="T188" i="1"/>
  <c r="O188" i="1"/>
  <c r="P188" i="1"/>
  <c r="K188" i="1"/>
  <c r="L188" i="1"/>
  <c r="X187" i="1"/>
  <c r="AA187" i="1"/>
  <c r="Z187" i="1"/>
  <c r="Y187" i="1"/>
  <c r="S187" i="1"/>
  <c r="T187" i="1"/>
  <c r="O187" i="1"/>
  <c r="P187" i="1"/>
  <c r="K187" i="1"/>
  <c r="L187" i="1"/>
  <c r="X186" i="1"/>
  <c r="AA186" i="1"/>
  <c r="Z186" i="1"/>
  <c r="Y186" i="1"/>
  <c r="S186" i="1"/>
  <c r="T186" i="1"/>
  <c r="O186" i="1"/>
  <c r="P186" i="1"/>
  <c r="K186" i="1"/>
  <c r="L186" i="1"/>
  <c r="X185" i="1"/>
  <c r="AA185" i="1"/>
  <c r="Z185" i="1"/>
  <c r="Y185" i="1"/>
  <c r="S185" i="1"/>
  <c r="T185" i="1"/>
  <c r="O185" i="1"/>
  <c r="P185" i="1"/>
  <c r="K185" i="1"/>
  <c r="L185" i="1"/>
  <c r="X184" i="1"/>
  <c r="AA184" i="1"/>
  <c r="Z184" i="1"/>
  <c r="Y184" i="1"/>
  <c r="S184" i="1"/>
  <c r="T184" i="1"/>
  <c r="O184" i="1"/>
  <c r="P184" i="1"/>
  <c r="K184" i="1"/>
  <c r="L184" i="1"/>
  <c r="X183" i="1"/>
  <c r="AA183" i="1"/>
  <c r="Z183" i="1"/>
  <c r="Y183" i="1"/>
  <c r="S183" i="1"/>
  <c r="T183" i="1"/>
  <c r="O183" i="1"/>
  <c r="P183" i="1"/>
  <c r="K183" i="1"/>
  <c r="L183" i="1"/>
  <c r="X182" i="1"/>
  <c r="AA182" i="1"/>
  <c r="Z182" i="1"/>
  <c r="Y182" i="1"/>
  <c r="S182" i="1"/>
  <c r="T182" i="1"/>
  <c r="O182" i="1"/>
  <c r="P182" i="1"/>
  <c r="K182" i="1"/>
  <c r="L182" i="1"/>
  <c r="X181" i="1"/>
  <c r="AA181" i="1"/>
  <c r="Z181" i="1"/>
  <c r="Y181" i="1"/>
  <c r="S181" i="1"/>
  <c r="T181" i="1"/>
  <c r="O181" i="1"/>
  <c r="P181" i="1"/>
  <c r="K181" i="1"/>
  <c r="L181" i="1"/>
  <c r="X180" i="1"/>
  <c r="AA180" i="1"/>
  <c r="Z180" i="1"/>
  <c r="Y180" i="1"/>
  <c r="S180" i="1"/>
  <c r="T180" i="1"/>
  <c r="O180" i="1"/>
  <c r="P180" i="1"/>
  <c r="K180" i="1"/>
  <c r="L180" i="1"/>
  <c r="X179" i="1"/>
  <c r="AA179" i="1"/>
  <c r="Z179" i="1"/>
  <c r="Y179" i="1"/>
  <c r="S179" i="1"/>
  <c r="T179" i="1"/>
  <c r="O179" i="1"/>
  <c r="P179" i="1"/>
  <c r="K179" i="1"/>
  <c r="L179" i="1"/>
  <c r="X178" i="1"/>
  <c r="AA178" i="1"/>
  <c r="Z178" i="1"/>
  <c r="Y178" i="1"/>
  <c r="S178" i="1"/>
  <c r="T178" i="1"/>
  <c r="O178" i="1"/>
  <c r="P178" i="1"/>
  <c r="K178" i="1"/>
  <c r="L178" i="1"/>
  <c r="X177" i="1"/>
  <c r="AA177" i="1"/>
  <c r="Z177" i="1"/>
  <c r="Y177" i="1"/>
  <c r="S177" i="1"/>
  <c r="T177" i="1"/>
  <c r="O177" i="1"/>
  <c r="P177" i="1"/>
  <c r="K177" i="1"/>
  <c r="L177" i="1"/>
  <c r="X176" i="1"/>
  <c r="AA176" i="1"/>
  <c r="Z176" i="1"/>
  <c r="Y176" i="1"/>
  <c r="S176" i="1"/>
  <c r="T176" i="1"/>
  <c r="O176" i="1"/>
  <c r="P176" i="1"/>
  <c r="K176" i="1"/>
  <c r="L176" i="1"/>
  <c r="X175" i="1"/>
  <c r="AA175" i="1"/>
  <c r="Z175" i="1"/>
  <c r="Y175" i="1"/>
  <c r="S175" i="1"/>
  <c r="T175" i="1"/>
  <c r="O175" i="1"/>
  <c r="P175" i="1"/>
  <c r="K175" i="1"/>
  <c r="L175" i="1"/>
  <c r="X174" i="1"/>
  <c r="AA174" i="1"/>
  <c r="Z174" i="1"/>
  <c r="Y174" i="1"/>
  <c r="S174" i="1"/>
  <c r="T174" i="1"/>
  <c r="O174" i="1"/>
  <c r="P174" i="1"/>
  <c r="K174" i="1"/>
  <c r="L174" i="1"/>
  <c r="X173" i="1"/>
  <c r="AA173" i="1"/>
  <c r="Z173" i="1"/>
  <c r="Y173" i="1"/>
  <c r="S173" i="1"/>
  <c r="T173" i="1"/>
  <c r="O173" i="1"/>
  <c r="P173" i="1"/>
  <c r="K173" i="1"/>
  <c r="L173" i="1"/>
  <c r="X172" i="1"/>
  <c r="AA172" i="1"/>
  <c r="Z172" i="1"/>
  <c r="Y172" i="1"/>
  <c r="S172" i="1"/>
  <c r="T172" i="1"/>
  <c r="O172" i="1"/>
  <c r="P172" i="1"/>
  <c r="K172" i="1"/>
  <c r="L172" i="1"/>
  <c r="X171" i="1"/>
  <c r="AA171" i="1"/>
  <c r="Z171" i="1"/>
  <c r="Y171" i="1"/>
  <c r="S171" i="1"/>
  <c r="T171" i="1"/>
  <c r="O171" i="1"/>
  <c r="P171" i="1"/>
  <c r="K171" i="1"/>
  <c r="L171" i="1"/>
  <c r="X170" i="1"/>
  <c r="AA170" i="1"/>
  <c r="Z170" i="1"/>
  <c r="Y170" i="1"/>
  <c r="S170" i="1"/>
  <c r="T170" i="1"/>
  <c r="O170" i="1"/>
  <c r="P170" i="1"/>
  <c r="K170" i="1"/>
  <c r="L170" i="1"/>
  <c r="X169" i="1"/>
  <c r="AA169" i="1"/>
  <c r="Z169" i="1"/>
  <c r="Y169" i="1"/>
  <c r="S169" i="1"/>
  <c r="T169" i="1"/>
  <c r="O169" i="1"/>
  <c r="P169" i="1"/>
  <c r="K169" i="1"/>
  <c r="L169" i="1"/>
  <c r="X168" i="1"/>
  <c r="AA168" i="1"/>
  <c r="Z168" i="1"/>
  <c r="Y168" i="1"/>
  <c r="S168" i="1"/>
  <c r="O168" i="1"/>
  <c r="P168" i="1"/>
  <c r="K168" i="1"/>
  <c r="L168" i="1"/>
  <c r="X167" i="1"/>
  <c r="AA167" i="1"/>
  <c r="Z167" i="1"/>
  <c r="Y167" i="1"/>
  <c r="S167" i="1"/>
  <c r="T167" i="1"/>
  <c r="O167" i="1"/>
  <c r="P167" i="1"/>
  <c r="K167" i="1"/>
  <c r="L167" i="1"/>
  <c r="X166" i="1"/>
  <c r="AA166" i="1"/>
  <c r="Z166" i="1"/>
  <c r="Y166" i="1"/>
  <c r="S166" i="1"/>
  <c r="T166" i="1"/>
  <c r="O166" i="1"/>
  <c r="P166" i="1"/>
  <c r="K166" i="1"/>
  <c r="L166" i="1"/>
  <c r="X165" i="1"/>
  <c r="AA165" i="1"/>
  <c r="Z165" i="1"/>
  <c r="Y165" i="1"/>
  <c r="S165" i="1"/>
  <c r="T165" i="1"/>
  <c r="O165" i="1"/>
  <c r="P165" i="1"/>
  <c r="K165" i="1"/>
  <c r="L165" i="1"/>
  <c r="X164" i="1"/>
  <c r="AA164" i="1"/>
  <c r="Z164" i="1"/>
  <c r="Y164" i="1"/>
  <c r="S164" i="1"/>
  <c r="T164" i="1"/>
  <c r="O164" i="1"/>
  <c r="P164" i="1"/>
  <c r="K164" i="1"/>
  <c r="L164" i="1"/>
  <c r="X163" i="1"/>
  <c r="AA163" i="1"/>
  <c r="Z163" i="1"/>
  <c r="Y163" i="1"/>
  <c r="S163" i="1"/>
  <c r="T163" i="1"/>
  <c r="O163" i="1"/>
  <c r="P163" i="1"/>
  <c r="K163" i="1"/>
  <c r="L163" i="1"/>
  <c r="X162" i="1"/>
  <c r="AA162" i="1"/>
  <c r="Z162" i="1"/>
  <c r="Y162" i="1"/>
  <c r="S162" i="1"/>
  <c r="T162" i="1"/>
  <c r="O162" i="1"/>
  <c r="P162" i="1"/>
  <c r="K162" i="1"/>
  <c r="L162" i="1"/>
  <c r="X161" i="1"/>
  <c r="AA161" i="1"/>
  <c r="Z161" i="1"/>
  <c r="Y161" i="1"/>
  <c r="S161" i="1"/>
  <c r="T161" i="1"/>
  <c r="O161" i="1"/>
  <c r="P161" i="1"/>
  <c r="K161" i="1"/>
  <c r="L161" i="1"/>
  <c r="X160" i="1"/>
  <c r="AA160" i="1"/>
  <c r="Z160" i="1"/>
  <c r="Y160" i="1"/>
  <c r="S160" i="1"/>
  <c r="T160" i="1"/>
  <c r="O160" i="1"/>
  <c r="P160" i="1"/>
  <c r="K160" i="1"/>
  <c r="L160" i="1"/>
  <c r="X159" i="1"/>
  <c r="AA159" i="1"/>
  <c r="Z159" i="1"/>
  <c r="Y159" i="1"/>
  <c r="S159" i="1"/>
  <c r="T159" i="1"/>
  <c r="O159" i="1"/>
  <c r="P159" i="1"/>
  <c r="K159" i="1"/>
  <c r="L159" i="1"/>
  <c r="X158" i="1"/>
  <c r="AA158" i="1"/>
  <c r="Z158" i="1"/>
  <c r="Y158" i="1"/>
  <c r="S158" i="1"/>
  <c r="T158" i="1"/>
  <c r="O158" i="1"/>
  <c r="P158" i="1"/>
  <c r="K158" i="1"/>
  <c r="L158" i="1"/>
  <c r="X157" i="1"/>
  <c r="AA157" i="1"/>
  <c r="Z157" i="1"/>
  <c r="Y157" i="1"/>
  <c r="S157" i="1"/>
  <c r="T157" i="1"/>
  <c r="O157" i="1"/>
  <c r="P157" i="1"/>
  <c r="K157" i="1"/>
  <c r="L157" i="1"/>
  <c r="X156" i="1"/>
  <c r="AA156" i="1"/>
  <c r="Z156" i="1"/>
  <c r="Y156" i="1"/>
  <c r="S156" i="1"/>
  <c r="T156" i="1"/>
  <c r="O156" i="1"/>
  <c r="P156" i="1"/>
  <c r="K156" i="1"/>
  <c r="L156" i="1"/>
  <c r="X155" i="1"/>
  <c r="AA155" i="1"/>
  <c r="Z155" i="1"/>
  <c r="Y155" i="1"/>
  <c r="S155" i="1"/>
  <c r="T155" i="1"/>
  <c r="O155" i="1"/>
  <c r="P155" i="1"/>
  <c r="K155" i="1"/>
  <c r="L155" i="1"/>
  <c r="X154" i="1"/>
  <c r="AA154" i="1"/>
  <c r="Z154" i="1"/>
  <c r="Y154" i="1"/>
  <c r="S154" i="1"/>
  <c r="T154" i="1"/>
  <c r="O154" i="1"/>
  <c r="P154" i="1"/>
  <c r="K154" i="1"/>
  <c r="L154" i="1"/>
  <c r="X153" i="1"/>
  <c r="AA153" i="1"/>
  <c r="Z153" i="1"/>
  <c r="Y153" i="1"/>
  <c r="S153" i="1"/>
  <c r="T153" i="1"/>
  <c r="O153" i="1"/>
  <c r="P153" i="1"/>
  <c r="K153" i="1"/>
  <c r="L153" i="1"/>
  <c r="X152" i="1"/>
  <c r="AA152" i="1"/>
  <c r="Z152" i="1"/>
  <c r="Y152" i="1"/>
  <c r="S152" i="1"/>
  <c r="T152" i="1"/>
  <c r="O152" i="1"/>
  <c r="P152" i="1"/>
  <c r="K152" i="1"/>
  <c r="L152" i="1"/>
  <c r="X151" i="1"/>
  <c r="AA151" i="1"/>
  <c r="Z151" i="1"/>
  <c r="Y151" i="1"/>
  <c r="S151" i="1"/>
  <c r="T151" i="1"/>
  <c r="O151" i="1"/>
  <c r="P151" i="1"/>
  <c r="K151" i="1"/>
  <c r="L151" i="1"/>
  <c r="X150" i="1"/>
  <c r="AA150" i="1"/>
  <c r="S150" i="1"/>
  <c r="T150" i="1"/>
  <c r="O150" i="1"/>
  <c r="K150" i="1"/>
  <c r="X149" i="1"/>
  <c r="AA149" i="1"/>
  <c r="Z149" i="1"/>
  <c r="Y149" i="1"/>
  <c r="S149" i="1"/>
  <c r="T149" i="1"/>
  <c r="O149" i="1"/>
  <c r="P149" i="1"/>
  <c r="K149" i="1"/>
  <c r="L149" i="1"/>
  <c r="X148" i="1"/>
  <c r="AA148" i="1"/>
  <c r="Z148" i="1"/>
  <c r="Y148" i="1"/>
  <c r="S148" i="1"/>
  <c r="T148" i="1"/>
  <c r="O148" i="1"/>
  <c r="P148" i="1"/>
  <c r="K148" i="1"/>
  <c r="L148" i="1"/>
  <c r="X147" i="1"/>
  <c r="AA147" i="1"/>
  <c r="Z147" i="1"/>
  <c r="Y147" i="1"/>
  <c r="S147" i="1"/>
  <c r="T147" i="1"/>
  <c r="O147" i="1"/>
  <c r="P147" i="1"/>
  <c r="K147" i="1"/>
  <c r="L147" i="1"/>
  <c r="X146" i="1"/>
  <c r="AA146" i="1"/>
  <c r="Z146" i="1"/>
  <c r="Y146" i="1"/>
  <c r="S146" i="1"/>
  <c r="T146" i="1"/>
  <c r="O146" i="1"/>
  <c r="P146" i="1"/>
  <c r="K146" i="1"/>
  <c r="L146" i="1"/>
  <c r="X145" i="1"/>
  <c r="AA145" i="1"/>
  <c r="Z145" i="1"/>
  <c r="Y145" i="1"/>
  <c r="S145" i="1"/>
  <c r="T145" i="1"/>
  <c r="O145" i="1"/>
  <c r="P145" i="1"/>
  <c r="K145" i="1"/>
  <c r="L145" i="1"/>
  <c r="X144" i="1"/>
  <c r="AA144" i="1"/>
  <c r="Z144" i="1"/>
  <c r="Y144" i="1"/>
  <c r="S144" i="1"/>
  <c r="T144" i="1"/>
  <c r="O144" i="1"/>
  <c r="P144" i="1"/>
  <c r="K144" i="1"/>
  <c r="L144" i="1"/>
  <c r="X143" i="1"/>
  <c r="AA143" i="1"/>
  <c r="Z143" i="1"/>
  <c r="Y143" i="1"/>
  <c r="S143" i="1"/>
  <c r="T143" i="1"/>
  <c r="O143" i="1"/>
  <c r="P143" i="1"/>
  <c r="K143" i="1"/>
  <c r="L143" i="1"/>
  <c r="X142" i="1"/>
  <c r="AA142" i="1"/>
  <c r="Z142" i="1"/>
  <c r="Y142" i="1"/>
  <c r="S142" i="1"/>
  <c r="T142" i="1"/>
  <c r="O142" i="1"/>
  <c r="P142" i="1"/>
  <c r="K142" i="1"/>
  <c r="L142" i="1"/>
  <c r="X141" i="1"/>
  <c r="AA141" i="1"/>
  <c r="Z141" i="1"/>
  <c r="Y141" i="1"/>
  <c r="S141" i="1"/>
  <c r="T141" i="1"/>
  <c r="O141" i="1"/>
  <c r="P141" i="1"/>
  <c r="K141" i="1"/>
  <c r="L141" i="1"/>
  <c r="X140" i="1"/>
  <c r="AA140" i="1"/>
  <c r="Z140" i="1"/>
  <c r="Y140" i="1"/>
  <c r="S140" i="1"/>
  <c r="T140" i="1"/>
  <c r="O140" i="1"/>
  <c r="P140" i="1"/>
  <c r="K140" i="1"/>
  <c r="L140" i="1"/>
  <c r="X139" i="1"/>
  <c r="AA139" i="1"/>
  <c r="Z139" i="1"/>
  <c r="Y139" i="1"/>
  <c r="S139" i="1"/>
  <c r="T139" i="1"/>
  <c r="O139" i="1"/>
  <c r="P139" i="1"/>
  <c r="K139" i="1"/>
  <c r="L139" i="1"/>
  <c r="X138" i="1"/>
  <c r="AA138" i="1"/>
  <c r="Z138" i="1"/>
  <c r="Y138" i="1"/>
  <c r="S138" i="1"/>
  <c r="T138" i="1"/>
  <c r="O138" i="1"/>
  <c r="P138" i="1"/>
  <c r="K138" i="1"/>
  <c r="L138" i="1"/>
  <c r="X137" i="1"/>
  <c r="AA137" i="1"/>
  <c r="Z137" i="1"/>
  <c r="Y137" i="1"/>
  <c r="S137" i="1"/>
  <c r="T137" i="1"/>
  <c r="O137" i="1"/>
  <c r="P137" i="1"/>
  <c r="K137" i="1"/>
  <c r="L137" i="1"/>
  <c r="X136" i="1"/>
  <c r="AA136" i="1"/>
  <c r="Z136" i="1"/>
  <c r="Y136" i="1"/>
  <c r="S136" i="1"/>
  <c r="T136" i="1"/>
  <c r="O136" i="1"/>
  <c r="P136" i="1"/>
  <c r="K136" i="1"/>
  <c r="L136" i="1"/>
  <c r="X135" i="1"/>
  <c r="AA135" i="1"/>
  <c r="Z135" i="1"/>
  <c r="Y135" i="1"/>
  <c r="S135" i="1"/>
  <c r="T135" i="1"/>
  <c r="O135" i="1"/>
  <c r="P135" i="1"/>
  <c r="K135" i="1"/>
  <c r="L135" i="1"/>
  <c r="X134" i="1"/>
  <c r="AA134" i="1"/>
  <c r="Z134" i="1"/>
  <c r="Y134" i="1"/>
  <c r="S134" i="1"/>
  <c r="T134" i="1"/>
  <c r="O134" i="1"/>
  <c r="P134" i="1"/>
  <c r="K134" i="1"/>
  <c r="L134" i="1"/>
  <c r="X133" i="1"/>
  <c r="AA133" i="1"/>
  <c r="Z133" i="1"/>
  <c r="Y133" i="1"/>
  <c r="S133" i="1"/>
  <c r="T133" i="1"/>
  <c r="O133" i="1"/>
  <c r="P133" i="1"/>
  <c r="K133" i="1"/>
  <c r="L133" i="1"/>
  <c r="X132" i="1"/>
  <c r="AA132" i="1"/>
  <c r="Z132" i="1"/>
  <c r="Y132" i="1"/>
  <c r="S132" i="1"/>
  <c r="T132" i="1"/>
  <c r="O132" i="1"/>
  <c r="P132" i="1"/>
  <c r="K132" i="1"/>
  <c r="L132" i="1"/>
  <c r="X131" i="1"/>
  <c r="AA131" i="1"/>
  <c r="Z131" i="1"/>
  <c r="Y131" i="1"/>
  <c r="S131" i="1"/>
  <c r="T131" i="1"/>
  <c r="O131" i="1"/>
  <c r="P131" i="1"/>
  <c r="K131" i="1"/>
  <c r="L131" i="1"/>
  <c r="X130" i="1"/>
  <c r="AA130" i="1"/>
  <c r="Z130" i="1"/>
  <c r="Y130" i="1"/>
  <c r="S130" i="1"/>
  <c r="T130" i="1"/>
  <c r="O130" i="1"/>
  <c r="P130" i="1"/>
  <c r="K130" i="1"/>
  <c r="L130" i="1"/>
  <c r="X129" i="1"/>
  <c r="AA129" i="1"/>
  <c r="Z129" i="1"/>
  <c r="Y129" i="1"/>
  <c r="S129" i="1"/>
  <c r="T129" i="1"/>
  <c r="O129" i="1"/>
  <c r="P129" i="1"/>
  <c r="K129" i="1"/>
  <c r="L129" i="1"/>
  <c r="X128" i="1"/>
  <c r="AA128" i="1"/>
  <c r="Z128" i="1"/>
  <c r="Y128" i="1"/>
  <c r="S128" i="1"/>
  <c r="T128" i="1"/>
  <c r="O128" i="1"/>
  <c r="P128" i="1"/>
  <c r="K128" i="1"/>
  <c r="L128" i="1"/>
  <c r="X127" i="1"/>
  <c r="AA127" i="1"/>
  <c r="Z127" i="1"/>
  <c r="Y127" i="1"/>
  <c r="S127" i="1"/>
  <c r="T127" i="1"/>
  <c r="O127" i="1"/>
  <c r="P127" i="1"/>
  <c r="K127" i="1"/>
  <c r="L127" i="1"/>
  <c r="X126" i="1"/>
  <c r="AA126" i="1"/>
  <c r="Z126" i="1"/>
  <c r="Y126" i="1"/>
  <c r="S126" i="1"/>
  <c r="T126" i="1"/>
  <c r="O126" i="1"/>
  <c r="P126" i="1"/>
  <c r="K126" i="1"/>
  <c r="L126" i="1"/>
  <c r="X125" i="1"/>
  <c r="AA125" i="1"/>
  <c r="Z125" i="1"/>
  <c r="Y125" i="1"/>
  <c r="S125" i="1"/>
  <c r="T125" i="1"/>
  <c r="O125" i="1"/>
  <c r="P125" i="1"/>
  <c r="K125" i="1"/>
  <c r="L125" i="1"/>
  <c r="X124" i="1"/>
  <c r="AA124" i="1"/>
  <c r="Z124" i="1"/>
  <c r="Y124" i="1"/>
  <c r="S124" i="1"/>
  <c r="T124" i="1"/>
  <c r="O124" i="1"/>
  <c r="P124" i="1"/>
  <c r="K124" i="1"/>
  <c r="L124" i="1"/>
  <c r="X123" i="1"/>
  <c r="AA123" i="1"/>
  <c r="Z123" i="1"/>
  <c r="Y123" i="1"/>
  <c r="S123" i="1"/>
  <c r="T123" i="1"/>
  <c r="O123" i="1"/>
  <c r="P123" i="1"/>
  <c r="K123" i="1"/>
  <c r="L123" i="1"/>
  <c r="X122" i="1"/>
  <c r="AA122" i="1"/>
  <c r="Z122" i="1"/>
  <c r="Y122" i="1"/>
  <c r="S122" i="1"/>
  <c r="T122" i="1"/>
  <c r="O122" i="1"/>
  <c r="P122" i="1"/>
  <c r="K122" i="1"/>
  <c r="L122" i="1"/>
  <c r="X121" i="1"/>
  <c r="AA121" i="1"/>
  <c r="Z121" i="1"/>
  <c r="Y121" i="1"/>
  <c r="S121" i="1"/>
  <c r="T121" i="1"/>
  <c r="O121" i="1"/>
  <c r="P121" i="1"/>
  <c r="K121" i="1"/>
  <c r="L121" i="1"/>
  <c r="X120" i="1"/>
  <c r="AA120" i="1"/>
  <c r="Z120" i="1"/>
  <c r="Y120" i="1"/>
  <c r="S120" i="1"/>
  <c r="T120" i="1"/>
  <c r="O120" i="1"/>
  <c r="P120" i="1"/>
  <c r="K120" i="1"/>
  <c r="L120" i="1"/>
  <c r="X119" i="1"/>
  <c r="AA119" i="1"/>
  <c r="Z119" i="1"/>
  <c r="Y119" i="1"/>
  <c r="S119" i="1"/>
  <c r="T119" i="1"/>
  <c r="O119" i="1"/>
  <c r="P119" i="1"/>
  <c r="K119" i="1"/>
  <c r="L119" i="1"/>
  <c r="X118" i="1"/>
  <c r="AA118" i="1"/>
  <c r="Z118" i="1"/>
  <c r="Y118" i="1"/>
  <c r="S118" i="1"/>
  <c r="T118" i="1"/>
  <c r="O118" i="1"/>
  <c r="P118" i="1"/>
  <c r="K118" i="1"/>
  <c r="L118" i="1"/>
  <c r="X117" i="1"/>
  <c r="AA117" i="1"/>
  <c r="Z117" i="1"/>
  <c r="Y117" i="1"/>
  <c r="S117" i="1"/>
  <c r="T117" i="1"/>
  <c r="O117" i="1"/>
  <c r="P117" i="1"/>
  <c r="K117" i="1"/>
  <c r="L117" i="1"/>
  <c r="X116" i="1"/>
  <c r="AA116" i="1"/>
  <c r="Z116" i="1"/>
  <c r="Y116" i="1"/>
  <c r="S116" i="1"/>
  <c r="T116" i="1"/>
  <c r="O116" i="1"/>
  <c r="P116" i="1"/>
  <c r="K116" i="1"/>
  <c r="L116" i="1"/>
  <c r="X115" i="1"/>
  <c r="AA115" i="1"/>
  <c r="Z115" i="1"/>
  <c r="Y115" i="1"/>
  <c r="S115" i="1"/>
  <c r="T115" i="1"/>
  <c r="O115" i="1"/>
  <c r="P115" i="1"/>
  <c r="K115" i="1"/>
  <c r="L115" i="1"/>
  <c r="X114" i="1"/>
  <c r="AA114" i="1"/>
  <c r="Z114" i="1"/>
  <c r="Y114" i="1"/>
  <c r="S114" i="1"/>
  <c r="T114" i="1"/>
  <c r="O114" i="1"/>
  <c r="P114" i="1"/>
  <c r="K114" i="1"/>
  <c r="L114" i="1"/>
  <c r="X113" i="1"/>
  <c r="AA113" i="1"/>
  <c r="Z113" i="1"/>
  <c r="Y113" i="1"/>
  <c r="S113" i="1"/>
  <c r="T113" i="1"/>
  <c r="O113" i="1"/>
  <c r="P113" i="1"/>
  <c r="K113" i="1"/>
  <c r="L113" i="1"/>
  <c r="X112" i="1"/>
  <c r="AA112" i="1"/>
  <c r="Z112" i="1"/>
  <c r="Y112" i="1"/>
  <c r="S112" i="1"/>
  <c r="T112" i="1"/>
  <c r="O112" i="1"/>
  <c r="P112" i="1"/>
  <c r="K112" i="1"/>
  <c r="L112" i="1"/>
  <c r="X111" i="1"/>
  <c r="AA111" i="1"/>
  <c r="Z111" i="1"/>
  <c r="Y111" i="1"/>
  <c r="S111" i="1"/>
  <c r="T111" i="1"/>
  <c r="O111" i="1"/>
  <c r="P111" i="1"/>
  <c r="K111" i="1"/>
  <c r="L111" i="1"/>
  <c r="X110" i="1"/>
  <c r="AA110" i="1"/>
  <c r="Z110" i="1"/>
  <c r="Y110" i="1"/>
  <c r="S110" i="1"/>
  <c r="T110" i="1"/>
  <c r="O110" i="1"/>
  <c r="P110" i="1"/>
  <c r="K110" i="1"/>
  <c r="L110" i="1"/>
  <c r="X109" i="1"/>
  <c r="AA109" i="1"/>
  <c r="Z109" i="1"/>
  <c r="Y109" i="1"/>
  <c r="S109" i="1"/>
  <c r="T109" i="1"/>
  <c r="O109" i="1"/>
  <c r="P109" i="1"/>
  <c r="K109" i="1"/>
  <c r="L109" i="1"/>
  <c r="X108" i="1"/>
  <c r="AA108" i="1"/>
  <c r="Z108" i="1"/>
  <c r="Y108" i="1"/>
  <c r="S108" i="1"/>
  <c r="T108" i="1"/>
  <c r="O108" i="1"/>
  <c r="P108" i="1"/>
  <c r="K108" i="1"/>
  <c r="L108" i="1"/>
  <c r="X107" i="1"/>
  <c r="AA107" i="1"/>
  <c r="Z107" i="1"/>
  <c r="Y107" i="1"/>
  <c r="S107" i="1"/>
  <c r="T107" i="1"/>
  <c r="O107" i="1"/>
  <c r="P107" i="1"/>
  <c r="K107" i="1"/>
  <c r="L107" i="1"/>
  <c r="X106" i="1"/>
  <c r="AA106" i="1"/>
  <c r="Z106" i="1"/>
  <c r="Y106" i="1"/>
  <c r="S106" i="1"/>
  <c r="T106" i="1"/>
  <c r="O106" i="1"/>
  <c r="P106" i="1"/>
  <c r="K106" i="1"/>
  <c r="L106" i="1"/>
  <c r="X105" i="1"/>
  <c r="AA105" i="1"/>
  <c r="Z105" i="1"/>
  <c r="Y105" i="1"/>
  <c r="S105" i="1"/>
  <c r="T105" i="1"/>
  <c r="O105" i="1"/>
  <c r="P105" i="1"/>
  <c r="K105" i="1"/>
  <c r="L105" i="1"/>
  <c r="X104" i="1"/>
  <c r="AA104" i="1"/>
  <c r="Z104" i="1"/>
  <c r="Y104" i="1"/>
  <c r="S104" i="1"/>
  <c r="T104" i="1"/>
  <c r="O104" i="1"/>
  <c r="P104" i="1"/>
  <c r="K104" i="1"/>
  <c r="L104" i="1"/>
  <c r="X103" i="1"/>
  <c r="AA103" i="1"/>
  <c r="Z103" i="1"/>
  <c r="Y103" i="1"/>
  <c r="S103" i="1"/>
  <c r="T103" i="1"/>
  <c r="O103" i="1"/>
  <c r="P103" i="1"/>
  <c r="K103" i="1"/>
  <c r="L103" i="1"/>
  <c r="X102" i="1"/>
  <c r="AA102" i="1"/>
  <c r="Z102" i="1"/>
  <c r="Y102" i="1"/>
  <c r="S102" i="1"/>
  <c r="T102" i="1"/>
  <c r="O102" i="1"/>
  <c r="P102" i="1"/>
  <c r="K102" i="1"/>
  <c r="L102" i="1"/>
  <c r="S101" i="1"/>
  <c r="O101" i="1"/>
  <c r="K101" i="1"/>
  <c r="S100" i="1"/>
  <c r="O100" i="1"/>
  <c r="K100" i="1"/>
  <c r="X99" i="1"/>
  <c r="AA99" i="1"/>
  <c r="Z99" i="1"/>
  <c r="Y99" i="1"/>
  <c r="S99" i="1"/>
  <c r="T99" i="1"/>
  <c r="O99" i="1"/>
  <c r="P99" i="1"/>
  <c r="K99" i="1"/>
  <c r="L99" i="1"/>
  <c r="X98" i="1"/>
  <c r="AA98" i="1"/>
  <c r="Z98" i="1"/>
  <c r="Y98" i="1"/>
  <c r="S98" i="1"/>
  <c r="T98" i="1"/>
  <c r="O98" i="1"/>
  <c r="P98" i="1"/>
  <c r="K98" i="1"/>
  <c r="L98" i="1"/>
  <c r="X97" i="1"/>
  <c r="AA97" i="1"/>
  <c r="Z97" i="1"/>
  <c r="Y97" i="1"/>
  <c r="S97" i="1"/>
  <c r="T97" i="1"/>
  <c r="O97" i="1"/>
  <c r="P97" i="1"/>
  <c r="K97" i="1"/>
  <c r="L97" i="1"/>
  <c r="X96" i="1"/>
  <c r="AA96" i="1"/>
  <c r="Z96" i="1"/>
  <c r="Y96" i="1"/>
  <c r="S96" i="1"/>
  <c r="T96" i="1"/>
  <c r="O96" i="1"/>
  <c r="P96" i="1"/>
  <c r="K96" i="1"/>
  <c r="L96" i="1"/>
  <c r="X95" i="1"/>
  <c r="AA95" i="1"/>
  <c r="Z95" i="1"/>
  <c r="Y95" i="1"/>
  <c r="S95" i="1"/>
  <c r="T95" i="1"/>
  <c r="O95" i="1"/>
  <c r="P95" i="1"/>
  <c r="K95" i="1"/>
  <c r="L95" i="1"/>
  <c r="X94" i="1"/>
  <c r="AA94" i="1"/>
  <c r="Z94" i="1"/>
  <c r="Y94" i="1"/>
  <c r="S94" i="1"/>
  <c r="T94" i="1"/>
  <c r="O94" i="1"/>
  <c r="P94" i="1"/>
  <c r="K94" i="1"/>
  <c r="L94" i="1"/>
  <c r="X93" i="1"/>
  <c r="AA93" i="1"/>
  <c r="Z93" i="1"/>
  <c r="Y93" i="1"/>
  <c r="S93" i="1"/>
  <c r="T93" i="1"/>
  <c r="O93" i="1"/>
  <c r="P93" i="1"/>
  <c r="K93" i="1"/>
  <c r="L93" i="1"/>
  <c r="X92" i="1"/>
  <c r="AA92" i="1"/>
  <c r="Z92" i="1"/>
  <c r="Y92" i="1"/>
  <c r="S92" i="1"/>
  <c r="T92" i="1"/>
  <c r="O92" i="1"/>
  <c r="P92" i="1"/>
  <c r="K92" i="1"/>
  <c r="L92" i="1"/>
  <c r="X91" i="1"/>
  <c r="AA91" i="1"/>
  <c r="Z91" i="1"/>
  <c r="Y91" i="1"/>
  <c r="S91" i="1"/>
  <c r="T91" i="1"/>
  <c r="O91" i="1"/>
  <c r="P91" i="1"/>
  <c r="K91" i="1"/>
  <c r="L91" i="1"/>
  <c r="X90" i="1"/>
  <c r="AA90" i="1"/>
  <c r="Z90" i="1"/>
  <c r="Y90" i="1"/>
  <c r="S90" i="1"/>
  <c r="T90" i="1"/>
  <c r="O90" i="1"/>
  <c r="P90" i="1"/>
  <c r="K90" i="1"/>
  <c r="L90" i="1"/>
  <c r="X89" i="1"/>
  <c r="AA89" i="1"/>
  <c r="Z89" i="1"/>
  <c r="Y89" i="1"/>
  <c r="S89" i="1"/>
  <c r="T89" i="1"/>
  <c r="O89" i="1"/>
  <c r="P89" i="1"/>
  <c r="K89" i="1"/>
  <c r="L89" i="1"/>
  <c r="X88" i="1"/>
  <c r="AA88" i="1"/>
  <c r="Z88" i="1"/>
  <c r="Y88" i="1"/>
  <c r="S88" i="1"/>
  <c r="T88" i="1"/>
  <c r="O88" i="1"/>
  <c r="P88" i="1"/>
  <c r="K88" i="1"/>
  <c r="L88" i="1"/>
  <c r="X87" i="1"/>
  <c r="AA87" i="1"/>
  <c r="Z87" i="1"/>
  <c r="Y87" i="1"/>
  <c r="S87" i="1"/>
  <c r="T87" i="1"/>
  <c r="O87" i="1"/>
  <c r="P87" i="1"/>
  <c r="K87" i="1"/>
  <c r="L87" i="1"/>
  <c r="X86" i="1"/>
  <c r="AA86" i="1"/>
  <c r="Z86" i="1"/>
  <c r="Y86" i="1"/>
  <c r="S86" i="1"/>
  <c r="T86" i="1"/>
  <c r="O86" i="1"/>
  <c r="P86" i="1"/>
  <c r="K86" i="1"/>
  <c r="L86" i="1"/>
  <c r="X85" i="1"/>
  <c r="AA85" i="1"/>
  <c r="Z85" i="1"/>
  <c r="Y85" i="1"/>
  <c r="S85" i="1"/>
  <c r="T85" i="1"/>
  <c r="O85" i="1"/>
  <c r="P85" i="1"/>
  <c r="K85" i="1"/>
  <c r="L85" i="1"/>
  <c r="X84" i="1"/>
  <c r="AA84" i="1"/>
  <c r="Z84" i="1"/>
  <c r="Y84" i="1"/>
  <c r="S84" i="1"/>
  <c r="T84" i="1"/>
  <c r="O84" i="1"/>
  <c r="P84" i="1"/>
  <c r="K84" i="1"/>
  <c r="L84" i="1"/>
  <c r="X83" i="1"/>
  <c r="AA83" i="1"/>
  <c r="Z83" i="1"/>
  <c r="Y83" i="1"/>
  <c r="S83" i="1"/>
  <c r="T83" i="1"/>
  <c r="O83" i="1"/>
  <c r="P83" i="1"/>
  <c r="K83" i="1"/>
  <c r="L83" i="1"/>
  <c r="X82" i="1"/>
  <c r="AA82" i="1"/>
  <c r="Z82" i="1"/>
  <c r="Y82" i="1"/>
  <c r="S82" i="1"/>
  <c r="T82" i="1"/>
  <c r="O82" i="1"/>
  <c r="P82" i="1"/>
  <c r="K82" i="1"/>
  <c r="L82" i="1"/>
  <c r="X81" i="1"/>
  <c r="AA81" i="1"/>
  <c r="Z81" i="1"/>
  <c r="Y81" i="1"/>
  <c r="S81" i="1"/>
  <c r="T81" i="1"/>
  <c r="O81" i="1"/>
  <c r="P81" i="1"/>
  <c r="K81" i="1"/>
  <c r="L81" i="1"/>
  <c r="X80" i="1"/>
  <c r="AA80" i="1"/>
  <c r="Z80" i="1"/>
  <c r="Y80" i="1"/>
  <c r="S80" i="1"/>
  <c r="T80" i="1"/>
  <c r="O80" i="1"/>
  <c r="P80" i="1"/>
  <c r="K80" i="1"/>
  <c r="L80" i="1"/>
  <c r="X79" i="1"/>
  <c r="AA79" i="1"/>
  <c r="Z79" i="1"/>
  <c r="Y79" i="1"/>
  <c r="S79" i="1"/>
  <c r="T79" i="1"/>
  <c r="O79" i="1"/>
  <c r="P79" i="1"/>
  <c r="K79" i="1"/>
  <c r="L79" i="1"/>
  <c r="X78" i="1"/>
  <c r="AA78" i="1"/>
  <c r="Z78" i="1"/>
  <c r="Y78" i="1"/>
  <c r="S78" i="1"/>
  <c r="T78" i="1"/>
  <c r="O78" i="1"/>
  <c r="P78" i="1"/>
  <c r="K78" i="1"/>
  <c r="L78" i="1"/>
  <c r="X77" i="1"/>
  <c r="AA77" i="1"/>
  <c r="Z77" i="1"/>
  <c r="Y77" i="1"/>
  <c r="S77" i="1"/>
  <c r="T77" i="1"/>
  <c r="O77" i="1"/>
  <c r="P77" i="1"/>
  <c r="K77" i="1"/>
  <c r="L77" i="1"/>
  <c r="X76" i="1"/>
  <c r="AA76" i="1"/>
  <c r="Z76" i="1"/>
  <c r="Y76" i="1"/>
  <c r="S76" i="1"/>
  <c r="T76" i="1"/>
  <c r="O76" i="1"/>
  <c r="P76" i="1"/>
  <c r="K76" i="1"/>
  <c r="L76" i="1"/>
  <c r="X75" i="1"/>
  <c r="AA75" i="1"/>
  <c r="Z75" i="1"/>
  <c r="Y75" i="1"/>
  <c r="S75" i="1"/>
  <c r="T75" i="1"/>
  <c r="O75" i="1"/>
  <c r="P75" i="1"/>
  <c r="K75" i="1"/>
  <c r="L75" i="1"/>
  <c r="X74" i="1"/>
  <c r="AA74" i="1"/>
  <c r="Z74" i="1"/>
  <c r="Y74" i="1"/>
  <c r="S74" i="1"/>
  <c r="T74" i="1"/>
  <c r="O74" i="1"/>
  <c r="P74" i="1"/>
  <c r="K74" i="1"/>
  <c r="L74" i="1"/>
  <c r="X73" i="1"/>
  <c r="AA73" i="1"/>
  <c r="Z73" i="1"/>
  <c r="Y73" i="1"/>
  <c r="S73" i="1"/>
  <c r="T73" i="1"/>
  <c r="O73" i="1"/>
  <c r="P73" i="1"/>
  <c r="K73" i="1"/>
  <c r="L73" i="1"/>
  <c r="X72" i="1"/>
  <c r="AA72" i="1"/>
  <c r="Z72" i="1"/>
  <c r="Y72" i="1"/>
  <c r="S72" i="1"/>
  <c r="T72" i="1"/>
  <c r="O72" i="1"/>
  <c r="P72" i="1"/>
  <c r="K72" i="1"/>
  <c r="L72" i="1"/>
  <c r="X71" i="1"/>
  <c r="AA71" i="1"/>
  <c r="Z71" i="1"/>
  <c r="Y71" i="1"/>
  <c r="S71" i="1"/>
  <c r="T71" i="1"/>
  <c r="O71" i="1"/>
  <c r="P71" i="1"/>
  <c r="K71" i="1"/>
  <c r="L71" i="1"/>
  <c r="X70" i="1"/>
  <c r="AA70" i="1"/>
  <c r="Z70" i="1"/>
  <c r="Y70" i="1"/>
  <c r="S70" i="1"/>
  <c r="T70" i="1"/>
  <c r="O70" i="1"/>
  <c r="P70" i="1"/>
  <c r="K70" i="1"/>
  <c r="L70" i="1"/>
  <c r="X69" i="1"/>
  <c r="AA69" i="1"/>
  <c r="Z69" i="1"/>
  <c r="Y69" i="1"/>
  <c r="S69" i="1"/>
  <c r="T69" i="1"/>
  <c r="O69" i="1"/>
  <c r="P69" i="1"/>
  <c r="K69" i="1"/>
  <c r="L69" i="1"/>
  <c r="X68" i="1"/>
  <c r="AA68" i="1"/>
  <c r="Z68" i="1"/>
  <c r="Y68" i="1"/>
  <c r="S68" i="1"/>
  <c r="T68" i="1"/>
  <c r="O68" i="1"/>
  <c r="P68" i="1"/>
  <c r="K68" i="1"/>
  <c r="L68" i="1"/>
  <c r="X67" i="1"/>
  <c r="AA67" i="1"/>
  <c r="Y67" i="1"/>
  <c r="S67" i="1"/>
  <c r="T67" i="1"/>
  <c r="O67" i="1"/>
  <c r="K67" i="1"/>
  <c r="X66" i="1"/>
  <c r="AA66" i="1"/>
  <c r="Z66" i="1"/>
  <c r="Y66" i="1"/>
  <c r="S66" i="1"/>
  <c r="T66" i="1"/>
  <c r="O66" i="1"/>
  <c r="P66" i="1"/>
  <c r="K66" i="1"/>
  <c r="X65" i="1"/>
  <c r="AA65" i="1"/>
  <c r="Z65" i="1"/>
  <c r="Y65" i="1"/>
  <c r="S65" i="1"/>
  <c r="T65" i="1"/>
  <c r="O65" i="1"/>
  <c r="P65" i="1"/>
  <c r="K65" i="1"/>
  <c r="L65" i="1"/>
  <c r="X64" i="1"/>
  <c r="AA64" i="1"/>
  <c r="Z64" i="1"/>
  <c r="Y64" i="1"/>
  <c r="S64" i="1"/>
  <c r="T64" i="1"/>
  <c r="O64" i="1"/>
  <c r="P64" i="1"/>
  <c r="K64" i="1"/>
  <c r="L64" i="1"/>
  <c r="X63" i="1"/>
  <c r="AA63" i="1"/>
  <c r="Z63" i="1"/>
  <c r="Y63" i="1"/>
  <c r="S63" i="1"/>
  <c r="T63" i="1"/>
  <c r="O63" i="1"/>
  <c r="P63" i="1"/>
  <c r="K63" i="1"/>
  <c r="L63" i="1"/>
  <c r="X62" i="1"/>
  <c r="AA62" i="1"/>
  <c r="Z62" i="1"/>
  <c r="Y62" i="1"/>
  <c r="S62" i="1"/>
  <c r="T62" i="1"/>
  <c r="O62" i="1"/>
  <c r="P62" i="1"/>
  <c r="K62" i="1"/>
  <c r="L62" i="1"/>
  <c r="X61" i="1"/>
  <c r="AA61" i="1"/>
  <c r="Z61" i="1"/>
  <c r="Y61" i="1"/>
  <c r="S61" i="1"/>
  <c r="T61" i="1"/>
  <c r="O61" i="1"/>
  <c r="P61" i="1"/>
  <c r="K61" i="1"/>
  <c r="L61" i="1"/>
  <c r="X60" i="1"/>
  <c r="AA60" i="1"/>
  <c r="Z60" i="1"/>
  <c r="Y60" i="1"/>
  <c r="S60" i="1"/>
  <c r="T60" i="1"/>
  <c r="O60" i="1"/>
  <c r="P60" i="1"/>
  <c r="K60" i="1"/>
  <c r="L60" i="1"/>
  <c r="X59" i="1"/>
  <c r="AA59" i="1"/>
  <c r="Z59" i="1"/>
  <c r="Y59" i="1"/>
  <c r="S59" i="1"/>
  <c r="T59" i="1"/>
  <c r="O59" i="1"/>
  <c r="P59" i="1"/>
  <c r="K59" i="1"/>
  <c r="L59" i="1"/>
  <c r="X58" i="1"/>
  <c r="AA58" i="1"/>
  <c r="Z58" i="1"/>
  <c r="Y58" i="1"/>
  <c r="S58" i="1"/>
  <c r="T58" i="1"/>
  <c r="O58" i="1"/>
  <c r="P58" i="1"/>
  <c r="K58" i="1"/>
  <c r="L58" i="1"/>
  <c r="X57" i="1"/>
  <c r="AA57" i="1"/>
  <c r="Z57" i="1"/>
  <c r="Y57" i="1"/>
  <c r="S57" i="1"/>
  <c r="T57" i="1"/>
  <c r="O57" i="1"/>
  <c r="P57" i="1"/>
  <c r="K57" i="1"/>
  <c r="L57" i="1"/>
  <c r="X56" i="1"/>
  <c r="AA56" i="1"/>
  <c r="Z56" i="1"/>
  <c r="Y56" i="1"/>
  <c r="S56" i="1"/>
  <c r="T56" i="1"/>
  <c r="O56" i="1"/>
  <c r="P56" i="1"/>
  <c r="K56" i="1"/>
  <c r="L56" i="1"/>
  <c r="X55" i="1"/>
  <c r="AA55" i="1"/>
  <c r="Z55" i="1"/>
  <c r="Y55" i="1"/>
  <c r="S55" i="1"/>
  <c r="T55" i="1"/>
  <c r="O55" i="1"/>
  <c r="P55" i="1"/>
  <c r="K55" i="1"/>
  <c r="L55" i="1"/>
  <c r="X54" i="1"/>
  <c r="AA54" i="1"/>
  <c r="Z54" i="1"/>
  <c r="Y54" i="1"/>
  <c r="S54" i="1"/>
  <c r="T54" i="1"/>
  <c r="O54" i="1"/>
  <c r="P54" i="1"/>
  <c r="K54" i="1"/>
  <c r="L54" i="1"/>
  <c r="X53" i="1"/>
  <c r="AA53" i="1"/>
  <c r="Z53" i="1"/>
  <c r="Y53" i="1"/>
  <c r="S53" i="1"/>
  <c r="T53" i="1"/>
  <c r="O53" i="1"/>
  <c r="P53" i="1"/>
  <c r="K53" i="1"/>
  <c r="L53" i="1"/>
  <c r="X52" i="1"/>
  <c r="AA52" i="1"/>
  <c r="Z52" i="1"/>
  <c r="Y52" i="1"/>
  <c r="S52" i="1"/>
  <c r="T52" i="1"/>
  <c r="O52" i="1"/>
  <c r="P52" i="1"/>
  <c r="K52" i="1"/>
  <c r="L52" i="1"/>
  <c r="X51" i="1"/>
  <c r="AA51" i="1"/>
  <c r="Z51" i="1"/>
  <c r="Y51" i="1"/>
  <c r="S51" i="1"/>
  <c r="T51" i="1"/>
  <c r="O51" i="1"/>
  <c r="P51" i="1"/>
  <c r="K51" i="1"/>
  <c r="L51" i="1"/>
  <c r="X50" i="1"/>
  <c r="AA50" i="1"/>
  <c r="Z50" i="1"/>
  <c r="Y50" i="1"/>
  <c r="S50" i="1"/>
  <c r="T50" i="1"/>
  <c r="O50" i="1"/>
  <c r="P50" i="1"/>
  <c r="K50" i="1"/>
  <c r="L50" i="1"/>
  <c r="X49" i="1"/>
  <c r="AA49" i="1"/>
  <c r="Z49" i="1"/>
  <c r="Y49" i="1"/>
  <c r="S49" i="1"/>
  <c r="T49" i="1"/>
  <c r="O49" i="1"/>
  <c r="P49" i="1"/>
  <c r="K49" i="1"/>
  <c r="L49" i="1"/>
  <c r="X48" i="1"/>
  <c r="AA48" i="1"/>
  <c r="Z48" i="1"/>
  <c r="Y48" i="1"/>
  <c r="S48" i="1"/>
  <c r="T48" i="1"/>
  <c r="O48" i="1"/>
  <c r="P48" i="1"/>
  <c r="K48" i="1"/>
  <c r="L48" i="1"/>
  <c r="X47" i="1"/>
  <c r="AA47" i="1"/>
  <c r="Z47" i="1"/>
  <c r="Y47" i="1"/>
  <c r="S47" i="1"/>
  <c r="T47" i="1"/>
  <c r="O47" i="1"/>
  <c r="P47" i="1"/>
  <c r="K47" i="1"/>
  <c r="L47" i="1"/>
  <c r="X46" i="1"/>
  <c r="AA46" i="1"/>
  <c r="Z46" i="1"/>
  <c r="Y46" i="1"/>
  <c r="S46" i="1"/>
  <c r="T46" i="1"/>
  <c r="O46" i="1"/>
  <c r="P46" i="1"/>
  <c r="K46" i="1"/>
  <c r="L46" i="1"/>
  <c r="X45" i="1"/>
  <c r="AA45" i="1"/>
  <c r="Z45" i="1"/>
  <c r="Y45" i="1"/>
  <c r="S45" i="1"/>
  <c r="T45" i="1"/>
  <c r="O45" i="1"/>
  <c r="P45" i="1"/>
  <c r="K45" i="1"/>
  <c r="L45" i="1"/>
  <c r="X44" i="1"/>
  <c r="AA44" i="1"/>
  <c r="Z44" i="1"/>
  <c r="Y44" i="1"/>
  <c r="S44" i="1"/>
  <c r="T44" i="1"/>
  <c r="O44" i="1"/>
  <c r="P44" i="1"/>
  <c r="K44" i="1"/>
  <c r="L44" i="1"/>
  <c r="X43" i="1"/>
  <c r="AA43" i="1"/>
  <c r="Z43" i="1"/>
  <c r="Y43" i="1"/>
  <c r="S43" i="1"/>
  <c r="T43" i="1"/>
  <c r="O43" i="1"/>
  <c r="P43" i="1"/>
  <c r="K43" i="1"/>
  <c r="L43" i="1"/>
  <c r="X42" i="1"/>
  <c r="AA42" i="1"/>
  <c r="Z42" i="1"/>
  <c r="Y42" i="1"/>
  <c r="S42" i="1"/>
  <c r="T42" i="1"/>
  <c r="O42" i="1"/>
  <c r="P42" i="1"/>
  <c r="K42" i="1"/>
  <c r="L42" i="1"/>
  <c r="X41" i="1"/>
  <c r="AA41" i="1"/>
  <c r="Z41" i="1"/>
  <c r="Y41" i="1"/>
  <c r="S41" i="1"/>
  <c r="T41" i="1"/>
  <c r="O41" i="1"/>
  <c r="P41" i="1"/>
  <c r="K41" i="1"/>
  <c r="L41" i="1"/>
  <c r="X40" i="1"/>
  <c r="AA40" i="1"/>
  <c r="Z40" i="1"/>
  <c r="Y40" i="1"/>
  <c r="S40" i="1"/>
  <c r="T40" i="1"/>
  <c r="O40" i="1"/>
  <c r="P40" i="1"/>
  <c r="K40" i="1"/>
  <c r="X39" i="1"/>
  <c r="AA39" i="1"/>
  <c r="Z39" i="1"/>
  <c r="Y39" i="1"/>
  <c r="S39" i="1"/>
  <c r="T39" i="1"/>
  <c r="O39" i="1"/>
  <c r="P39" i="1"/>
  <c r="K39" i="1"/>
  <c r="L39" i="1"/>
  <c r="X38" i="1"/>
  <c r="AA38" i="1"/>
  <c r="Z38" i="1"/>
  <c r="Y38" i="1"/>
  <c r="S38" i="1"/>
  <c r="T38" i="1"/>
  <c r="O38" i="1"/>
  <c r="P38" i="1"/>
  <c r="K38" i="1"/>
  <c r="L38" i="1"/>
  <c r="X37" i="1"/>
  <c r="AA37" i="1"/>
  <c r="Z37" i="1"/>
  <c r="Y37" i="1"/>
  <c r="S37" i="1"/>
  <c r="T37" i="1"/>
  <c r="O37" i="1"/>
  <c r="P37" i="1"/>
  <c r="K37" i="1"/>
  <c r="L37" i="1"/>
  <c r="X36" i="1"/>
  <c r="AA36" i="1"/>
  <c r="Z36" i="1"/>
  <c r="Y36" i="1"/>
  <c r="S36" i="1"/>
  <c r="T36" i="1"/>
  <c r="O36" i="1"/>
  <c r="P36" i="1"/>
  <c r="K36" i="1"/>
  <c r="X35" i="1"/>
  <c r="AA35" i="1"/>
  <c r="Z35" i="1"/>
  <c r="Y35" i="1"/>
  <c r="S35" i="1"/>
  <c r="T35" i="1"/>
  <c r="O35" i="1"/>
  <c r="P35" i="1"/>
  <c r="K35" i="1"/>
  <c r="L35" i="1"/>
  <c r="X34" i="1"/>
  <c r="AA34" i="1"/>
  <c r="Z34" i="1"/>
  <c r="Y34" i="1"/>
  <c r="S34" i="1"/>
  <c r="T34" i="1"/>
  <c r="O34" i="1"/>
  <c r="P34" i="1"/>
  <c r="K34" i="1"/>
  <c r="L34" i="1"/>
  <c r="X33" i="1"/>
  <c r="AA33" i="1"/>
  <c r="Z33" i="1"/>
  <c r="Y33" i="1"/>
  <c r="S33" i="1"/>
  <c r="T33" i="1"/>
  <c r="O33" i="1"/>
  <c r="P33" i="1"/>
  <c r="K33" i="1"/>
  <c r="L33" i="1"/>
  <c r="X32" i="1"/>
  <c r="AA32" i="1"/>
  <c r="Z32" i="1"/>
  <c r="Y32" i="1"/>
  <c r="S32" i="1"/>
  <c r="T32" i="1"/>
  <c r="O32" i="1"/>
  <c r="P32" i="1"/>
  <c r="K32" i="1"/>
  <c r="L32" i="1"/>
  <c r="X31" i="1"/>
  <c r="AA31" i="1"/>
  <c r="Z31" i="1"/>
  <c r="Y31" i="1"/>
  <c r="S31" i="1"/>
  <c r="T31" i="1"/>
  <c r="O31" i="1"/>
  <c r="P31" i="1"/>
  <c r="K31" i="1"/>
  <c r="L31" i="1"/>
  <c r="X30" i="1"/>
  <c r="AA30" i="1"/>
  <c r="Z30" i="1"/>
  <c r="Y30" i="1"/>
  <c r="S30" i="1"/>
  <c r="T30" i="1"/>
  <c r="O30" i="1"/>
  <c r="P30" i="1"/>
  <c r="K30" i="1"/>
  <c r="L30" i="1"/>
  <c r="X29" i="1"/>
  <c r="AA29" i="1"/>
  <c r="Z29" i="1"/>
  <c r="Y29" i="1"/>
  <c r="S29" i="1"/>
  <c r="T29" i="1"/>
  <c r="O29" i="1"/>
  <c r="P29" i="1"/>
  <c r="K29" i="1"/>
  <c r="L29" i="1"/>
  <c r="X28" i="1"/>
  <c r="AA28" i="1"/>
  <c r="Z28" i="1"/>
  <c r="Y28" i="1"/>
  <c r="S28" i="1"/>
  <c r="T28" i="1"/>
  <c r="O28" i="1"/>
  <c r="P28" i="1"/>
  <c r="K28" i="1"/>
  <c r="L28" i="1"/>
  <c r="X27" i="1"/>
  <c r="AA27" i="1"/>
  <c r="Z27" i="1"/>
  <c r="Y27" i="1"/>
  <c r="S27" i="1"/>
  <c r="T27" i="1"/>
  <c r="O27" i="1"/>
  <c r="P27" i="1"/>
  <c r="K27" i="1"/>
  <c r="L27" i="1"/>
  <c r="X26" i="1"/>
  <c r="AA26" i="1"/>
  <c r="Z26" i="1"/>
  <c r="Y26" i="1"/>
  <c r="S26" i="1"/>
  <c r="T26" i="1"/>
  <c r="O26" i="1"/>
  <c r="P26" i="1"/>
  <c r="K26" i="1"/>
  <c r="L26" i="1"/>
  <c r="X25" i="1"/>
  <c r="AA25" i="1"/>
  <c r="Z25" i="1"/>
  <c r="Y25" i="1"/>
  <c r="S25" i="1"/>
  <c r="T25" i="1"/>
  <c r="O25" i="1"/>
  <c r="P25" i="1"/>
  <c r="K25" i="1"/>
  <c r="L25" i="1"/>
  <c r="X24" i="1"/>
  <c r="AA24" i="1"/>
  <c r="Z24" i="1"/>
  <c r="Y24" i="1"/>
  <c r="S24" i="1"/>
  <c r="T24" i="1"/>
  <c r="O24" i="1"/>
  <c r="P24" i="1"/>
  <c r="K24" i="1"/>
  <c r="L24" i="1"/>
  <c r="X23" i="1"/>
  <c r="AA23" i="1"/>
  <c r="Z23" i="1"/>
  <c r="Y23" i="1"/>
  <c r="S23" i="1"/>
  <c r="T23" i="1"/>
  <c r="O23" i="1"/>
  <c r="P23" i="1"/>
  <c r="K23" i="1"/>
  <c r="L23" i="1"/>
  <c r="X22" i="1"/>
  <c r="AA22" i="1"/>
  <c r="Z22" i="1"/>
  <c r="Y22" i="1"/>
  <c r="S22" i="1"/>
  <c r="T22" i="1"/>
  <c r="O22" i="1"/>
  <c r="P22" i="1"/>
  <c r="K22" i="1"/>
  <c r="L22" i="1"/>
  <c r="X21" i="1"/>
  <c r="AA21" i="1"/>
  <c r="Z21" i="1"/>
  <c r="Y21" i="1"/>
  <c r="S21" i="1"/>
  <c r="T21" i="1"/>
  <c r="O21" i="1"/>
  <c r="P21" i="1"/>
  <c r="K21" i="1"/>
  <c r="L21" i="1"/>
  <c r="X20" i="1"/>
  <c r="AA20" i="1"/>
  <c r="Z20" i="1"/>
  <c r="Y20" i="1"/>
  <c r="S20" i="1"/>
  <c r="T20" i="1"/>
  <c r="O20" i="1"/>
  <c r="P20" i="1"/>
  <c r="K20" i="1"/>
  <c r="L20" i="1"/>
  <c r="X19" i="1"/>
  <c r="AA19" i="1"/>
  <c r="Z19" i="1"/>
  <c r="Y19" i="1"/>
  <c r="S19" i="1"/>
  <c r="T19" i="1"/>
  <c r="O19" i="1"/>
  <c r="P19" i="1"/>
  <c r="K19" i="1"/>
  <c r="L19" i="1"/>
  <c r="X18" i="1"/>
  <c r="AA18" i="1"/>
  <c r="Z18" i="1"/>
  <c r="Y18" i="1"/>
  <c r="S18" i="1"/>
  <c r="T18" i="1"/>
  <c r="O18" i="1"/>
  <c r="P18" i="1"/>
  <c r="K18" i="1"/>
  <c r="L18" i="1"/>
  <c r="X17" i="1"/>
  <c r="AA17" i="1"/>
  <c r="Z17" i="1"/>
  <c r="Y17" i="1"/>
  <c r="S17" i="1"/>
  <c r="T17" i="1"/>
  <c r="O17" i="1"/>
  <c r="P17" i="1"/>
  <c r="K17" i="1"/>
  <c r="L17" i="1"/>
  <c r="X16" i="1"/>
  <c r="AA16" i="1"/>
  <c r="Z16" i="1"/>
  <c r="Y16" i="1"/>
  <c r="S16" i="1"/>
  <c r="T16" i="1"/>
  <c r="O16" i="1"/>
  <c r="P16" i="1"/>
  <c r="K16" i="1"/>
  <c r="L16" i="1"/>
  <c r="X15" i="1"/>
  <c r="AA15" i="1"/>
  <c r="Z15" i="1"/>
  <c r="Y15" i="1"/>
  <c r="S15" i="1"/>
  <c r="T15" i="1"/>
  <c r="O15" i="1"/>
  <c r="P15" i="1"/>
  <c r="K15" i="1"/>
  <c r="L15" i="1"/>
  <c r="X14" i="1"/>
  <c r="AA14" i="1"/>
  <c r="Z14" i="1"/>
  <c r="Y14" i="1"/>
  <c r="S14" i="1"/>
  <c r="T14" i="1"/>
  <c r="O14" i="1"/>
  <c r="P14" i="1"/>
  <c r="K14" i="1"/>
  <c r="L14" i="1"/>
  <c r="X13" i="1"/>
  <c r="AA13" i="1"/>
  <c r="Z13" i="1"/>
  <c r="Y13" i="1"/>
  <c r="S13" i="1"/>
  <c r="T13" i="1"/>
  <c r="O13" i="1"/>
  <c r="P13" i="1"/>
  <c r="K13" i="1"/>
  <c r="L13" i="1"/>
  <c r="X12" i="1"/>
  <c r="AA12" i="1"/>
  <c r="Z12" i="1"/>
  <c r="Y12" i="1"/>
  <c r="S12" i="1"/>
  <c r="T12" i="1"/>
  <c r="O12" i="1"/>
  <c r="P12" i="1"/>
  <c r="K12" i="1"/>
  <c r="L12" i="1"/>
  <c r="AQ11" i="1"/>
  <c r="AL11" i="1"/>
  <c r="AG11" i="1"/>
  <c r="X11" i="1"/>
  <c r="AA11" i="1"/>
  <c r="Z11" i="1"/>
  <c r="Y11" i="1"/>
  <c r="S11" i="1"/>
  <c r="T11" i="1"/>
  <c r="O11" i="1"/>
  <c r="P11" i="1"/>
  <c r="K11" i="1"/>
  <c r="L11" i="1"/>
  <c r="AG10" i="1"/>
  <c r="X10" i="1"/>
  <c r="AA10" i="1"/>
  <c r="Z10" i="1"/>
  <c r="Y10" i="1"/>
  <c r="S10" i="1"/>
  <c r="T10" i="1"/>
  <c r="O10" i="1"/>
  <c r="P10" i="1"/>
  <c r="K10" i="1"/>
  <c r="L10" i="1"/>
  <c r="X9" i="1"/>
  <c r="AA9" i="1"/>
  <c r="Z9" i="1"/>
  <c r="Y9" i="1"/>
  <c r="S9" i="1"/>
  <c r="T9" i="1"/>
  <c r="O9" i="1"/>
  <c r="P9" i="1"/>
  <c r="K9" i="1"/>
  <c r="L9" i="1"/>
  <c r="X8" i="1"/>
  <c r="AA8" i="1"/>
  <c r="Z8" i="1"/>
  <c r="Y8" i="1"/>
  <c r="S8" i="1"/>
  <c r="T8" i="1"/>
  <c r="O8" i="1"/>
  <c r="P8" i="1"/>
  <c r="K8" i="1"/>
  <c r="L8" i="1"/>
  <c r="X7" i="1"/>
  <c r="AA7" i="1"/>
  <c r="Z7" i="1"/>
  <c r="Y7" i="1"/>
  <c r="S7" i="1"/>
  <c r="T7" i="1"/>
  <c r="O7" i="1"/>
  <c r="P7" i="1"/>
  <c r="K7" i="1"/>
  <c r="L7" i="1"/>
  <c r="X6" i="1"/>
  <c r="AA6" i="1"/>
  <c r="Z6" i="1"/>
  <c r="Y6" i="1"/>
  <c r="S6" i="1"/>
  <c r="T6" i="1"/>
  <c r="O6" i="1"/>
  <c r="P6" i="1"/>
  <c r="K6" i="1"/>
  <c r="L6" i="1"/>
  <c r="S5" i="1"/>
  <c r="O5" i="1"/>
  <c r="K5" i="1"/>
</calcChain>
</file>

<file path=xl/sharedStrings.xml><?xml version="1.0" encoding="utf-8"?>
<sst xmlns="http://schemas.openxmlformats.org/spreadsheetml/2006/main" count="1789" uniqueCount="1463">
  <si>
    <t>Gene data / experimental values</t>
  </si>
  <si>
    <t>Experiment 1</t>
  </si>
  <si>
    <t>Experiment 2</t>
  </si>
  <si>
    <t>Experiment 3</t>
  </si>
  <si>
    <t>Inclusion values</t>
  </si>
  <si>
    <t>Data Analysis</t>
  </si>
  <si>
    <t>SiRNA</t>
  </si>
  <si>
    <t>Well</t>
  </si>
  <si>
    <t>Pool Catalog Number</t>
  </si>
  <si>
    <t>Duplex Catalog Number</t>
  </si>
  <si>
    <t>Gene Symbol</t>
  </si>
  <si>
    <t>GENE ID</t>
  </si>
  <si>
    <t>Gene Accession</t>
  </si>
  <si>
    <t>GI Number</t>
  </si>
  <si>
    <t xml:space="preserve">inclusion </t>
  </si>
  <si>
    <t>skipping</t>
  </si>
  <si>
    <t>total</t>
  </si>
  <si>
    <t>% inc</t>
  </si>
  <si>
    <t>exp1</t>
  </si>
  <si>
    <t>exp2</t>
  </si>
  <si>
    <t>exp3</t>
  </si>
  <si>
    <t>median</t>
  </si>
  <si>
    <t>stdev</t>
  </si>
  <si>
    <t>pvalue</t>
  </si>
  <si>
    <t>z-score</t>
  </si>
  <si>
    <t>Mock</t>
  </si>
  <si>
    <t>Untransfected</t>
  </si>
  <si>
    <t>A01</t>
  </si>
  <si>
    <t>-</t>
  </si>
  <si>
    <t>No cells</t>
  </si>
  <si>
    <t>A02</t>
  </si>
  <si>
    <t>A03</t>
  </si>
  <si>
    <t>L-005151-01</t>
  </si>
  <si>
    <t>J-005151-09</t>
  </si>
  <si>
    <t>SRSF4</t>
  </si>
  <si>
    <t>NM_005626</t>
  </si>
  <si>
    <t>34147660</t>
  </si>
  <si>
    <t>A04</t>
  </si>
  <si>
    <t>L-011929-00</t>
  </si>
  <si>
    <t>J-011929-05</t>
  </si>
  <si>
    <t>SRSF11</t>
  </si>
  <si>
    <t>NM_004768</t>
  </si>
  <si>
    <t>23111060</t>
  </si>
  <si>
    <t>A05</t>
  </si>
  <si>
    <t>L-016067-01</t>
  </si>
  <si>
    <t>J-016067-09</t>
  </si>
  <si>
    <t>SRSF6</t>
  </si>
  <si>
    <t>NM_006275</t>
  </si>
  <si>
    <t>38158029</t>
  </si>
  <si>
    <t>A06</t>
  </si>
  <si>
    <t>L-007279-01</t>
  </si>
  <si>
    <t>J-007279-09</t>
  </si>
  <si>
    <t>SRSF5</t>
  </si>
  <si>
    <t>NM_006925</t>
  </si>
  <si>
    <t>86991439</t>
  </si>
  <si>
    <t>A07</t>
  </si>
  <si>
    <t>L-018672-01</t>
  </si>
  <si>
    <t>J-018672-09</t>
  </si>
  <si>
    <t>SRSF1</t>
  </si>
  <si>
    <t>NM_006924</t>
  </si>
  <si>
    <t>31543618</t>
  </si>
  <si>
    <t>Median</t>
  </si>
  <si>
    <t>A08</t>
  </si>
  <si>
    <t>L-015909-00</t>
  </si>
  <si>
    <t>J-015909-05</t>
  </si>
  <si>
    <t>SRSF7</t>
  </si>
  <si>
    <t>NM_001031684</t>
  </si>
  <si>
    <t>72534659</t>
  </si>
  <si>
    <t>Stdev</t>
  </si>
  <si>
    <t>A09</t>
  </si>
  <si>
    <t>L-019711-00</t>
  </si>
  <si>
    <t>J-019711-05</t>
  </si>
  <si>
    <t>SRSF2</t>
  </si>
  <si>
    <t>NM_003016</t>
  </si>
  <si>
    <t>47271442</t>
  </si>
  <si>
    <t>MAD</t>
  </si>
  <si>
    <t>A10</t>
  </si>
  <si>
    <t>L-019529-01</t>
  </si>
  <si>
    <t>J-019529-09</t>
  </si>
  <si>
    <t>SRSF9</t>
  </si>
  <si>
    <t>NM_003769</t>
  </si>
  <si>
    <t>38016912</t>
  </si>
  <si>
    <t>A11</t>
  </si>
  <si>
    <t>L-007278-00</t>
  </si>
  <si>
    <t>J-007278-05</t>
  </si>
  <si>
    <t>SRSF10</t>
  </si>
  <si>
    <t>NM_004593</t>
  </si>
  <si>
    <t>4759097</t>
  </si>
  <si>
    <t>A12</t>
  </si>
  <si>
    <t>L-030081-00</t>
  </si>
  <si>
    <t>J-030081-05</t>
  </si>
  <si>
    <t>SRSF3</t>
  </si>
  <si>
    <t>NM_003017</t>
  </si>
  <si>
    <t>31377552</t>
  </si>
  <si>
    <t>B01</t>
  </si>
  <si>
    <t>B02</t>
  </si>
  <si>
    <t>B03</t>
  </si>
  <si>
    <t>L-015368-00</t>
  </si>
  <si>
    <t>J-015368-07</t>
  </si>
  <si>
    <t>SRRM2</t>
  </si>
  <si>
    <t>NM_016333</t>
  </si>
  <si>
    <t>19923465</t>
  </si>
  <si>
    <t>B04</t>
  </si>
  <si>
    <t>L-021234-01</t>
  </si>
  <si>
    <t>J-021234-09</t>
  </si>
  <si>
    <t>DDX46</t>
  </si>
  <si>
    <t>NM_014829</t>
  </si>
  <si>
    <t>41327772</t>
  </si>
  <si>
    <t>B05</t>
  </si>
  <si>
    <t>L-019013-02</t>
  </si>
  <si>
    <t>J-019013-17</t>
  </si>
  <si>
    <t>CRNKL1</t>
  </si>
  <si>
    <t>NM_016652</t>
  </si>
  <si>
    <t>124256488</t>
  </si>
  <si>
    <t>B06</t>
  </si>
  <si>
    <t>L-011237-00</t>
  </si>
  <si>
    <t>J-011237-05</t>
  </si>
  <si>
    <t>CDC5L</t>
  </si>
  <si>
    <t>NM_001253</t>
  </si>
  <si>
    <t>16357499</t>
  </si>
  <si>
    <t>B07</t>
  </si>
  <si>
    <t>L-019672-00</t>
  </si>
  <si>
    <t>J-019672-05</t>
  </si>
  <si>
    <t>NCBP1</t>
  </si>
  <si>
    <t>NM_002486</t>
  </si>
  <si>
    <t>52851457</t>
  </si>
  <si>
    <t>B08</t>
  </si>
  <si>
    <t>L-012662-01</t>
  </si>
  <si>
    <t>J-012662-09</t>
  </si>
  <si>
    <t>SF1</t>
  </si>
  <si>
    <t>NM_201997</t>
  </si>
  <si>
    <t>42544126</t>
  </si>
  <si>
    <t>B09</t>
  </si>
  <si>
    <t>L-012446-00</t>
  </si>
  <si>
    <t>J-012446-05</t>
  </si>
  <si>
    <t>SKIIP</t>
  </si>
  <si>
    <t>NM_012245</t>
  </si>
  <si>
    <t>18860912</t>
  </si>
  <si>
    <t>B10</t>
  </si>
  <si>
    <t>L-012505-01</t>
  </si>
  <si>
    <t>J-012505-09</t>
  </si>
  <si>
    <t>SIAHBP1</t>
  </si>
  <si>
    <t>NM_014281</t>
  </si>
  <si>
    <t>17978510</t>
  </si>
  <si>
    <t>B11</t>
  </si>
  <si>
    <t>L-019593-00</t>
  </si>
  <si>
    <t>J-019593-05</t>
  </si>
  <si>
    <t>PLRG1</t>
  </si>
  <si>
    <t>NM_002669</t>
  </si>
  <si>
    <t>77404429</t>
  </si>
  <si>
    <t>B12</t>
  </si>
  <si>
    <t>L-004668-00</t>
  </si>
  <si>
    <t>J-004668-05</t>
  </si>
  <si>
    <t>PRPF19</t>
  </si>
  <si>
    <t>NM_014502</t>
  </si>
  <si>
    <t>34222313</t>
  </si>
  <si>
    <t>C01</t>
  </si>
  <si>
    <t>Mock SiRNA</t>
  </si>
  <si>
    <t>C02</t>
  </si>
  <si>
    <t>C03</t>
  </si>
  <si>
    <t>L-012380-02</t>
  </si>
  <si>
    <t>J-012380-18</t>
  </si>
  <si>
    <t>U2AF2</t>
  </si>
  <si>
    <t>NM_001012478</t>
  </si>
  <si>
    <t>60279267</t>
  </si>
  <si>
    <t>C04</t>
  </si>
  <si>
    <t>L-012325-01</t>
  </si>
  <si>
    <t>J-012325-09</t>
  </si>
  <si>
    <t>U2AF1</t>
  </si>
  <si>
    <t>NM_006758</t>
  </si>
  <si>
    <t>68800039</t>
  </si>
  <si>
    <t>C05</t>
  </si>
  <si>
    <t>L-016257-00</t>
  </si>
  <si>
    <t>J-016257-05</t>
  </si>
  <si>
    <t>SMNDC1</t>
  </si>
  <si>
    <t>NM_005871</t>
  </si>
  <si>
    <t>21361283</t>
  </si>
  <si>
    <t>C06</t>
  </si>
  <si>
    <t>L-015327-00</t>
  </si>
  <si>
    <t>J-015327-05</t>
  </si>
  <si>
    <t>NCBP2</t>
  </si>
  <si>
    <t>NM_007362</t>
  </si>
  <si>
    <t>19923386</t>
  </si>
  <si>
    <t>C07</t>
  </si>
  <si>
    <t>L-027984-01</t>
  </si>
  <si>
    <t>J-027984-09</t>
  </si>
  <si>
    <t>FNBP3</t>
  </si>
  <si>
    <t>XM_938514</t>
  </si>
  <si>
    <t>88957852</t>
  </si>
  <si>
    <t>C08</t>
  </si>
  <si>
    <t>L-018811-00</t>
  </si>
  <si>
    <t>J-018811-05</t>
  </si>
  <si>
    <t>SNRP70</t>
  </si>
  <si>
    <t>NM_003089</t>
  </si>
  <si>
    <t>57634537</t>
  </si>
  <si>
    <t>C09</t>
  </si>
  <si>
    <t>L-019435-02</t>
  </si>
  <si>
    <t>J-019435-17</t>
  </si>
  <si>
    <t>SNRPA</t>
  </si>
  <si>
    <t>NM_004596</t>
  </si>
  <si>
    <t>39725715</t>
  </si>
  <si>
    <t>C10</t>
  </si>
  <si>
    <t>L-019574-02</t>
  </si>
  <si>
    <t>J-019574-17</t>
  </si>
  <si>
    <t>SNRPC</t>
  </si>
  <si>
    <t>NM_003093</t>
  </si>
  <si>
    <t>4507126</t>
  </si>
  <si>
    <t>C11</t>
  </si>
  <si>
    <t>L-020061-01</t>
  </si>
  <si>
    <t>J-020061-13</t>
  </si>
  <si>
    <t>SF3B1</t>
  </si>
  <si>
    <t>NM_001005526</t>
  </si>
  <si>
    <t>54112118</t>
  </si>
  <si>
    <t>C12</t>
  </si>
  <si>
    <t>L-026599-01</t>
  </si>
  <si>
    <t>J-026599-09</t>
  </si>
  <si>
    <t>SF3B2</t>
  </si>
  <si>
    <t>NM_006842</t>
  </si>
  <si>
    <t>55749530</t>
  </si>
  <si>
    <t>D01</t>
  </si>
  <si>
    <t>L-011803-00</t>
  </si>
  <si>
    <t>J-011803-05</t>
  </si>
  <si>
    <t>PABPN1</t>
  </si>
  <si>
    <t>NM_004643</t>
  </si>
  <si>
    <t>4758875</t>
  </si>
  <si>
    <t>D02</t>
  </si>
  <si>
    <t>L-006455-00</t>
  </si>
  <si>
    <t>J-006455-06</t>
  </si>
  <si>
    <t>SFPQ</t>
  </si>
  <si>
    <t>NM_005066</t>
  </si>
  <si>
    <t>4826997</t>
  </si>
  <si>
    <t>D03</t>
  </si>
  <si>
    <t>L-020085-00</t>
  </si>
  <si>
    <t>J-020085-05</t>
  </si>
  <si>
    <t>SF3B3</t>
  </si>
  <si>
    <t>NM_012426</t>
  </si>
  <si>
    <t>54112120</t>
  </si>
  <si>
    <t>D04</t>
  </si>
  <si>
    <t>L-016051-00</t>
  </si>
  <si>
    <t>J-016051-05</t>
  </si>
  <si>
    <t>SF3A1</t>
  </si>
  <si>
    <t>NM_001005409</t>
  </si>
  <si>
    <t>53831994</t>
  </si>
  <si>
    <t>D05</t>
  </si>
  <si>
    <t>L-018282-02</t>
  </si>
  <si>
    <t>J-018282-17</t>
  </si>
  <si>
    <t>SF3A2</t>
  </si>
  <si>
    <t>NM_007165</t>
  </si>
  <si>
    <t>54112114</t>
  </si>
  <si>
    <t>D06</t>
  </si>
  <si>
    <t>L-019808-00</t>
  </si>
  <si>
    <t>J-019808-05</t>
  </si>
  <si>
    <t>SF3A3</t>
  </si>
  <si>
    <t>NM_006802</t>
  </si>
  <si>
    <t>54112115</t>
  </si>
  <si>
    <t>D07</t>
  </si>
  <si>
    <t>L-017190-00</t>
  </si>
  <si>
    <t>J-017190-05</t>
  </si>
  <si>
    <t>SF3B4</t>
  </si>
  <si>
    <t>NM_005850</t>
  </si>
  <si>
    <t>23111059</t>
  </si>
  <si>
    <t>D08</t>
  </si>
  <si>
    <t>L-019577-01</t>
  </si>
  <si>
    <t>J-019577-09</t>
  </si>
  <si>
    <t>SNRPA1</t>
  </si>
  <si>
    <t>NM_003090</t>
  </si>
  <si>
    <t>50593001</t>
  </si>
  <si>
    <t>D09</t>
  </si>
  <si>
    <t>L-016910-01</t>
  </si>
  <si>
    <t>J-016910-09</t>
  </si>
  <si>
    <t>SNRPB2</t>
  </si>
  <si>
    <t>NM_198220</t>
  </si>
  <si>
    <t>38149980</t>
  </si>
  <si>
    <t>D10</t>
  </si>
  <si>
    <t>L-020260-02</t>
  </si>
  <si>
    <t>J-020260-18</t>
  </si>
  <si>
    <t>P14</t>
  </si>
  <si>
    <t>NM_016047</t>
  </si>
  <si>
    <t>54607092</t>
  </si>
  <si>
    <t>D11</t>
  </si>
  <si>
    <t>L-012252-00</t>
  </si>
  <si>
    <t>J-012252-06</t>
  </si>
  <si>
    <t>PRPF8</t>
  </si>
  <si>
    <t>NM_006445</t>
  </si>
  <si>
    <t>17999536</t>
  </si>
  <si>
    <t>D12</t>
  </si>
  <si>
    <t>L-014161-00</t>
  </si>
  <si>
    <t>J-014161-05</t>
  </si>
  <si>
    <t>U5-200KD</t>
  </si>
  <si>
    <t>NM_014014</t>
  </si>
  <si>
    <t>40217846</t>
  </si>
  <si>
    <t>E01</t>
  </si>
  <si>
    <t>L-007756-01</t>
  </si>
  <si>
    <t>J-007756-09</t>
  </si>
  <si>
    <t>NONO</t>
  </si>
  <si>
    <t>NM_007363</t>
  </si>
  <si>
    <t>34932413</t>
  </si>
  <si>
    <t>E02</t>
  </si>
  <si>
    <t>L-020672-01</t>
  </si>
  <si>
    <t>J-020672-09</t>
  </si>
  <si>
    <t>RBM35A</t>
  </si>
  <si>
    <t>NM_017697</t>
  </si>
  <si>
    <t>56790296</t>
  </si>
  <si>
    <t>E03</t>
  </si>
  <si>
    <t>L-019851-01</t>
  </si>
  <si>
    <t>J-019851-09</t>
  </si>
  <si>
    <t>U5-116KD</t>
  </si>
  <si>
    <t>NM_004247</t>
  </si>
  <si>
    <t>41152055</t>
  </si>
  <si>
    <t>E04</t>
  </si>
  <si>
    <t>L-012821-01</t>
  </si>
  <si>
    <t>J-012821-09</t>
  </si>
  <si>
    <t>C20ORF14</t>
  </si>
  <si>
    <t>NM_012469</t>
  </si>
  <si>
    <t>91208424</t>
  </si>
  <si>
    <t>E05</t>
  </si>
  <si>
    <t>L-019861-01</t>
  </si>
  <si>
    <t>J-019861-09</t>
  </si>
  <si>
    <t>DDX23</t>
  </si>
  <si>
    <t>NM_004818</t>
  </si>
  <si>
    <t>41327770</t>
  </si>
  <si>
    <t>E06</t>
  </si>
  <si>
    <t>L-020057-00</t>
  </si>
  <si>
    <t>J-020057-05</t>
  </si>
  <si>
    <t>CD2BP2</t>
  </si>
  <si>
    <t>NM_006110</t>
  </si>
  <si>
    <t>5174408</t>
  </si>
  <si>
    <t>E07</t>
  </si>
  <si>
    <t>L-019860-00</t>
  </si>
  <si>
    <t>J-019860-05</t>
  </si>
  <si>
    <t>HPRP8BP</t>
  </si>
  <si>
    <t>NM_004814</t>
  </si>
  <si>
    <t>4758559</t>
  </si>
  <si>
    <t>E08</t>
  </si>
  <si>
    <t>L-008361-01</t>
  </si>
  <si>
    <t>J-008361-09</t>
  </si>
  <si>
    <t>TXNL4</t>
  </si>
  <si>
    <t>NM_006701</t>
  </si>
  <si>
    <t>20070233</t>
  </si>
  <si>
    <t>E09</t>
  </si>
  <si>
    <t>L-019836-01</t>
  </si>
  <si>
    <t>J-019836-09</t>
  </si>
  <si>
    <t>PRPF3</t>
  </si>
  <si>
    <t>NM_004698</t>
  </si>
  <si>
    <t>4758555</t>
  </si>
  <si>
    <t>E10</t>
  </si>
  <si>
    <t>L-015638-00</t>
  </si>
  <si>
    <t>J-015638-05</t>
  </si>
  <si>
    <t>PRPF4</t>
  </si>
  <si>
    <t>NM_004697</t>
  </si>
  <si>
    <t>34222192</t>
  </si>
  <si>
    <t>E11</t>
  </si>
  <si>
    <t>L-020525-00</t>
  </si>
  <si>
    <t>J-020525-05</t>
  </si>
  <si>
    <t>PRPF31</t>
  </si>
  <si>
    <t>NM_015629</t>
  </si>
  <si>
    <t>40254868</t>
  </si>
  <si>
    <t>E12</t>
  </si>
  <si>
    <t>L-008907-01</t>
  </si>
  <si>
    <t>J-008907-09</t>
  </si>
  <si>
    <t>PPIH</t>
  </si>
  <si>
    <t>NM_006347</t>
  </si>
  <si>
    <t>45439322</t>
  </si>
  <si>
    <t>F01</t>
  </si>
  <si>
    <t>L-014523-00</t>
  </si>
  <si>
    <t>J-014523-05</t>
  </si>
  <si>
    <t>RBM35B</t>
  </si>
  <si>
    <t>NM_024939</t>
  </si>
  <si>
    <t>45935392</t>
  </si>
  <si>
    <t>F02</t>
  </si>
  <si>
    <t>L-014790-01</t>
  </si>
  <si>
    <t>J-014790-09</t>
  </si>
  <si>
    <t>CCDC55</t>
  </si>
  <si>
    <t>NM_032141</t>
  </si>
  <si>
    <t>75677366</t>
  </si>
  <si>
    <t>F03</t>
  </si>
  <si>
    <t>L-019900-00</t>
  </si>
  <si>
    <t>J-019900-05</t>
  </si>
  <si>
    <t>NHP2L1</t>
  </si>
  <si>
    <t>NM_001003796</t>
  </si>
  <si>
    <t>51317375</t>
  </si>
  <si>
    <t>F04</t>
  </si>
  <si>
    <t>L-017283-00</t>
  </si>
  <si>
    <t>J-017283-05</t>
  </si>
  <si>
    <t>SART1</t>
  </si>
  <si>
    <t>NM_005146</t>
  </si>
  <si>
    <t>38788009</t>
  </si>
  <si>
    <t>F05</t>
  </si>
  <si>
    <t>L-006087-00</t>
  </si>
  <si>
    <t>J-006087-05</t>
  </si>
  <si>
    <t>USP39</t>
  </si>
  <si>
    <t>NM_006590</t>
  </si>
  <si>
    <t>56550050</t>
  </si>
  <si>
    <t>F06</t>
  </si>
  <si>
    <t>L-012758-01</t>
  </si>
  <si>
    <t>J-012758-09</t>
  </si>
  <si>
    <t>RY1</t>
  </si>
  <si>
    <t>NM_006857</t>
  </si>
  <si>
    <t>24307918</t>
  </si>
  <si>
    <t>F07</t>
  </si>
  <si>
    <t>L-017766-01</t>
  </si>
  <si>
    <t>J-017766-09</t>
  </si>
  <si>
    <t>SNRPB</t>
  </si>
  <si>
    <t>NM_198216</t>
  </si>
  <si>
    <t>38150006</t>
  </si>
  <si>
    <t>F08</t>
  </si>
  <si>
    <t>L-012353-01</t>
  </si>
  <si>
    <t>J-012353-09</t>
  </si>
  <si>
    <t>SNRPD1</t>
  </si>
  <si>
    <t>NM_006938</t>
  </si>
  <si>
    <t>28416941</t>
  </si>
  <si>
    <t>F09</t>
  </si>
  <si>
    <t>L-013617-01</t>
  </si>
  <si>
    <t>J-013617-09</t>
  </si>
  <si>
    <t>SNRPD2</t>
  </si>
  <si>
    <t>NM_004597</t>
  </si>
  <si>
    <t>29294622</t>
  </si>
  <si>
    <t>F10</t>
  </si>
  <si>
    <t>L-019085-02</t>
  </si>
  <si>
    <t>J-019085-17</t>
  </si>
  <si>
    <t>SNRPD3</t>
  </si>
  <si>
    <t>NM_004175</t>
  </si>
  <si>
    <t>34328935</t>
  </si>
  <si>
    <t>F11</t>
  </si>
  <si>
    <t>L-019719-02</t>
  </si>
  <si>
    <t>J-019719-17</t>
  </si>
  <si>
    <t>SNRPE</t>
  </si>
  <si>
    <t>NM_003094</t>
  </si>
  <si>
    <t>61098048</t>
  </si>
  <si>
    <t>F12</t>
  </si>
  <si>
    <t>L-019575-02</t>
  </si>
  <si>
    <t>J-019575-17</t>
  </si>
  <si>
    <t>SNRPF</t>
  </si>
  <si>
    <t>NM_003095</t>
  </si>
  <si>
    <t>83776586</t>
  </si>
  <si>
    <t>G01</t>
  </si>
  <si>
    <t>L-004597-00</t>
  </si>
  <si>
    <t>J-004597-05</t>
  </si>
  <si>
    <t>HMGA1</t>
  </si>
  <si>
    <t>NM_145903</t>
  </si>
  <si>
    <t>22208974</t>
  </si>
  <si>
    <t>G02</t>
  </si>
  <si>
    <t>L-008290-00</t>
  </si>
  <si>
    <t>J-008290-06</t>
  </si>
  <si>
    <t>DBR1</t>
  </si>
  <si>
    <t>NM_016216</t>
  </si>
  <si>
    <t>56549112</t>
  </si>
  <si>
    <t>G03</t>
  </si>
  <si>
    <t>L-016821-02</t>
  </si>
  <si>
    <t>J-016821-17</t>
  </si>
  <si>
    <t>SNRPG</t>
  </si>
  <si>
    <t>NM_003096</t>
  </si>
  <si>
    <t>21359839</t>
  </si>
  <si>
    <t>G04</t>
  </si>
  <si>
    <t>L-017813-00</t>
  </si>
  <si>
    <t>J-017813-05</t>
  </si>
  <si>
    <t>LSM2</t>
  </si>
  <si>
    <t>NM_021177</t>
  </si>
  <si>
    <t>34013512</t>
  </si>
  <si>
    <t>G05</t>
  </si>
  <si>
    <t>L-020240-01</t>
  </si>
  <si>
    <t>J-020240-09</t>
  </si>
  <si>
    <t>LSM3</t>
  </si>
  <si>
    <t>NM_014463</t>
  </si>
  <si>
    <t>7657314</t>
  </si>
  <si>
    <t>G06</t>
  </si>
  <si>
    <t>L-017025-01</t>
  </si>
  <si>
    <t>J-017025-09</t>
  </si>
  <si>
    <t>LSM4</t>
  </si>
  <si>
    <t>NM_012321</t>
  </si>
  <si>
    <t>33620778</t>
  </si>
  <si>
    <t>G07</t>
  </si>
  <si>
    <t>L-019754-01</t>
  </si>
  <si>
    <t>J-019754-09</t>
  </si>
  <si>
    <t>LSM6</t>
  </si>
  <si>
    <t>NM_007080</t>
  </si>
  <si>
    <t>5901997</t>
  </si>
  <si>
    <t>G08</t>
  </si>
  <si>
    <t>L-021189-01</t>
  </si>
  <si>
    <t>J-021189-09</t>
  </si>
  <si>
    <t>LSM7</t>
  </si>
  <si>
    <t>NM_016199</t>
  </si>
  <si>
    <t>7706422</t>
  </si>
  <si>
    <t>G09</t>
  </si>
  <si>
    <t>L-013428-00</t>
  </si>
  <si>
    <t>J-013428-05</t>
  </si>
  <si>
    <t>DHX38</t>
  </si>
  <si>
    <t>NM_014003</t>
  </si>
  <si>
    <t>41406095</t>
  </si>
  <si>
    <t>G10</t>
  </si>
  <si>
    <t>L-010506-00</t>
  </si>
  <si>
    <t>J-010506-06</t>
  </si>
  <si>
    <t>DHX8</t>
  </si>
  <si>
    <t>NM_004941</t>
  </si>
  <si>
    <t>4826689</t>
  </si>
  <si>
    <t>G11</t>
  </si>
  <si>
    <t>L-011250-01</t>
  </si>
  <si>
    <t>J-011250-09</t>
  </si>
  <si>
    <t>DHX15</t>
  </si>
  <si>
    <t>NM_001358</t>
  </si>
  <si>
    <t>68509925</t>
  </si>
  <si>
    <t>G12</t>
  </si>
  <si>
    <t>L-017191-01</t>
  </si>
  <si>
    <t>J-017191-09</t>
  </si>
  <si>
    <t>SLU7</t>
  </si>
  <si>
    <t>NM_006425</t>
  </si>
  <si>
    <t>27477110</t>
  </si>
  <si>
    <t>H01</t>
  </si>
  <si>
    <t>L-015405-01</t>
  </si>
  <si>
    <t>J-015405-09</t>
  </si>
  <si>
    <t>DIS3</t>
  </si>
  <si>
    <t>NM_014953</t>
  </si>
  <si>
    <t>19923415</t>
  </si>
  <si>
    <t>H02</t>
  </si>
  <si>
    <t>L-013760-00</t>
  </si>
  <si>
    <t>J-013760-05</t>
  </si>
  <si>
    <t>EXOSC4</t>
  </si>
  <si>
    <t>NM_019037</t>
  </si>
  <si>
    <t>56699483</t>
  </si>
  <si>
    <t>H03</t>
  </si>
  <si>
    <t>L-013213-01</t>
  </si>
  <si>
    <t>J-013213-09</t>
  </si>
  <si>
    <t>CDC40</t>
  </si>
  <si>
    <t>NM_015891</t>
  </si>
  <si>
    <t>38570087</t>
  </si>
  <si>
    <t>H04</t>
  </si>
  <si>
    <t>L-011497-00</t>
  </si>
  <si>
    <t>J-011497-05</t>
  </si>
  <si>
    <t>PRPF18</t>
  </si>
  <si>
    <t>NM_003675</t>
  </si>
  <si>
    <t>17999533</t>
  </si>
  <si>
    <t>H05</t>
  </si>
  <si>
    <t>L-020041-02</t>
  </si>
  <si>
    <t>J-020041-17</t>
  </si>
  <si>
    <t>SRRM1</t>
  </si>
  <si>
    <t>NM_005839</t>
  </si>
  <si>
    <t>115648109</t>
  </si>
  <si>
    <t>H06</t>
  </si>
  <si>
    <t>L-003805-00</t>
  </si>
  <si>
    <t>J-003805-05</t>
  </si>
  <si>
    <t>BAT1</t>
  </si>
  <si>
    <t>NM_080598</t>
  </si>
  <si>
    <t>45580711</t>
  </si>
  <si>
    <t>H07</t>
  </si>
  <si>
    <t>L-012298-00</t>
  </si>
  <si>
    <t>J-012298-06</t>
  </si>
  <si>
    <t>RNPS1</t>
  </si>
  <si>
    <t>NM_080594</t>
  </si>
  <si>
    <t>18379333</t>
  </si>
  <si>
    <t>H08</t>
  </si>
  <si>
    <t>L-012078-00</t>
  </si>
  <si>
    <t>J-012078-05</t>
  </si>
  <si>
    <t>THOC4</t>
  </si>
  <si>
    <t>NM_005782</t>
  </si>
  <si>
    <t>55770863</t>
  </si>
  <si>
    <t>H09</t>
  </si>
  <si>
    <t>L-003531-00</t>
  </si>
  <si>
    <t>J-003531-09</t>
  </si>
  <si>
    <t>RBM8A</t>
  </si>
  <si>
    <t>NM_005105</t>
  </si>
  <si>
    <t>15812217</t>
  </si>
  <si>
    <t>H10</t>
  </si>
  <si>
    <t>L-011327-00</t>
  </si>
  <si>
    <t>J-011327-05</t>
  </si>
  <si>
    <t>MAGOH</t>
  </si>
  <si>
    <t>NM_002370</t>
  </si>
  <si>
    <t>6006021</t>
  </si>
  <si>
    <t>H11</t>
  </si>
  <si>
    <t>L-012278-00</t>
  </si>
  <si>
    <t>J-012278-05</t>
  </si>
  <si>
    <t>TCERG1</t>
  </si>
  <si>
    <t>NM_006706</t>
  </si>
  <si>
    <t>21327714</t>
  </si>
  <si>
    <t>H12</t>
  </si>
  <si>
    <t>L-004074-00</t>
  </si>
  <si>
    <t>J-004074-11</t>
  </si>
  <si>
    <t>PRPF4B</t>
  </si>
  <si>
    <t>NM_176800</t>
  </si>
  <si>
    <t>28872758</t>
  </si>
  <si>
    <t>L-003774-00</t>
  </si>
  <si>
    <t>J-003774-05</t>
  </si>
  <si>
    <t>DDX5</t>
  </si>
  <si>
    <t>NM_004396</t>
  </si>
  <si>
    <t>13514826</t>
  </si>
  <si>
    <t>L-012190-00</t>
  </si>
  <si>
    <t>J-012190-05</t>
  </si>
  <si>
    <t>IK</t>
  </si>
  <si>
    <t>NM_006083</t>
  </si>
  <si>
    <t>11038650</t>
  </si>
  <si>
    <t>L-005264-00</t>
  </si>
  <si>
    <t>J-005264-06</t>
  </si>
  <si>
    <t>PPM1G</t>
  </si>
  <si>
    <t>NM_002707</t>
  </si>
  <si>
    <t>29826283</t>
  </si>
  <si>
    <t>L-019598-00</t>
  </si>
  <si>
    <t>J-019598-05</t>
  </si>
  <si>
    <t>PABPC1</t>
  </si>
  <si>
    <t>NM_002568</t>
  </si>
  <si>
    <t>56676313</t>
  </si>
  <si>
    <t>L-005158-01</t>
  </si>
  <si>
    <t>J-005158-09</t>
  </si>
  <si>
    <t>RBM17</t>
  </si>
  <si>
    <t>NM_032905</t>
  </si>
  <si>
    <t>40255242</t>
  </si>
  <si>
    <t>L-020627-01</t>
  </si>
  <si>
    <t>J-020627-09</t>
  </si>
  <si>
    <t>DNAJC8</t>
  </si>
  <si>
    <t>NM_014280</t>
  </si>
  <si>
    <t>7657610</t>
  </si>
  <si>
    <t>L-012708-00</t>
  </si>
  <si>
    <t>J-012708-05</t>
  </si>
  <si>
    <t>BCAS2</t>
  </si>
  <si>
    <t>NM_005872</t>
  </si>
  <si>
    <t>49472833</t>
  </si>
  <si>
    <t>L-014157-00</t>
  </si>
  <si>
    <t>J-014157-05</t>
  </si>
  <si>
    <t>ACIN1</t>
  </si>
  <si>
    <t>NM_014977</t>
  </si>
  <si>
    <t>7662237</t>
  </si>
  <si>
    <t>L-013625-00</t>
  </si>
  <si>
    <t>J-013625-09</t>
  </si>
  <si>
    <t>SHARP</t>
  </si>
  <si>
    <t>NM_015001</t>
  </si>
  <si>
    <t>14790189</t>
  </si>
  <si>
    <t>L-016645-00</t>
  </si>
  <si>
    <t>J-016645-05</t>
  </si>
  <si>
    <t>HTATSF1</t>
  </si>
  <si>
    <t>NM_014500</t>
  </si>
  <si>
    <t>34147671</t>
  </si>
  <si>
    <t>L-011965-00</t>
  </si>
  <si>
    <t>J-011965-05</t>
  </si>
  <si>
    <t>RNPC2</t>
  </si>
  <si>
    <t>NM_004902</t>
  </si>
  <si>
    <t>35493837</t>
  </si>
  <si>
    <t>L-012334-01</t>
  </si>
  <si>
    <t>J-012334-09</t>
  </si>
  <si>
    <t>CPSF6</t>
  </si>
  <si>
    <t>NM_007007</t>
  </si>
  <si>
    <t>5901927</t>
  </si>
  <si>
    <t>L-010854-00</t>
  </si>
  <si>
    <t>J-010854-05</t>
  </si>
  <si>
    <t>RBM15</t>
  </si>
  <si>
    <t>NM_022768</t>
  </si>
  <si>
    <t>47933338</t>
  </si>
  <si>
    <t>L-021186-01</t>
  </si>
  <si>
    <t>J-021186-09</t>
  </si>
  <si>
    <t>RBM22</t>
  </si>
  <si>
    <t>NM_018047</t>
  </si>
  <si>
    <t>8922327</t>
  </si>
  <si>
    <t>L-003976-00</t>
  </si>
  <si>
    <t>J-003976-05</t>
  </si>
  <si>
    <t>IMP-3</t>
  </si>
  <si>
    <t>NM_006547</t>
  </si>
  <si>
    <t>30795211</t>
  </si>
  <si>
    <t>L-020189-00</t>
  </si>
  <si>
    <t>J-020189-05</t>
  </si>
  <si>
    <t>CIRBP</t>
  </si>
  <si>
    <t>NM_001280</t>
  </si>
  <si>
    <t>4502846</t>
  </si>
  <si>
    <t>L-020762-00</t>
  </si>
  <si>
    <t>J-020762-05</t>
  </si>
  <si>
    <t>DDX48</t>
  </si>
  <si>
    <t>NM_014740</t>
  </si>
  <si>
    <t>41327777</t>
  </si>
  <si>
    <t>L-013450-01</t>
  </si>
  <si>
    <t>J-013450-09</t>
  </si>
  <si>
    <t>DDX17</t>
  </si>
  <si>
    <t>NM_030881</t>
  </si>
  <si>
    <t>38201711</t>
  </si>
  <si>
    <t>L-011477-00</t>
  </si>
  <si>
    <t>J-011477-05</t>
  </si>
  <si>
    <t>DHX16</t>
  </si>
  <si>
    <t>NM_003587</t>
  </si>
  <si>
    <t>21237727</t>
  </si>
  <si>
    <t>L-009950-00</t>
  </si>
  <si>
    <t>J-009950-05</t>
  </si>
  <si>
    <t>DHX9</t>
  </si>
  <si>
    <t>NM_030588</t>
  </si>
  <si>
    <t>13514821</t>
  </si>
  <si>
    <t>L-006874-00</t>
  </si>
  <si>
    <t>J-006874-05</t>
  </si>
  <si>
    <t>DDX3X</t>
  </si>
  <si>
    <t>NM_024005</t>
  </si>
  <si>
    <t>13514816</t>
  </si>
  <si>
    <t>L-031902-01</t>
  </si>
  <si>
    <t>J-031902-09</t>
  </si>
  <si>
    <t>SKIV2L2</t>
  </si>
  <si>
    <t>NM_015360</t>
  </si>
  <si>
    <t>39930352</t>
  </si>
  <si>
    <t>L-015603-01</t>
  </si>
  <si>
    <t>J-015603-09</t>
  </si>
  <si>
    <t>DHX57</t>
  </si>
  <si>
    <t>NM_198963</t>
  </si>
  <si>
    <t>39777585</t>
  </si>
  <si>
    <t>L-017196-01</t>
  </si>
  <si>
    <t>J-017196-09</t>
  </si>
  <si>
    <t>DHX30</t>
  </si>
  <si>
    <t>NM_138614</t>
  </si>
  <si>
    <t>20336291</t>
  </si>
  <si>
    <t>L-003768-01</t>
  </si>
  <si>
    <t>J-003768-09</t>
  </si>
  <si>
    <t>DHX32</t>
  </si>
  <si>
    <t>NM_018180</t>
  </si>
  <si>
    <t>20336299</t>
  </si>
  <si>
    <t>L-017205-01</t>
  </si>
  <si>
    <t>J-017205-09</t>
  </si>
  <si>
    <t>DHX33</t>
  </si>
  <si>
    <t>NM_020162</t>
  </si>
  <si>
    <t>20336301</t>
  </si>
  <si>
    <t>L-011842-01</t>
  </si>
  <si>
    <t>J-011842-09</t>
  </si>
  <si>
    <t>DDX10</t>
  </si>
  <si>
    <t>NM_004398</t>
  </si>
  <si>
    <t>13514830</t>
  </si>
  <si>
    <t>L-010397-01</t>
  </si>
  <si>
    <t>J-010397-09</t>
  </si>
  <si>
    <t>DDX24</t>
  </si>
  <si>
    <t>NM_020414</t>
  </si>
  <si>
    <t>14251213</t>
  </si>
  <si>
    <t>L-012766-01</t>
  </si>
  <si>
    <t>J-012766-09</t>
  </si>
  <si>
    <t>DDX52</t>
  </si>
  <si>
    <t>NM_007010</t>
  </si>
  <si>
    <t>38569504</t>
  </si>
  <si>
    <t>L-015333-00</t>
  </si>
  <si>
    <t>J-015333-05</t>
  </si>
  <si>
    <t>DIS3L</t>
  </si>
  <si>
    <t>NM_133375</t>
  </si>
  <si>
    <t>34147483</t>
  </si>
  <si>
    <t>L-003881-00</t>
  </si>
  <si>
    <t>J-003881-06</t>
  </si>
  <si>
    <t>DEK</t>
  </si>
  <si>
    <t>NM_003472</t>
  </si>
  <si>
    <t>31542502</t>
  </si>
  <si>
    <t>L-012931-01</t>
  </si>
  <si>
    <t>J-012931-09</t>
  </si>
  <si>
    <t>DDX31</t>
  </si>
  <si>
    <t>NM_138620</t>
  </si>
  <si>
    <t>20336297</t>
  </si>
  <si>
    <t>L-011843-00</t>
  </si>
  <si>
    <t>J-011843-05</t>
  </si>
  <si>
    <t>DDX11</t>
  </si>
  <si>
    <t>NM_004399</t>
  </si>
  <si>
    <t>4758135</t>
  </si>
  <si>
    <t>L-017202-01</t>
  </si>
  <si>
    <t>J-017202-09</t>
  </si>
  <si>
    <t>DDX28</t>
  </si>
  <si>
    <t>NM_018380</t>
  </si>
  <si>
    <t>20336295</t>
  </si>
  <si>
    <t>L-033292-00</t>
  </si>
  <si>
    <t>J-033292-01</t>
  </si>
  <si>
    <t>DDX12</t>
  </si>
  <si>
    <t>XM_495908</t>
  </si>
  <si>
    <t>51471183</t>
  </si>
  <si>
    <t>L-022008-01</t>
  </si>
  <si>
    <t>J-022008-09</t>
  </si>
  <si>
    <t>TDRD9</t>
  </si>
  <si>
    <t>NM_153046</t>
  </si>
  <si>
    <t>42734387</t>
  </si>
  <si>
    <t>L-021627-01</t>
  </si>
  <si>
    <t>J-021627-09</t>
  </si>
  <si>
    <t>LOC164045</t>
  </si>
  <si>
    <t>NM_001017975</t>
  </si>
  <si>
    <t>63025209</t>
  </si>
  <si>
    <t>L-014162-00</t>
  </si>
  <si>
    <t>J-014162-05</t>
  </si>
  <si>
    <t>MOV10</t>
  </si>
  <si>
    <t>NM_020963</t>
  </si>
  <si>
    <t>14211539</t>
  </si>
  <si>
    <t>L-004914-01</t>
  </si>
  <si>
    <t>J-004914-09</t>
  </si>
  <si>
    <t>XAB2</t>
  </si>
  <si>
    <t>NM_020196</t>
  </si>
  <si>
    <t>55770905</t>
  </si>
  <si>
    <t>L-019911-00</t>
  </si>
  <si>
    <t>J-019911-05</t>
  </si>
  <si>
    <t>THOC1</t>
  </si>
  <si>
    <t>NM_005131</t>
  </si>
  <si>
    <t>4826881</t>
  </si>
  <si>
    <t>L-015383-00</t>
  </si>
  <si>
    <t>J-015383-05</t>
  </si>
  <si>
    <t>LUC7A</t>
  </si>
  <si>
    <t>NM_006107</t>
  </si>
  <si>
    <t>52426742</t>
  </si>
  <si>
    <t>L-003486-00</t>
  </si>
  <si>
    <t>J-003486-11</t>
  </si>
  <si>
    <t>EP300</t>
  </si>
  <si>
    <t>NM_001429</t>
  </si>
  <si>
    <t>50345996</t>
  </si>
  <si>
    <t>L-009722-00</t>
  </si>
  <si>
    <t>J-009722-05</t>
  </si>
  <si>
    <t>KAT2A</t>
  </si>
  <si>
    <t>NM_021078</t>
  </si>
  <si>
    <t>10835100</t>
  </si>
  <si>
    <t>L-023101-02</t>
  </si>
  <si>
    <t>J-023101-17</t>
  </si>
  <si>
    <t>KIAA1604</t>
  </si>
  <si>
    <t>NM_020943</t>
  </si>
  <si>
    <t>153792116</t>
  </si>
  <si>
    <t>L-029452-00</t>
  </si>
  <si>
    <t>J-029452-05</t>
  </si>
  <si>
    <t>FUBP3</t>
  </si>
  <si>
    <t>XM_932775</t>
  </si>
  <si>
    <t>89030022</t>
  </si>
  <si>
    <t>L-018424-01</t>
  </si>
  <si>
    <t>J-018424-09</t>
  </si>
  <si>
    <t>MGC2655</t>
  </si>
  <si>
    <t>NM_024339</t>
  </si>
  <si>
    <t>31543163</t>
  </si>
  <si>
    <t>L-004031-00</t>
  </si>
  <si>
    <t>J-004031-09</t>
  </si>
  <si>
    <t>CRK7</t>
  </si>
  <si>
    <t>NM_016507</t>
  </si>
  <si>
    <t>7706548</t>
  </si>
  <si>
    <t>L-019966-02</t>
  </si>
  <si>
    <t>J-019966-17</t>
  </si>
  <si>
    <t>TFIP11</t>
  </si>
  <si>
    <t>NM_012143</t>
  </si>
  <si>
    <t>56788354</t>
  </si>
  <si>
    <t>L-012335-01</t>
  </si>
  <si>
    <t>J-012335-09</t>
  </si>
  <si>
    <t>CPSF5</t>
  </si>
  <si>
    <t>NM_007006</t>
  </si>
  <si>
    <t>59889569</t>
  </si>
  <si>
    <t>L-014879-01</t>
  </si>
  <si>
    <t>J-014879-09</t>
  </si>
  <si>
    <t>THOC3</t>
  </si>
  <si>
    <t>NM_032361</t>
  </si>
  <si>
    <t>14150170</t>
  </si>
  <si>
    <t>L-031204-01</t>
  </si>
  <si>
    <t>J-031204-15</t>
  </si>
  <si>
    <t>C19ORF29</t>
  </si>
  <si>
    <t>NM_021231</t>
  </si>
  <si>
    <t>126723148</t>
  </si>
  <si>
    <t>L-018665-01</t>
  </si>
  <si>
    <t>J-018665-09</t>
  </si>
  <si>
    <t>NM_003910</t>
  </si>
  <si>
    <t>32171174</t>
  </si>
  <si>
    <t>L-019557-00</t>
  </si>
  <si>
    <t>J-019557-05</t>
  </si>
  <si>
    <t>ZNF207</t>
  </si>
  <si>
    <t>NM_001032293</t>
  </si>
  <si>
    <t>73808089</t>
  </si>
  <si>
    <t>L-006301-00</t>
  </si>
  <si>
    <t>J-006301-08</t>
  </si>
  <si>
    <t>KAT5</t>
  </si>
  <si>
    <t>NM_182709</t>
  </si>
  <si>
    <t>36287059</t>
  </si>
  <si>
    <t>L-004130-00</t>
  </si>
  <si>
    <t>J-004130-05</t>
  </si>
  <si>
    <t>CARM1</t>
  </si>
  <si>
    <t>NM_199141</t>
  </si>
  <si>
    <t>40288287</t>
  </si>
  <si>
    <t>L-019234-01</t>
  </si>
  <si>
    <t>J-019234-09</t>
  </si>
  <si>
    <t>ARS2</t>
  </si>
  <si>
    <t>NM_015908</t>
  </si>
  <si>
    <t>58331217</t>
  </si>
  <si>
    <t>L-025006-01</t>
  </si>
  <si>
    <t>J-025006-09</t>
  </si>
  <si>
    <t>THOC2</t>
  </si>
  <si>
    <t>NM_020449</t>
  </si>
  <si>
    <t>52486998</t>
  </si>
  <si>
    <t>L-015317-01</t>
  </si>
  <si>
    <t>J-015317-09</t>
  </si>
  <si>
    <t>C22ORF19</t>
  </si>
  <si>
    <t>NM_003678</t>
  </si>
  <si>
    <t>50959084</t>
  </si>
  <si>
    <t>L-014575-01</t>
  </si>
  <si>
    <t>J-014575-09</t>
  </si>
  <si>
    <t>NIF3L1BP1</t>
  </si>
  <si>
    <t>NM_025075</t>
  </si>
  <si>
    <t>13376622</t>
  </si>
  <si>
    <t>L-014974-02</t>
  </si>
  <si>
    <t>J-014974-17</t>
  </si>
  <si>
    <t>MGC13125</t>
  </si>
  <si>
    <t>NM_032725</t>
  </si>
  <si>
    <t>39725657</t>
  </si>
  <si>
    <t>L-017323-00</t>
  </si>
  <si>
    <t>J-017323-05</t>
  </si>
  <si>
    <t>WTAP</t>
  </si>
  <si>
    <t>NM_152857</t>
  </si>
  <si>
    <t>23199973</t>
  </si>
  <si>
    <t>L-012984-02</t>
  </si>
  <si>
    <t>J-012984-17</t>
  </si>
  <si>
    <t>C21ORF66</t>
  </si>
  <si>
    <t>NM_058191</t>
  </si>
  <si>
    <t>125661050</t>
  </si>
  <si>
    <t>L-019278-02</t>
  </si>
  <si>
    <t>J-019278-17</t>
  </si>
  <si>
    <t>DKFZP434I116</t>
  </si>
  <si>
    <t>NM_183009</t>
  </si>
  <si>
    <t>33946279</t>
  </si>
  <si>
    <t>L-013894-01</t>
  </si>
  <si>
    <t>J-013894-09</t>
  </si>
  <si>
    <t>KIAA1160</t>
  </si>
  <si>
    <t>NM_020701</t>
  </si>
  <si>
    <t>20149303</t>
  </si>
  <si>
    <t>L-020788-02</t>
  </si>
  <si>
    <t>J-020788-17</t>
  </si>
  <si>
    <t>HSPC148</t>
  </si>
  <si>
    <t>NM_016403</t>
  </si>
  <si>
    <t>148833501</t>
  </si>
  <si>
    <t>L-015817-00</t>
  </si>
  <si>
    <t>J-015817-06</t>
  </si>
  <si>
    <t>PRMT5</t>
  </si>
  <si>
    <t>NM_006109</t>
  </si>
  <si>
    <t>20070219</t>
  </si>
  <si>
    <t>L-004937-00</t>
  </si>
  <si>
    <t>J-004937-06</t>
  </si>
  <si>
    <t>BRD4</t>
  </si>
  <si>
    <t>NM_014299</t>
  </si>
  <si>
    <t>7657217</t>
  </si>
  <si>
    <t>L-012310-01</t>
  </si>
  <si>
    <t>J-012310-09</t>
  </si>
  <si>
    <t>DGCR14</t>
  </si>
  <si>
    <t>NM_022719</t>
  </si>
  <si>
    <t>13027629</t>
  </si>
  <si>
    <t>L-020289-02</t>
  </si>
  <si>
    <t>J-020289-17</t>
  </si>
  <si>
    <t>GTL3</t>
  </si>
  <si>
    <t>NM_013242</t>
  </si>
  <si>
    <t>42716281</t>
  </si>
  <si>
    <t>L-014270-02</t>
  </si>
  <si>
    <t>J-014270-18</t>
  </si>
  <si>
    <t>MGC2803</t>
  </si>
  <si>
    <t>NM_024038</t>
  </si>
  <si>
    <t>34147352</t>
  </si>
  <si>
    <t>L-012314-02</t>
  </si>
  <si>
    <t>J-012314-17</t>
  </si>
  <si>
    <t>HNRPA0</t>
  </si>
  <si>
    <t>NM_006805</t>
  </si>
  <si>
    <t>52426775</t>
  </si>
  <si>
    <t>L-008221-00</t>
  </si>
  <si>
    <t>J-008221-09</t>
  </si>
  <si>
    <t>HNRPA1</t>
  </si>
  <si>
    <t>NM_002136</t>
  </si>
  <si>
    <t>83641893</t>
  </si>
  <si>
    <t>L-011690-01</t>
  </si>
  <si>
    <t>J-011690-09</t>
  </si>
  <si>
    <t>HNRPA2B1</t>
  </si>
  <si>
    <t>NM_002137</t>
  </si>
  <si>
    <t>14043073</t>
  </si>
  <si>
    <t>L-019347-00</t>
  </si>
  <si>
    <t>J-019347-05</t>
  </si>
  <si>
    <t>HNRNPA3</t>
  </si>
  <si>
    <t>NM_194247</t>
  </si>
  <si>
    <t>34740328</t>
  </si>
  <si>
    <t>L-011869-01</t>
  </si>
  <si>
    <t>J-011869-09</t>
  </si>
  <si>
    <t>HNRPC</t>
  </si>
  <si>
    <t>NM_004500</t>
  </si>
  <si>
    <t>14110430</t>
  </si>
  <si>
    <t>L-004079-00</t>
  </si>
  <si>
    <t>J-004079-05</t>
  </si>
  <si>
    <t>HNRPD</t>
  </si>
  <si>
    <t>NM_001003810</t>
  </si>
  <si>
    <t>51477707</t>
  </si>
  <si>
    <t>L-003528-00</t>
  </si>
  <si>
    <t>J-003528-06</t>
  </si>
  <si>
    <t>PTBP1</t>
  </si>
  <si>
    <t>NM_175847</t>
  </si>
  <si>
    <t>28558997</t>
  </si>
  <si>
    <t>L-020165-00</t>
  </si>
  <si>
    <t>J-020165-07</t>
  </si>
  <si>
    <t>CTCF</t>
  </si>
  <si>
    <t>NM_006565</t>
  </si>
  <si>
    <t>62952500</t>
  </si>
  <si>
    <t>L-008529-00</t>
  </si>
  <si>
    <t>J-008529-05</t>
  </si>
  <si>
    <t>CHD1</t>
  </si>
  <si>
    <t>NM_001270</t>
  </si>
  <si>
    <t>68299794</t>
  </si>
  <si>
    <t>L-011692-00</t>
  </si>
  <si>
    <t>J-011692-05</t>
  </si>
  <si>
    <t>HNRPK</t>
  </si>
  <si>
    <t>NM_031263</t>
  </si>
  <si>
    <t>14165436</t>
  </si>
  <si>
    <t>L-011293-01</t>
  </si>
  <si>
    <t>J-011293-09</t>
  </si>
  <si>
    <t>HNRPL</t>
  </si>
  <si>
    <t>NM_001005335</t>
  </si>
  <si>
    <t>52632384</t>
  </si>
  <si>
    <t>L-010905-01</t>
  </si>
  <si>
    <t>J-010905-09</t>
  </si>
  <si>
    <t>HNRPR</t>
  </si>
  <si>
    <t>NM_005826</t>
  </si>
  <si>
    <t>14141188</t>
  </si>
  <si>
    <t>L-012392-01</t>
  </si>
  <si>
    <t>J-012392-09</t>
  </si>
  <si>
    <t>RALY</t>
  </si>
  <si>
    <t>NM_007367</t>
  </si>
  <si>
    <t>21396479</t>
  </si>
  <si>
    <t>L-009497-00</t>
  </si>
  <si>
    <t>J-009497-07</t>
  </si>
  <si>
    <t>FUS</t>
  </si>
  <si>
    <t>NM_001010850</t>
  </si>
  <si>
    <t>58218972</t>
  </si>
  <si>
    <t>L-012442-00</t>
  </si>
  <si>
    <t>J-012442-06</t>
  </si>
  <si>
    <t>ILF3</t>
  </si>
  <si>
    <t>NM_153464</t>
  </si>
  <si>
    <t>24234755</t>
  </si>
  <si>
    <t>L-017599-00</t>
  </si>
  <si>
    <t>J-017599-05</t>
  </si>
  <si>
    <t>ILF2</t>
  </si>
  <si>
    <t>NM_004515</t>
  </si>
  <si>
    <t>24234746</t>
  </si>
  <si>
    <t>L-016218-00</t>
  </si>
  <si>
    <t>J-016218-05</t>
  </si>
  <si>
    <t>SYNCRIP</t>
  </si>
  <si>
    <t>NM_006372</t>
  </si>
  <si>
    <t>23397426</t>
  </si>
  <si>
    <t>L-017382-00</t>
  </si>
  <si>
    <t>J-017382-05</t>
  </si>
  <si>
    <t>MATR3</t>
  </si>
  <si>
    <t>NM_018834</t>
  </si>
  <si>
    <t>62750352</t>
  </si>
  <si>
    <t>L-006826-00</t>
  </si>
  <si>
    <t>J-006826-05</t>
  </si>
  <si>
    <t>BUB3</t>
  </si>
  <si>
    <t>NM_001007793</t>
  </si>
  <si>
    <t>56550080</t>
  </si>
  <si>
    <t>L-003773-00</t>
  </si>
  <si>
    <t>J-003773-08</t>
  </si>
  <si>
    <t>ELAVL1</t>
  </si>
  <si>
    <t>NM_001419</t>
  </si>
  <si>
    <t>38201713</t>
  </si>
  <si>
    <t>L-008930-00</t>
  </si>
  <si>
    <t>J-008930-06</t>
  </si>
  <si>
    <t>TAF15</t>
  </si>
  <si>
    <t>NM_139215</t>
  </si>
  <si>
    <t>21327700</t>
  </si>
  <si>
    <t>L-010213-00</t>
  </si>
  <si>
    <t>J-010213-06</t>
  </si>
  <si>
    <t>YBX1</t>
  </si>
  <si>
    <t>NM_004559</t>
  </si>
  <si>
    <t>34098945</t>
  </si>
  <si>
    <t>L-015793-00</t>
  </si>
  <si>
    <t>J-015793-05</t>
  </si>
  <si>
    <t>CSDA</t>
  </si>
  <si>
    <t>NM_003651</t>
  </si>
  <si>
    <t>21359983</t>
  </si>
  <si>
    <t>L-005168-00</t>
  </si>
  <si>
    <t>J-005168-06</t>
  </si>
  <si>
    <t>HSPA1A</t>
  </si>
  <si>
    <t>NM_005345</t>
  </si>
  <si>
    <t>26787973</t>
  </si>
  <si>
    <t>L-017609-00</t>
  </si>
  <si>
    <t>J-017609-06</t>
  </si>
  <si>
    <t>HSPA8</t>
  </si>
  <si>
    <t>NM_153201</t>
  </si>
  <si>
    <t>24234685</t>
  </si>
  <si>
    <t>L-013449-01</t>
  </si>
  <si>
    <t>J-013449-09</t>
  </si>
  <si>
    <t>HNRPF</t>
  </si>
  <si>
    <t>NM_004966</t>
  </si>
  <si>
    <t>14141150</t>
  </si>
  <si>
    <t>L-012107-00</t>
  </si>
  <si>
    <t>J-012107-05</t>
  </si>
  <si>
    <t>HNRPH1</t>
  </si>
  <si>
    <t>NM_005520</t>
  </si>
  <si>
    <t>5031752</t>
  </si>
  <si>
    <t>L-012440-01</t>
  </si>
  <si>
    <t>J-012440-09</t>
  </si>
  <si>
    <t>HNRPH3</t>
  </si>
  <si>
    <t>NM_021644</t>
  </si>
  <si>
    <t>14141158</t>
  </si>
  <si>
    <t>L-013245-02</t>
  </si>
  <si>
    <t>J-013245-17</t>
  </si>
  <si>
    <t>HNRPH2</t>
  </si>
  <si>
    <t>NM_001032393</t>
  </si>
  <si>
    <t>74099696</t>
  </si>
  <si>
    <t>L-013501-00</t>
  </si>
  <si>
    <t>J-013501-05</t>
  </si>
  <si>
    <t>HNRPU</t>
  </si>
  <si>
    <t>NM_004501</t>
  </si>
  <si>
    <t>74229006</t>
  </si>
  <si>
    <t>L-008198-00</t>
  </si>
  <si>
    <t>J-008198-06</t>
  </si>
  <si>
    <t>HSPA5</t>
  </si>
  <si>
    <t>NM_005347</t>
  </si>
  <si>
    <t>21361242</t>
  </si>
  <si>
    <t>L-020019-00</t>
  </si>
  <si>
    <t>J-020019-05</t>
  </si>
  <si>
    <t>KHDRBS1</t>
  </si>
  <si>
    <t>NM_006559</t>
  </si>
  <si>
    <t>5730026</t>
  </si>
  <si>
    <t>L-004839-00</t>
  </si>
  <si>
    <t>J-004839-09</t>
  </si>
  <si>
    <t>SRPK2</t>
  </si>
  <si>
    <t>NM_182692</t>
  </si>
  <si>
    <t>33188448</t>
  </si>
  <si>
    <t>L-009065-01</t>
  </si>
  <si>
    <t>J-009065-09</t>
  </si>
  <si>
    <t>RBM10</t>
  </si>
  <si>
    <t>NM_152856</t>
  </si>
  <si>
    <t>23111017</t>
  </si>
  <si>
    <t>L-003483-00</t>
  </si>
  <si>
    <t>J-003483-09</t>
  </si>
  <si>
    <t>DICER1</t>
  </si>
  <si>
    <t>NM_030621</t>
  </si>
  <si>
    <t>29294648</t>
  </si>
  <si>
    <t>L-005119-00</t>
  </si>
  <si>
    <t>J-005119-11</t>
  </si>
  <si>
    <t>EWSR1</t>
  </si>
  <si>
    <t>NM_013986</t>
  </si>
  <si>
    <t>7669489</t>
  </si>
  <si>
    <t>L-020032-00</t>
  </si>
  <si>
    <t>J-020032-05</t>
  </si>
  <si>
    <t>RBM6</t>
  </si>
  <si>
    <t>NM_005777</t>
  </si>
  <si>
    <t>5032032</t>
  </si>
  <si>
    <t>L-009220-00</t>
  </si>
  <si>
    <t>J-009220-07</t>
  </si>
  <si>
    <t>RBM5</t>
  </si>
  <si>
    <t>NM_005778</t>
  </si>
  <si>
    <t>5032030</t>
  </si>
  <si>
    <t>L-013042-00</t>
  </si>
  <si>
    <t>J-013042-05</t>
  </si>
  <si>
    <t>TIA1</t>
  </si>
  <si>
    <t>NM_022037</t>
  </si>
  <si>
    <t>11863160</t>
  </si>
  <si>
    <t>L-011405-00</t>
  </si>
  <si>
    <t>J-011405-05</t>
  </si>
  <si>
    <t>TIAL1</t>
  </si>
  <si>
    <t>NM_003252</t>
  </si>
  <si>
    <t>77695910</t>
  </si>
  <si>
    <t>L-021976-00</t>
  </si>
  <si>
    <t>J-021976-05</t>
  </si>
  <si>
    <t>RBM25</t>
  </si>
  <si>
    <t>NM_021239</t>
  </si>
  <si>
    <t>55741708</t>
  </si>
  <si>
    <t>L-023607-02</t>
  </si>
  <si>
    <t>J-023607-18</t>
  </si>
  <si>
    <t>SR140</t>
  </si>
  <si>
    <t>NM_001080415</t>
  </si>
  <si>
    <t>122937226</t>
  </si>
  <si>
    <t>L-016176-02</t>
  </si>
  <si>
    <t>J-016176-17</t>
  </si>
  <si>
    <t>CHERP</t>
  </si>
  <si>
    <t>NM_006387</t>
  </si>
  <si>
    <t>119226259</t>
  </si>
  <si>
    <t>L-013828-02</t>
  </si>
  <si>
    <t>J-013828-17</t>
  </si>
  <si>
    <t>CCAR1</t>
  </si>
  <si>
    <t>NM_018237</t>
  </si>
  <si>
    <t>46852387</t>
  </si>
  <si>
    <t>L-019907-00</t>
  </si>
  <si>
    <t>J-019907-05</t>
  </si>
  <si>
    <t>THRAP3</t>
  </si>
  <si>
    <t>NM_005119</t>
  </si>
  <si>
    <t>52856402</t>
  </si>
  <si>
    <t>L-012385-02</t>
  </si>
  <si>
    <t>J-012385-18</t>
  </si>
  <si>
    <t>WBP4</t>
  </si>
  <si>
    <t>NM_007187</t>
  </si>
  <si>
    <t>21536424</t>
  </si>
  <si>
    <t>L-020071-02</t>
  </si>
  <si>
    <t>J-020071-18</t>
  </si>
  <si>
    <t>MFAP1</t>
  </si>
  <si>
    <t>NM_005926</t>
  </si>
  <si>
    <t>50726967</t>
  </si>
  <si>
    <t>L-021129-01</t>
  </si>
  <si>
    <t>J-021129-09</t>
  </si>
  <si>
    <t>SMU1</t>
  </si>
  <si>
    <t>NM_018225</t>
  </si>
  <si>
    <t>8922678</t>
  </si>
  <si>
    <t>L-006379-01</t>
  </si>
  <si>
    <t>J-006379-09</t>
  </si>
  <si>
    <t>MORF4L1</t>
  </si>
  <si>
    <t>NM_006791</t>
  </si>
  <si>
    <t>45643136</t>
  </si>
  <si>
    <t>L-003493-00</t>
  </si>
  <si>
    <t>J-003493-10</t>
  </si>
  <si>
    <t>HDAC1</t>
  </si>
  <si>
    <t>NM_004964</t>
  </si>
  <si>
    <t>13128859</t>
  </si>
  <si>
    <t>L-017535-00</t>
  </si>
  <si>
    <t>J-017535-05</t>
  </si>
  <si>
    <t>CTNNBL1</t>
  </si>
  <si>
    <t>NM_030877</t>
  </si>
  <si>
    <t>29570786</t>
  </si>
  <si>
    <t>L-022214-01</t>
  </si>
  <si>
    <t>J-022214-09</t>
  </si>
  <si>
    <t>AQR</t>
  </si>
  <si>
    <t>NM_014691</t>
  </si>
  <si>
    <t>58374127</t>
  </si>
  <si>
    <t>L-012716-01</t>
  </si>
  <si>
    <t>J-012716-09</t>
  </si>
  <si>
    <t>PQBP1</t>
  </si>
  <si>
    <t>NM_001032385</t>
  </si>
  <si>
    <t>74027258</t>
  </si>
  <si>
    <t>L-013343-00</t>
  </si>
  <si>
    <t>J-013343-05</t>
  </si>
  <si>
    <t>WBP11</t>
  </si>
  <si>
    <t>NM_016312</t>
  </si>
  <si>
    <t>18375679</t>
  </si>
  <si>
    <t>L-012460-00</t>
  </si>
  <si>
    <t>J-012460-05</t>
  </si>
  <si>
    <t>KIN</t>
  </si>
  <si>
    <t>NM_012311</t>
  </si>
  <si>
    <t>40068516</t>
  </si>
  <si>
    <t>L-010394-00</t>
  </si>
  <si>
    <t>J-010394-05</t>
  </si>
  <si>
    <t>DDX41</t>
  </si>
  <si>
    <t>NM_016222</t>
  </si>
  <si>
    <t>21071031</t>
  </si>
  <si>
    <t>L-013901-02</t>
  </si>
  <si>
    <t>J-013901-17</t>
  </si>
  <si>
    <t>FLJ22965</t>
  </si>
  <si>
    <t>NM_022101</t>
  </si>
  <si>
    <t>34147219</t>
  </si>
  <si>
    <t>L-020239-01</t>
  </si>
  <si>
    <t>J-020239-09</t>
  </si>
  <si>
    <t>P29</t>
  </si>
  <si>
    <t>NM_207170</t>
  </si>
  <si>
    <t>83777577</t>
  </si>
  <si>
    <t>L-013065-01</t>
  </si>
  <si>
    <t>J-013065-09</t>
  </si>
  <si>
    <t>DHX35</t>
  </si>
  <si>
    <t>NM_021931</t>
  </si>
  <si>
    <t>20544128</t>
  </si>
  <si>
    <t>L-003540-00</t>
  </si>
  <si>
    <t>J-003540-09</t>
  </si>
  <si>
    <t>SIRT1</t>
  </si>
  <si>
    <t>NM_012238</t>
  </si>
  <si>
    <t>13775598</t>
  </si>
  <si>
    <t>L-003495-00</t>
  </si>
  <si>
    <t>J-003495-06</t>
  </si>
  <si>
    <t>HDAC2</t>
  </si>
  <si>
    <t>NM_001527</t>
  </si>
  <si>
    <t>4557640</t>
  </si>
  <si>
    <t>L-016456-02</t>
  </si>
  <si>
    <t>J-016456-21</t>
  </si>
  <si>
    <t>FLJ35382</t>
  </si>
  <si>
    <t>NM_152608</t>
  </si>
  <si>
    <t>148664215</t>
  </si>
  <si>
    <t>L-020231-02</t>
  </si>
  <si>
    <t>J-020231-18</t>
  </si>
  <si>
    <t>C9ORF78</t>
  </si>
  <si>
    <t>NM_016520</t>
  </si>
  <si>
    <t>118498335</t>
  </si>
  <si>
    <t>L-007204-00</t>
  </si>
  <si>
    <t>J-007204-05</t>
  </si>
  <si>
    <t>NOSIP</t>
  </si>
  <si>
    <t>NM_015953</t>
  </si>
  <si>
    <t>34147607</t>
  </si>
  <si>
    <t>L-014332-00</t>
  </si>
  <si>
    <t>J-014332-05</t>
  </si>
  <si>
    <t>LENG1</t>
  </si>
  <si>
    <t>NM_024316</t>
  </si>
  <si>
    <t>24308288</t>
  </si>
  <si>
    <t>L-014860-00</t>
  </si>
  <si>
    <t>J-014860-05</t>
  </si>
  <si>
    <t>MORG1</t>
  </si>
  <si>
    <t>NM_032332</t>
  </si>
  <si>
    <t>39725650</t>
  </si>
  <si>
    <t>L-015142-01</t>
  </si>
  <si>
    <t>J-015142-09</t>
  </si>
  <si>
    <t>MGC20398</t>
  </si>
  <si>
    <t>NM_052857</t>
  </si>
  <si>
    <t>49472813</t>
  </si>
  <si>
    <t>L-015455-02</t>
  </si>
  <si>
    <t>J-015455-13</t>
  </si>
  <si>
    <t>MGC23918</t>
  </si>
  <si>
    <t>NM_144716</t>
  </si>
  <si>
    <t>142348393</t>
  </si>
  <si>
    <t>L-011864-00</t>
  </si>
  <si>
    <t>J-011864-05</t>
  </si>
  <si>
    <t>FRG1</t>
  </si>
  <si>
    <t>NM_004477</t>
  </si>
  <si>
    <t>73695875</t>
  </si>
  <si>
    <t>L-003235-00</t>
  </si>
  <si>
    <t>J-003235-14</t>
  </si>
  <si>
    <t>CDK10</t>
  </si>
  <si>
    <t>NM_052987</t>
  </si>
  <si>
    <t>32528264</t>
  </si>
  <si>
    <t>L-012678-02</t>
  </si>
  <si>
    <t>J-012678-17</t>
  </si>
  <si>
    <t>DXS9928E</t>
  </si>
  <si>
    <t>NM_004699</t>
  </si>
  <si>
    <t>4758219</t>
  </si>
  <si>
    <t>L-003497-00</t>
  </si>
  <si>
    <t>J-003497-07</t>
  </si>
  <si>
    <t>HDAC4</t>
  </si>
  <si>
    <t>NM_006037</t>
  </si>
  <si>
    <t>13259519</t>
  </si>
  <si>
    <t>L-003499-00</t>
  </si>
  <si>
    <t>J-003499-05</t>
  </si>
  <si>
    <t>HDAC6</t>
  </si>
  <si>
    <t>NM_006044</t>
  </si>
  <si>
    <t>13128863</t>
  </si>
  <si>
    <t>L-019978-02</t>
  </si>
  <si>
    <t>J-019978-17</t>
  </si>
  <si>
    <t>D6S2654E</t>
  </si>
  <si>
    <t>NM_012135</t>
  </si>
  <si>
    <t>6912325</t>
  </si>
  <si>
    <t>L-020251-02</t>
  </si>
  <si>
    <t>J-020251-17</t>
  </si>
  <si>
    <t>FAM32A</t>
  </si>
  <si>
    <t>NM_014077</t>
  </si>
  <si>
    <t>142377168</t>
  </si>
  <si>
    <t>L-004742-01</t>
  </si>
  <si>
    <t>J-004742-09</t>
  </si>
  <si>
    <t>KIAA0073</t>
  </si>
  <si>
    <t>NM_015342</t>
  </si>
  <si>
    <t>24308048</t>
  </si>
  <si>
    <t>L-009868-01</t>
  </si>
  <si>
    <t>J-009868-09</t>
  </si>
  <si>
    <t>PPIL3</t>
  </si>
  <si>
    <t>NM_130906</t>
  </si>
  <si>
    <t>19557635</t>
  </si>
  <si>
    <t>L-009466-01</t>
  </si>
  <si>
    <t>J-009466-09</t>
  </si>
  <si>
    <t>PPIE</t>
  </si>
  <si>
    <t>NM_203456</t>
  </si>
  <si>
    <t>45439315</t>
  </si>
  <si>
    <t>L-008256-00</t>
  </si>
  <si>
    <t>J-008256-05</t>
  </si>
  <si>
    <t>PPIL1</t>
  </si>
  <si>
    <t>NM_016059</t>
  </si>
  <si>
    <t>22035675</t>
  </si>
  <si>
    <t>L-020024-01</t>
  </si>
  <si>
    <t>J-020024-09</t>
  </si>
  <si>
    <t>SDCCAG10</t>
  </si>
  <si>
    <t>NM_005869</t>
  </si>
  <si>
    <t>64276485</t>
  </si>
  <si>
    <t>L-007205-00</t>
  </si>
  <si>
    <t>J-007205-05</t>
  </si>
  <si>
    <t>PPIL2</t>
  </si>
  <si>
    <t>NM_014337</t>
  </si>
  <si>
    <t>22547209</t>
  </si>
  <si>
    <t>L-008293-00</t>
  </si>
  <si>
    <t>J-008293-06</t>
  </si>
  <si>
    <t>PPIG</t>
  </si>
  <si>
    <t>NM_004792</t>
  </si>
  <si>
    <t>42560243</t>
  </si>
  <si>
    <t>L-008307-00</t>
  </si>
  <si>
    <t>J-008307-05</t>
  </si>
  <si>
    <t>ASCL1</t>
  </si>
  <si>
    <t>NM_004316</t>
  </si>
  <si>
    <t>55743093</t>
  </si>
  <si>
    <t>L-014635-02</t>
  </si>
  <si>
    <t>J-014635-19</t>
  </si>
  <si>
    <t>TET1</t>
  </si>
  <si>
    <t>NM_030625</t>
  </si>
  <si>
    <t>156139121</t>
  </si>
  <si>
    <t>L-003496-00</t>
  </si>
  <si>
    <t>J-003496-09</t>
  </si>
  <si>
    <t>HDAC3</t>
  </si>
  <si>
    <t>NM_003883</t>
  </si>
  <si>
    <t>13128861</t>
  </si>
  <si>
    <t>L-009604-00</t>
  </si>
  <si>
    <t>J-009604-07</t>
  </si>
  <si>
    <t>SUV39H1</t>
  </si>
  <si>
    <t>NM_003173</t>
  </si>
  <si>
    <t>4507320</t>
  </si>
  <si>
    <t>L-022793-01</t>
  </si>
  <si>
    <t>J-022793-09</t>
  </si>
  <si>
    <t>SETD1A</t>
  </si>
  <si>
    <t>NM_014712</t>
  </si>
  <si>
    <t>55741676</t>
  </si>
  <si>
    <t>L-006937-00</t>
  </si>
  <si>
    <t>J-006937-05</t>
  </si>
  <si>
    <t>EHMT2</t>
  </si>
  <si>
    <t>NM_025256</t>
  </si>
  <si>
    <t>18426878</t>
  </si>
  <si>
    <t>L-012448-00</t>
  </si>
  <si>
    <t>J-012448-05</t>
  </si>
  <si>
    <t>SETD2</t>
  </si>
  <si>
    <t>NM_014159</t>
  </si>
  <si>
    <t>30410778</t>
  </si>
  <si>
    <t>L-013094-00</t>
  </si>
  <si>
    <t>J-013094-07</t>
  </si>
  <si>
    <t>MECP2</t>
  </si>
  <si>
    <t>NM_004992</t>
  </si>
  <si>
    <t>7710148</t>
  </si>
  <si>
    <t>L-011555-00</t>
  </si>
  <si>
    <t>J-011555-05</t>
  </si>
  <si>
    <t>MBD2</t>
  </si>
  <si>
    <t>NM_015832</t>
  </si>
  <si>
    <t>48255922</t>
  </si>
  <si>
    <t>L-020080-00</t>
  </si>
  <si>
    <t>J-020080-05</t>
  </si>
  <si>
    <t>NAB2</t>
  </si>
  <si>
    <t>NM_005967</t>
  </si>
  <si>
    <t>42734426</t>
  </si>
  <si>
    <t>L-005230-01</t>
  </si>
  <si>
    <t>J-005230-09</t>
  </si>
  <si>
    <t>BMI1</t>
  </si>
  <si>
    <t>NM_005180</t>
  </si>
  <si>
    <t>39725706</t>
  </si>
  <si>
    <t>L-017581-00</t>
  </si>
  <si>
    <t>J-017581-06</t>
  </si>
  <si>
    <t>EED</t>
  </si>
  <si>
    <t>NM_003797</t>
  </si>
  <si>
    <t>24041019</t>
  </si>
  <si>
    <t>L-011850-00</t>
  </si>
  <si>
    <t>J-011850-05</t>
  </si>
  <si>
    <t>PHC1</t>
  </si>
  <si>
    <t>NM_004426</t>
  </si>
  <si>
    <t>62953126</t>
  </si>
  <si>
    <t>L-009223-00</t>
  </si>
  <si>
    <t>J-009223-05</t>
  </si>
  <si>
    <t>AOF2</t>
  </si>
  <si>
    <t>NM_015013</t>
  </si>
  <si>
    <t>58761545</t>
  </si>
  <si>
    <t>L-004290-00</t>
  </si>
  <si>
    <t>J-004290-08</t>
  </si>
  <si>
    <t>JMJD2B</t>
  </si>
  <si>
    <t>NM_015015</t>
  </si>
  <si>
    <t>45504379</t>
  </si>
  <si>
    <t>L-021410-00</t>
  </si>
  <si>
    <t>J-021410-05</t>
  </si>
  <si>
    <t>PHC2</t>
  </si>
  <si>
    <t>NM_004427</t>
  </si>
  <si>
    <t>37595529</t>
  </si>
  <si>
    <t>L-004218-00</t>
  </si>
  <si>
    <t>J-004218-06</t>
  </si>
  <si>
    <t>EZH2</t>
  </si>
  <si>
    <t>NM_152998</t>
  </si>
  <si>
    <t>23510383</t>
  </si>
  <si>
    <t>L-010431-00</t>
  </si>
  <si>
    <t>J-010431-05</t>
  </si>
  <si>
    <t>SMARCA4</t>
  </si>
  <si>
    <t>NM_003072</t>
  </si>
  <si>
    <t>21071055</t>
  </si>
  <si>
    <t>L-017253-00</t>
  </si>
  <si>
    <t>J-017253-05</t>
  </si>
  <si>
    <t>SMARCA2</t>
  </si>
  <si>
    <t>NM_139045</t>
  </si>
  <si>
    <t>48255897</t>
  </si>
  <si>
    <t>L-005055-00</t>
  </si>
  <si>
    <t>J-005055-05</t>
  </si>
  <si>
    <t>KAT2B</t>
  </si>
  <si>
    <t>NM_003884</t>
  </si>
  <si>
    <t>40805842</t>
  </si>
  <si>
    <t>L-004605-00</t>
  </si>
  <si>
    <t>J-004605-06</t>
  </si>
  <si>
    <t>DNMT1</t>
  </si>
  <si>
    <t>NM_001379</t>
  </si>
  <si>
    <t>4503350</t>
  </si>
  <si>
    <t>L-004639-00</t>
  </si>
  <si>
    <t>J-004639-05</t>
  </si>
  <si>
    <t>EIF2C2</t>
  </si>
  <si>
    <t>NM_012154</t>
  </si>
  <si>
    <t>29171733</t>
  </si>
  <si>
    <t>L-010033-00</t>
  </si>
  <si>
    <t>J-010033-05</t>
  </si>
  <si>
    <t>CBX3</t>
  </si>
  <si>
    <t>NM_007276</t>
  </si>
  <si>
    <t>20544152</t>
  </si>
  <si>
    <t>L-004665-00</t>
  </si>
  <si>
    <t>J-004665-07</t>
  </si>
  <si>
    <t>RPS6KA5</t>
  </si>
  <si>
    <t>NM_182398</t>
  </si>
  <si>
    <t>32528296</t>
  </si>
  <si>
    <t>L-019831-00</t>
  </si>
  <si>
    <t>J-019831-05</t>
  </si>
  <si>
    <t>ASH2L</t>
  </si>
  <si>
    <t>NM_004674</t>
  </si>
  <si>
    <t>4757789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</si>
</sst>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1010409]General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3" fillId="0" borderId="0">
      <alignment wrapText="1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top" wrapText="1"/>
    </xf>
    <xf numFmtId="0" fontId="4" fillId="4" borderId="10" xfId="1" applyFont="1" applyFill="1" applyBorder="1" applyAlignment="1">
      <alignment horizontal="center" vertical="top" wrapText="1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5" fillId="6" borderId="9" xfId="1" applyFont="1" applyFill="1" applyBorder="1" applyAlignment="1">
      <alignment horizontal="center" vertical="top" wrapText="1"/>
    </xf>
    <xf numFmtId="0" fontId="4" fillId="6" borderId="9" xfId="1" applyFont="1" applyFill="1" applyBorder="1" applyAlignment="1">
      <alignment horizontal="center" vertical="top" wrapText="1"/>
    </xf>
    <xf numFmtId="0" fontId="0" fillId="7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5" fillId="0" borderId="9" xfId="1" applyFont="1" applyFill="1" applyBorder="1" applyAlignment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168" fontId="5" fillId="0" borderId="9" xfId="1" applyNumberFormat="1" applyFont="1" applyFill="1" applyBorder="1" applyAlignment="1">
      <alignment horizontal="center" vertical="top" wrapText="1"/>
    </xf>
    <xf numFmtId="0" fontId="0" fillId="0" borderId="19" xfId="0" applyBorder="1"/>
    <xf numFmtId="0" fontId="0" fillId="0" borderId="20" xfId="0" applyBorder="1"/>
    <xf numFmtId="0" fontId="1" fillId="5" borderId="21" xfId="0" applyFont="1" applyFill="1" applyBorder="1"/>
    <xf numFmtId="0" fontId="0" fillId="0" borderId="21" xfId="0" applyBorder="1"/>
    <xf numFmtId="0" fontId="1" fillId="5" borderId="22" xfId="0" applyFont="1" applyFill="1" applyBorder="1"/>
    <xf numFmtId="0" fontId="0" fillId="0" borderId="22" xfId="0" applyBorder="1"/>
    <xf numFmtId="0" fontId="1" fillId="5" borderId="23" xfId="0" applyFont="1" applyFill="1" applyBorder="1"/>
    <xf numFmtId="0" fontId="0" fillId="0" borderId="23" xfId="0" applyBorder="1"/>
    <xf numFmtId="0" fontId="1" fillId="0" borderId="0" xfId="0" applyFont="1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1"/>
  <sheetViews>
    <sheetView tabSelected="1" workbookViewId="0">
      <selection activeCell="AF54" sqref="AF54"/>
    </sheetView>
  </sheetViews>
  <sheetFormatPr defaultRowHeight="15" x14ac:dyDescent="0.25"/>
  <sheetData>
    <row r="1" spans="1:45" x14ac:dyDescent="0.25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4"/>
      <c r="K1" s="4"/>
      <c r="L1" s="4"/>
      <c r="M1" s="4" t="s">
        <v>2</v>
      </c>
      <c r="N1" s="4"/>
      <c r="O1" s="4"/>
      <c r="P1" s="4"/>
      <c r="Q1" s="4" t="s">
        <v>3</v>
      </c>
      <c r="R1" s="4"/>
      <c r="S1" s="4"/>
      <c r="T1" s="4"/>
      <c r="U1" s="4" t="s">
        <v>4</v>
      </c>
      <c r="V1" s="4"/>
      <c r="W1" s="4"/>
      <c r="X1" s="4" t="s">
        <v>5</v>
      </c>
      <c r="Y1" s="5"/>
      <c r="Z1" s="5"/>
      <c r="AA1" s="5"/>
    </row>
    <row r="2" spans="1:45" ht="15.75" thickBot="1" x14ac:dyDescent="0.3">
      <c r="A2" s="6"/>
      <c r="B2" s="7"/>
      <c r="C2" s="7"/>
      <c r="D2" s="7"/>
      <c r="E2" s="7"/>
      <c r="F2" s="7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  <c r="Z2" s="10"/>
      <c r="AA2" s="10"/>
    </row>
    <row r="3" spans="1:45" ht="39.75" thickTop="1" thickBot="1" x14ac:dyDescent="0.3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14</v>
      </c>
      <c r="R3" s="12" t="s">
        <v>15</v>
      </c>
      <c r="S3" s="12" t="s">
        <v>16</v>
      </c>
      <c r="T3" s="12" t="s">
        <v>17</v>
      </c>
      <c r="U3" s="12" t="s">
        <v>18</v>
      </c>
      <c r="V3" s="12" t="s">
        <v>19</v>
      </c>
      <c r="W3" s="12" t="s">
        <v>20</v>
      </c>
      <c r="X3" s="12" t="s">
        <v>21</v>
      </c>
      <c r="Y3" s="12" t="s">
        <v>22</v>
      </c>
      <c r="Z3" s="12" t="s">
        <v>23</v>
      </c>
      <c r="AA3" s="12" t="s">
        <v>24</v>
      </c>
      <c r="AG3" s="13" t="s">
        <v>25</v>
      </c>
      <c r="AH3" s="14"/>
      <c r="AI3" s="15"/>
      <c r="AL3" s="13" t="s">
        <v>26</v>
      </c>
      <c r="AM3" s="14"/>
      <c r="AN3" s="15"/>
      <c r="AQ3" s="13" t="s">
        <v>26</v>
      </c>
      <c r="AR3" s="14"/>
      <c r="AS3" s="15"/>
    </row>
    <row r="4" spans="1:45" ht="15.75" thickTop="1" x14ac:dyDescent="0.25">
      <c r="A4" s="16">
        <v>1</v>
      </c>
      <c r="B4" s="16" t="s">
        <v>27</v>
      </c>
      <c r="C4" s="17" t="s">
        <v>28</v>
      </c>
      <c r="D4" s="17" t="s">
        <v>28</v>
      </c>
      <c r="E4" s="17" t="s">
        <v>29</v>
      </c>
      <c r="F4" s="17" t="s">
        <v>28</v>
      </c>
      <c r="G4" s="17" t="s">
        <v>28</v>
      </c>
      <c r="H4" s="17" t="s">
        <v>28</v>
      </c>
      <c r="I4">
        <v>0</v>
      </c>
      <c r="J4">
        <v>0</v>
      </c>
      <c r="K4">
        <v>0</v>
      </c>
      <c r="L4" s="18"/>
      <c r="M4">
        <v>0</v>
      </c>
      <c r="N4">
        <v>0</v>
      </c>
      <c r="O4">
        <v>0</v>
      </c>
      <c r="P4" s="18"/>
      <c r="Q4">
        <v>0</v>
      </c>
      <c r="R4">
        <v>0</v>
      </c>
      <c r="S4">
        <v>0</v>
      </c>
      <c r="T4" s="18"/>
      <c r="AG4" s="19">
        <v>100</v>
      </c>
      <c r="AH4" s="20">
        <v>100</v>
      </c>
      <c r="AI4" s="21">
        <v>91.741191342463694</v>
      </c>
      <c r="AL4" s="19">
        <v>100</v>
      </c>
      <c r="AM4" s="20">
        <v>91.366521162848471</v>
      </c>
      <c r="AN4" s="21">
        <v>93.020569249261939</v>
      </c>
      <c r="AQ4" s="19">
        <f>ABS(AL4-AL$10)</f>
        <v>7.3553167773259531</v>
      </c>
      <c r="AR4" s="20">
        <f>ABS(AM4-AL$10)</f>
        <v>1.2781620598255756</v>
      </c>
      <c r="AS4" s="21">
        <f>ABS(AN4-AL$10)</f>
        <v>0.37588602658789227</v>
      </c>
    </row>
    <row r="5" spans="1:45" x14ac:dyDescent="0.25">
      <c r="A5" s="16">
        <v>2</v>
      </c>
      <c r="B5" s="16" t="s">
        <v>30</v>
      </c>
      <c r="C5" s="17" t="s">
        <v>28</v>
      </c>
      <c r="D5" s="17" t="s">
        <v>28</v>
      </c>
      <c r="E5" s="17" t="s">
        <v>29</v>
      </c>
      <c r="F5" s="17" t="s">
        <v>28</v>
      </c>
      <c r="G5" s="17" t="s">
        <v>28</v>
      </c>
      <c r="H5" s="17" t="s">
        <v>28</v>
      </c>
      <c r="I5">
        <v>0</v>
      </c>
      <c r="J5">
        <v>0</v>
      </c>
      <c r="K5">
        <f t="shared" ref="K5:K68" si="0">I5+J5</f>
        <v>0</v>
      </c>
      <c r="L5" s="18"/>
      <c r="M5">
        <v>0</v>
      </c>
      <c r="N5">
        <v>0</v>
      </c>
      <c r="O5">
        <f t="shared" ref="O5:O68" si="1">M5+N5</f>
        <v>0</v>
      </c>
      <c r="P5" s="18"/>
      <c r="Q5">
        <v>0</v>
      </c>
      <c r="R5">
        <v>0</v>
      </c>
      <c r="S5">
        <f t="shared" ref="S5:S68" si="2">Q5+R5</f>
        <v>0</v>
      </c>
      <c r="T5" s="18"/>
      <c r="AG5" s="22">
        <v>78.887529276041477</v>
      </c>
      <c r="AH5" s="23">
        <v>91.728923870537059</v>
      </c>
      <c r="AI5" s="24">
        <v>88.85808427384184</v>
      </c>
      <c r="AL5" s="22">
        <v>93.93781003058541</v>
      </c>
      <c r="AM5" s="23">
        <v>93.408387031060784</v>
      </c>
      <c r="AN5" s="24">
        <v>93.422018293045227</v>
      </c>
      <c r="AQ5" s="22">
        <f t="shared" ref="AQ5:AQ9" si="3">ABS(AL5-AL$10)</f>
        <v>1.2931268079113636</v>
      </c>
      <c r="AR5" s="23">
        <f t="shared" ref="AR5:AR8" si="4">ABS(AM5-AL$10)</f>
        <v>0.76370380838673668</v>
      </c>
      <c r="AS5" s="24">
        <f t="shared" ref="AS5:AS9" si="5">ABS(AN5-AL$10)</f>
        <v>0.77733507037117988</v>
      </c>
    </row>
    <row r="6" spans="1:45" ht="25.5" x14ac:dyDescent="0.25">
      <c r="A6" s="25">
        <v>3</v>
      </c>
      <c r="B6" s="25" t="s">
        <v>31</v>
      </c>
      <c r="C6" s="25" t="s">
        <v>32</v>
      </c>
      <c r="D6" s="25" t="s">
        <v>33</v>
      </c>
      <c r="E6" s="26" t="s">
        <v>34</v>
      </c>
      <c r="F6" s="27">
        <v>6429</v>
      </c>
      <c r="G6" s="25" t="s">
        <v>35</v>
      </c>
      <c r="H6" s="25" t="s">
        <v>36</v>
      </c>
      <c r="I6">
        <v>4.5921394187939804</v>
      </c>
      <c r="J6">
        <v>0.52886212634155005</v>
      </c>
      <c r="K6">
        <f t="shared" si="0"/>
        <v>5.1210015451355302</v>
      </c>
      <c r="L6" s="18">
        <f t="shared" ref="L6:L35" si="6">(I6/K6)*100</f>
        <v>89.672681765856538</v>
      </c>
      <c r="M6">
        <v>17.157128289792698</v>
      </c>
      <c r="N6">
        <v>1.70128320296921</v>
      </c>
      <c r="O6">
        <f t="shared" si="1"/>
        <v>18.85841149276191</v>
      </c>
      <c r="P6" s="18">
        <f t="shared" ref="P6:P66" si="7">(M6/O6)*100</f>
        <v>90.978650542108568</v>
      </c>
      <c r="Q6">
        <v>10.2948568927967</v>
      </c>
      <c r="R6">
        <v>0.384416871778545</v>
      </c>
      <c r="S6">
        <f t="shared" si="2"/>
        <v>10.679273764575244</v>
      </c>
      <c r="T6" s="18">
        <f t="shared" ref="T6:T69" si="8">(Q6/S6)*100</f>
        <v>96.400346313307253</v>
      </c>
      <c r="U6">
        <v>89.672681765856538</v>
      </c>
      <c r="V6">
        <v>90.978650542108568</v>
      </c>
      <c r="W6">
        <v>96.400346313307253</v>
      </c>
      <c r="X6">
        <f t="shared" ref="X6:X69" si="9">MEDIAN(U6:W6)</f>
        <v>90.978650542108568</v>
      </c>
      <c r="Y6">
        <f t="shared" ref="Y6:Y69" si="10">STDEV(U6:W6)</f>
        <v>3.567487672088117</v>
      </c>
      <c r="Z6">
        <f t="shared" ref="Z6:Z66" si="11">TTEST(AL$4:AN$9,U6:W6,2,2)</f>
        <v>0.60154252201526903</v>
      </c>
      <c r="AA6">
        <f t="shared" ref="AA6:AA69" si="12">(X6-AL$10)/AQ$12</f>
        <v>-0.66282065156138481</v>
      </c>
      <c r="AG6" s="22">
        <v>100</v>
      </c>
      <c r="AH6" s="23">
        <v>89.923789575906952</v>
      </c>
      <c r="AI6" s="24">
        <v>89.757735929260534</v>
      </c>
      <c r="AL6" s="22">
        <v>95.487808253592888</v>
      </c>
      <c r="AM6" s="23">
        <v>92.26879719608614</v>
      </c>
      <c r="AN6" s="24">
        <v>88.316796985347196</v>
      </c>
      <c r="AQ6" s="22">
        <f t="shared" si="3"/>
        <v>2.8431250309188414</v>
      </c>
      <c r="AR6" s="23">
        <f t="shared" si="4"/>
        <v>0.37588602658790649</v>
      </c>
      <c r="AS6" s="24">
        <f t="shared" si="5"/>
        <v>4.327886237326851</v>
      </c>
    </row>
    <row r="7" spans="1:45" ht="25.5" x14ac:dyDescent="0.25">
      <c r="A7" s="25">
        <v>4</v>
      </c>
      <c r="B7" s="25" t="s">
        <v>37</v>
      </c>
      <c r="C7" s="25" t="s">
        <v>38</v>
      </c>
      <c r="D7" s="25" t="s">
        <v>39</v>
      </c>
      <c r="E7" s="26" t="s">
        <v>40</v>
      </c>
      <c r="F7" s="27">
        <v>9295</v>
      </c>
      <c r="G7" s="25" t="s">
        <v>41</v>
      </c>
      <c r="H7" s="25" t="s">
        <v>42</v>
      </c>
      <c r="I7">
        <v>2.7405937160779001</v>
      </c>
      <c r="J7">
        <v>0.27577561245695398</v>
      </c>
      <c r="K7">
        <f t="shared" si="0"/>
        <v>3.0163693285348541</v>
      </c>
      <c r="L7" s="18">
        <f t="shared" si="6"/>
        <v>90.857365845484622</v>
      </c>
      <c r="M7">
        <v>12.1636560955767</v>
      </c>
      <c r="N7">
        <v>0.83780509786084501</v>
      </c>
      <c r="O7">
        <f t="shared" si="1"/>
        <v>13.001461193437544</v>
      </c>
      <c r="P7" s="18">
        <f t="shared" si="7"/>
        <v>93.556069695583716</v>
      </c>
      <c r="Q7">
        <v>8.6961262870013094</v>
      </c>
      <c r="R7">
        <v>0.88064584374786803</v>
      </c>
      <c r="S7">
        <f t="shared" si="2"/>
        <v>9.5767721307491769</v>
      </c>
      <c r="T7" s="18">
        <f t="shared" si="8"/>
        <v>90.804356293282964</v>
      </c>
      <c r="U7">
        <v>90.857365845484622</v>
      </c>
      <c r="V7">
        <v>93.556069695583716</v>
      </c>
      <c r="W7">
        <v>90.804356293282964</v>
      </c>
      <c r="X7">
        <f t="shared" si="9"/>
        <v>90.857365845484622</v>
      </c>
      <c r="Y7">
        <f t="shared" si="10"/>
        <v>1.5736231617706249</v>
      </c>
      <c r="Z7">
        <f t="shared" si="11"/>
        <v>0.40611237698242508</v>
      </c>
      <c r="AA7">
        <f t="shared" si="12"/>
        <v>-0.71107300733955758</v>
      </c>
      <c r="AG7" s="22">
        <v>100</v>
      </c>
      <c r="AH7" s="23">
        <v>91.134369527373266</v>
      </c>
      <c r="AI7" s="24">
        <v>88.12231019978951</v>
      </c>
      <c r="AL7" s="22">
        <v>100</v>
      </c>
      <c r="AM7" s="23">
        <v>90.219734455385193</v>
      </c>
      <c r="AN7" s="24">
        <v>91.252436460319885</v>
      </c>
      <c r="AQ7" s="22">
        <f t="shared" si="3"/>
        <v>7.3553167773259531</v>
      </c>
      <c r="AR7" s="23">
        <f t="shared" si="4"/>
        <v>2.4249487672888534</v>
      </c>
      <c r="AS7" s="24">
        <f t="shared" si="5"/>
        <v>1.3922467623541621</v>
      </c>
    </row>
    <row r="8" spans="1:45" ht="25.5" x14ac:dyDescent="0.25">
      <c r="A8" s="25">
        <v>5</v>
      </c>
      <c r="B8" s="25" t="s">
        <v>43</v>
      </c>
      <c r="C8" s="25" t="s">
        <v>44</v>
      </c>
      <c r="D8" s="25" t="s">
        <v>45</v>
      </c>
      <c r="E8" s="26" t="s">
        <v>46</v>
      </c>
      <c r="F8" s="27">
        <v>6431</v>
      </c>
      <c r="G8" s="25" t="s">
        <v>47</v>
      </c>
      <c r="H8" s="25" t="s">
        <v>48</v>
      </c>
      <c r="I8">
        <v>1.18726189973022</v>
      </c>
      <c r="J8">
        <v>0</v>
      </c>
      <c r="K8">
        <f t="shared" si="0"/>
        <v>1.18726189973022</v>
      </c>
      <c r="L8" s="18">
        <f t="shared" si="6"/>
        <v>100</v>
      </c>
      <c r="M8">
        <v>19.378316393029699</v>
      </c>
      <c r="N8">
        <v>2.6261622995712002</v>
      </c>
      <c r="O8">
        <f t="shared" si="1"/>
        <v>22.004478692600898</v>
      </c>
      <c r="P8" s="18">
        <f t="shared" si="7"/>
        <v>88.065328262222096</v>
      </c>
      <c r="Q8">
        <v>10.5093619611521</v>
      </c>
      <c r="R8">
        <v>1.9212267974192501</v>
      </c>
      <c r="S8">
        <f t="shared" si="2"/>
        <v>12.43058875857135</v>
      </c>
      <c r="T8" s="18">
        <f t="shared" si="8"/>
        <v>84.544362019099921</v>
      </c>
      <c r="U8">
        <v>100</v>
      </c>
      <c r="V8">
        <v>88.065328262222096</v>
      </c>
      <c r="W8">
        <v>84.544362019099921</v>
      </c>
      <c r="X8">
        <f t="shared" si="9"/>
        <v>88.065328262222096</v>
      </c>
      <c r="Y8">
        <f t="shared" si="10"/>
        <v>8.1005178658564958</v>
      </c>
      <c r="Z8">
        <f t="shared" si="11"/>
        <v>0.32847344906659892</v>
      </c>
      <c r="AA8">
        <f t="shared" si="12"/>
        <v>-1.8218676464301973</v>
      </c>
      <c r="AG8" s="22">
        <v>86.193940127236843</v>
      </c>
      <c r="AH8" s="23">
        <v>93.304649843355875</v>
      </c>
      <c r="AI8" s="24">
        <v>85.508328992248366</v>
      </c>
      <c r="AL8" s="22">
        <v>90.646197830318428</v>
      </c>
      <c r="AM8" s="23">
        <v>95.546430664436599</v>
      </c>
      <c r="AN8" s="24">
        <v>100</v>
      </c>
      <c r="AQ8" s="22">
        <f t="shared" si="3"/>
        <v>1.9984853923556187</v>
      </c>
      <c r="AR8" s="23">
        <f t="shared" si="4"/>
        <v>2.9017474417625522</v>
      </c>
      <c r="AS8" s="24">
        <f t="shared" si="5"/>
        <v>7.3553167773259531</v>
      </c>
    </row>
    <row r="9" spans="1:45" ht="26.25" thickBot="1" x14ac:dyDescent="0.3">
      <c r="A9" s="25">
        <v>6</v>
      </c>
      <c r="B9" s="25" t="s">
        <v>49</v>
      </c>
      <c r="C9" s="25" t="s">
        <v>50</v>
      </c>
      <c r="D9" s="25" t="s">
        <v>51</v>
      </c>
      <c r="E9" s="26" t="s">
        <v>52</v>
      </c>
      <c r="F9" s="27">
        <v>6430</v>
      </c>
      <c r="G9" s="25" t="s">
        <v>53</v>
      </c>
      <c r="H9" s="25" t="s">
        <v>54</v>
      </c>
      <c r="I9">
        <v>3.5911856334096202</v>
      </c>
      <c r="J9">
        <v>0.38977997468626102</v>
      </c>
      <c r="K9">
        <f t="shared" si="0"/>
        <v>3.9809656080958811</v>
      </c>
      <c r="L9" s="18">
        <f t="shared" si="6"/>
        <v>90.208908765913833</v>
      </c>
      <c r="M9">
        <v>10.256998501643</v>
      </c>
      <c r="N9">
        <v>0.80834976420886295</v>
      </c>
      <c r="O9">
        <f t="shared" si="1"/>
        <v>11.065348265851863</v>
      </c>
      <c r="P9" s="18">
        <f t="shared" si="7"/>
        <v>92.69476436902157</v>
      </c>
      <c r="Q9">
        <v>12.8596181686527</v>
      </c>
      <c r="R9">
        <v>1.89851264388055</v>
      </c>
      <c r="S9">
        <f t="shared" si="2"/>
        <v>14.758130812533249</v>
      </c>
      <c r="T9" s="18">
        <f t="shared" si="8"/>
        <v>87.135819108824748</v>
      </c>
      <c r="U9">
        <v>90.208908765913833</v>
      </c>
      <c r="V9">
        <v>92.69476436902157</v>
      </c>
      <c r="W9">
        <v>87.135819108824748</v>
      </c>
      <c r="X9">
        <f t="shared" si="9"/>
        <v>90.208908765913833</v>
      </c>
      <c r="Y9">
        <f t="shared" si="10"/>
        <v>2.7846373350305047</v>
      </c>
      <c r="Z9">
        <f t="shared" si="11"/>
        <v>0.11786440137020734</v>
      </c>
      <c r="AA9">
        <f t="shared" si="12"/>
        <v>-0.96905758891740434</v>
      </c>
      <c r="AG9" s="22">
        <v>92.518583040731755</v>
      </c>
      <c r="AH9" s="28">
        <v>90.394546244254087</v>
      </c>
      <c r="AI9" s="29">
        <v>86.972544278195315</v>
      </c>
      <c r="AL9" s="22">
        <v>91.634031973873121</v>
      </c>
      <c r="AM9" s="28">
        <v>92.256197223820209</v>
      </c>
      <c r="AN9" s="29">
        <v>90.376312213767775</v>
      </c>
      <c r="AQ9" s="22">
        <f t="shared" si="3"/>
        <v>1.0106512488009258</v>
      </c>
      <c r="AR9" s="28">
        <f>ABS(AM9-AL$10)</f>
        <v>0.38848599885383805</v>
      </c>
      <c r="AS9" s="29">
        <f t="shared" si="5"/>
        <v>2.2683710089062714</v>
      </c>
    </row>
    <row r="10" spans="1:45" ht="26.25" thickTop="1" x14ac:dyDescent="0.25">
      <c r="A10" s="25">
        <v>7</v>
      </c>
      <c r="B10" s="25" t="s">
        <v>55</v>
      </c>
      <c r="C10" s="25" t="s">
        <v>56</v>
      </c>
      <c r="D10" s="25" t="s">
        <v>57</v>
      </c>
      <c r="E10" s="26" t="s">
        <v>58</v>
      </c>
      <c r="F10" s="27">
        <v>6426</v>
      </c>
      <c r="G10" s="25" t="s">
        <v>59</v>
      </c>
      <c r="H10" s="25" t="s">
        <v>60</v>
      </c>
      <c r="I10">
        <v>7.6094764828682999</v>
      </c>
      <c r="J10">
        <v>1.92359400315533</v>
      </c>
      <c r="K10">
        <f t="shared" si="0"/>
        <v>9.5330704860236306</v>
      </c>
      <c r="L10" s="18">
        <f t="shared" si="6"/>
        <v>79.821884187518606</v>
      </c>
      <c r="M10">
        <v>11.51253544267</v>
      </c>
      <c r="N10">
        <v>2.9691587121327299</v>
      </c>
      <c r="O10">
        <f t="shared" si="1"/>
        <v>14.48169415480273</v>
      </c>
      <c r="P10" s="18">
        <f t="shared" si="7"/>
        <v>79.497159100352675</v>
      </c>
      <c r="Q10">
        <v>11.888650831613401</v>
      </c>
      <c r="R10">
        <v>2.5322225270890999</v>
      </c>
      <c r="S10">
        <f t="shared" si="2"/>
        <v>14.420873358702501</v>
      </c>
      <c r="T10" s="18">
        <f t="shared" si="8"/>
        <v>82.44057440833852</v>
      </c>
      <c r="U10">
        <v>79.821884187518606</v>
      </c>
      <c r="V10">
        <v>79.497159100352675</v>
      </c>
      <c r="W10">
        <v>82.44057440833852</v>
      </c>
      <c r="X10">
        <f t="shared" si="9"/>
        <v>79.821884187518606</v>
      </c>
      <c r="Y10">
        <f t="shared" si="10"/>
        <v>1.6138297375156081</v>
      </c>
      <c r="Z10">
        <f t="shared" si="11"/>
        <v>5.8820904692190292E-6</v>
      </c>
      <c r="AA10">
        <f t="shared" si="12"/>
        <v>-5.101470163501026</v>
      </c>
      <c r="AF10" s="30" t="s">
        <v>61</v>
      </c>
      <c r="AG10" s="31">
        <f>MEDIAN(AG4:AI9)</f>
        <v>90.76445788581367</v>
      </c>
      <c r="AK10" s="30" t="s">
        <v>61</v>
      </c>
      <c r="AL10" s="31">
        <f>MEDIAN(AL4:AN9)</f>
        <v>92.644683222674047</v>
      </c>
      <c r="AP10" s="30" t="s">
        <v>61</v>
      </c>
      <c r="AQ10" s="31">
        <f>MEDIAN(AQ4:AS9)</f>
        <v>1.6953660773548904</v>
      </c>
    </row>
    <row r="11" spans="1:45" ht="26.25" thickBot="1" x14ac:dyDescent="0.3">
      <c r="A11" s="25">
        <v>8</v>
      </c>
      <c r="B11" s="25" t="s">
        <v>62</v>
      </c>
      <c r="C11" s="25" t="s">
        <v>63</v>
      </c>
      <c r="D11" s="25" t="s">
        <v>64</v>
      </c>
      <c r="E11" s="26" t="s">
        <v>65</v>
      </c>
      <c r="F11" s="27">
        <v>6432</v>
      </c>
      <c r="G11" s="25" t="s">
        <v>66</v>
      </c>
      <c r="H11" s="25" t="s">
        <v>67</v>
      </c>
      <c r="I11">
        <v>9.8153060363075806</v>
      </c>
      <c r="J11">
        <v>0.38058074768310202</v>
      </c>
      <c r="K11">
        <f t="shared" si="0"/>
        <v>10.195886783990682</v>
      </c>
      <c r="L11" s="18">
        <f t="shared" si="6"/>
        <v>96.2673109681771</v>
      </c>
      <c r="M11">
        <v>12.4303682745623</v>
      </c>
      <c r="N11">
        <v>1.0254943725080601</v>
      </c>
      <c r="O11">
        <f t="shared" si="1"/>
        <v>13.45586264707036</v>
      </c>
      <c r="P11" s="18">
        <f t="shared" si="7"/>
        <v>92.378828474952272</v>
      </c>
      <c r="Q11">
        <v>14.723176326962699</v>
      </c>
      <c r="R11">
        <v>0.66244828010653101</v>
      </c>
      <c r="S11">
        <f t="shared" si="2"/>
        <v>15.38562460706923</v>
      </c>
      <c r="T11" s="18">
        <f t="shared" si="8"/>
        <v>95.694368626398457</v>
      </c>
      <c r="U11">
        <v>96.2673109681771</v>
      </c>
      <c r="V11">
        <v>92.378828474952272</v>
      </c>
      <c r="W11">
        <v>95.694368626398457</v>
      </c>
      <c r="X11">
        <f t="shared" si="9"/>
        <v>95.694368626398457</v>
      </c>
      <c r="Y11">
        <f t="shared" si="10"/>
        <v>2.0992604063880278</v>
      </c>
      <c r="Z11">
        <f t="shared" si="11"/>
        <v>0.55241823763439157</v>
      </c>
      <c r="AA11">
        <f t="shared" si="12"/>
        <v>1.2132982083327226</v>
      </c>
      <c r="AF11" s="32" t="s">
        <v>68</v>
      </c>
      <c r="AG11" s="33">
        <f>STDEV(AG4:AI9)</f>
        <v>5.7501082274177824</v>
      </c>
      <c r="AK11" s="32" t="s">
        <v>68</v>
      </c>
      <c r="AL11" s="33">
        <f>STDEV(AL4:AN9)</f>
        <v>3.4894733000172735</v>
      </c>
      <c r="AP11" s="34" t="s">
        <v>68</v>
      </c>
      <c r="AQ11" s="35">
        <f>STDEV(AQ4:AS9)</f>
        <v>2.4300804840577657</v>
      </c>
    </row>
    <row r="12" spans="1:45" ht="27" thickTop="1" thickBot="1" x14ac:dyDescent="0.3">
      <c r="A12" s="25">
        <v>9</v>
      </c>
      <c r="B12" s="25" t="s">
        <v>69</v>
      </c>
      <c r="C12" s="25" t="s">
        <v>70</v>
      </c>
      <c r="D12" s="25" t="s">
        <v>71</v>
      </c>
      <c r="E12" s="26" t="s">
        <v>72</v>
      </c>
      <c r="F12" s="27">
        <v>6427</v>
      </c>
      <c r="G12" s="25" t="s">
        <v>73</v>
      </c>
      <c r="H12" s="25" t="s">
        <v>74</v>
      </c>
      <c r="I12">
        <v>3.0643454581140199</v>
      </c>
      <c r="J12">
        <v>0.309169703650856</v>
      </c>
      <c r="K12">
        <f t="shared" si="0"/>
        <v>3.373515161764876</v>
      </c>
      <c r="L12" s="18">
        <f t="shared" si="6"/>
        <v>90.835384196432315</v>
      </c>
      <c r="M12">
        <v>5.9503094284168396</v>
      </c>
      <c r="N12">
        <v>0.50045679952713995</v>
      </c>
      <c r="O12">
        <f t="shared" si="1"/>
        <v>6.4507662279439799</v>
      </c>
      <c r="P12" s="18">
        <f t="shared" si="7"/>
        <v>92.241901475839896</v>
      </c>
      <c r="Q12">
        <v>5.3393748494659299</v>
      </c>
      <c r="R12">
        <v>0.13540199493609201</v>
      </c>
      <c r="S12">
        <f t="shared" si="2"/>
        <v>5.4747768444020215</v>
      </c>
      <c r="T12" s="18">
        <f t="shared" si="8"/>
        <v>97.526803397027209</v>
      </c>
      <c r="U12">
        <v>90.835384196432315</v>
      </c>
      <c r="V12">
        <v>92.241901475839896</v>
      </c>
      <c r="W12">
        <v>97.526803397027209</v>
      </c>
      <c r="X12">
        <f t="shared" si="9"/>
        <v>92.241901475839896</v>
      </c>
      <c r="Y12">
        <f t="shared" si="10"/>
        <v>3.5280676980450041</v>
      </c>
      <c r="Z12">
        <f t="shared" si="11"/>
        <v>0.99067311362860733</v>
      </c>
      <c r="AA12">
        <f t="shared" si="12"/>
        <v>-0.16024419147830282</v>
      </c>
      <c r="AP12" s="32" t="s">
        <v>75</v>
      </c>
      <c r="AQ12" s="33">
        <f>1.4826*MEDIAN(AQ4:AS9)</f>
        <v>2.5135497462863605</v>
      </c>
    </row>
    <row r="13" spans="1:45" ht="26.25" thickTop="1" x14ac:dyDescent="0.25">
      <c r="A13" s="25">
        <v>10</v>
      </c>
      <c r="B13" s="25" t="s">
        <v>76</v>
      </c>
      <c r="C13" s="25" t="s">
        <v>77</v>
      </c>
      <c r="D13" s="25" t="s">
        <v>78</v>
      </c>
      <c r="E13" s="26" t="s">
        <v>79</v>
      </c>
      <c r="F13" s="27">
        <v>8683</v>
      </c>
      <c r="G13" s="25" t="s">
        <v>80</v>
      </c>
      <c r="H13" s="25" t="s">
        <v>81</v>
      </c>
      <c r="I13">
        <v>3.8427154843153701</v>
      </c>
      <c r="J13">
        <v>0.46443135583925499</v>
      </c>
      <c r="K13">
        <f t="shared" si="0"/>
        <v>4.3071468401546253</v>
      </c>
      <c r="L13" s="18">
        <f t="shared" si="6"/>
        <v>89.217192422848015</v>
      </c>
      <c r="M13">
        <v>8.8549789222139506</v>
      </c>
      <c r="N13">
        <v>1.2466017366383699</v>
      </c>
      <c r="O13">
        <f t="shared" si="1"/>
        <v>10.10158065885232</v>
      </c>
      <c r="P13" s="18">
        <f t="shared" si="7"/>
        <v>87.659339872261128</v>
      </c>
      <c r="Q13">
        <v>14.7160059935918</v>
      </c>
      <c r="R13">
        <v>1.3429113851672401</v>
      </c>
      <c r="S13">
        <f t="shared" si="2"/>
        <v>16.058917378759041</v>
      </c>
      <c r="T13" s="18">
        <f t="shared" si="8"/>
        <v>91.637597021680335</v>
      </c>
      <c r="U13">
        <v>89.217192422848015</v>
      </c>
      <c r="V13">
        <v>87.659339872261128</v>
      </c>
      <c r="W13">
        <v>91.637597021680335</v>
      </c>
      <c r="X13">
        <f t="shared" si="9"/>
        <v>89.217192422848015</v>
      </c>
      <c r="Y13">
        <f t="shared" si="10"/>
        <v>2.0046526273614815</v>
      </c>
      <c r="Z13">
        <f t="shared" si="11"/>
        <v>7.1533656860970907E-2</v>
      </c>
      <c r="AA13">
        <f t="shared" si="12"/>
        <v>-1.3636057153394205</v>
      </c>
      <c r="AP13" s="36"/>
    </row>
    <row r="14" spans="1:45" ht="25.5" x14ac:dyDescent="0.25">
      <c r="A14" s="25">
        <v>11</v>
      </c>
      <c r="B14" s="25" t="s">
        <v>82</v>
      </c>
      <c r="C14" s="25" t="s">
        <v>83</v>
      </c>
      <c r="D14" s="25" t="s">
        <v>84</v>
      </c>
      <c r="E14" s="26" t="s">
        <v>85</v>
      </c>
      <c r="F14" s="27">
        <v>6434</v>
      </c>
      <c r="G14" s="25" t="s">
        <v>86</v>
      </c>
      <c r="H14" s="25" t="s">
        <v>87</v>
      </c>
      <c r="I14">
        <v>1.8833707786928899</v>
      </c>
      <c r="J14">
        <v>0.30507771965484898</v>
      </c>
      <c r="K14">
        <f t="shared" si="0"/>
        <v>2.1884484983477388</v>
      </c>
      <c r="L14" s="18">
        <f t="shared" si="6"/>
        <v>86.059634490590923</v>
      </c>
      <c r="M14">
        <v>7.2425222711061696</v>
      </c>
      <c r="N14">
        <v>0.56758024848014199</v>
      </c>
      <c r="O14">
        <f t="shared" si="1"/>
        <v>7.8101025195863114</v>
      </c>
      <c r="P14" s="18">
        <f t="shared" si="7"/>
        <v>92.732742661741582</v>
      </c>
      <c r="Q14">
        <v>14.353404690032599</v>
      </c>
      <c r="R14">
        <v>1.8706032156979899</v>
      </c>
      <c r="S14">
        <f t="shared" si="2"/>
        <v>16.224007905730588</v>
      </c>
      <c r="T14" s="18">
        <f t="shared" si="8"/>
        <v>88.470153450570862</v>
      </c>
      <c r="U14">
        <v>86.059634490590923</v>
      </c>
      <c r="V14">
        <v>92.732742661741582</v>
      </c>
      <c r="W14">
        <v>88.470153450570862</v>
      </c>
      <c r="X14">
        <f t="shared" si="9"/>
        <v>88.470153450570862</v>
      </c>
      <c r="Y14">
        <f t="shared" si="10"/>
        <v>3.3791182553907331</v>
      </c>
      <c r="Z14">
        <f t="shared" si="11"/>
        <v>5.5661524930438445E-2</v>
      </c>
      <c r="AA14">
        <f t="shared" si="12"/>
        <v>-1.6608104845630511</v>
      </c>
    </row>
    <row r="15" spans="1:45" ht="25.5" x14ac:dyDescent="0.25">
      <c r="A15" s="25">
        <v>12</v>
      </c>
      <c r="B15" s="25" t="s">
        <v>88</v>
      </c>
      <c r="C15" s="25" t="s">
        <v>89</v>
      </c>
      <c r="D15" s="25" t="s">
        <v>90</v>
      </c>
      <c r="E15" s="26" t="s">
        <v>91</v>
      </c>
      <c r="F15" s="27">
        <v>6428</v>
      </c>
      <c r="G15" s="25" t="s">
        <v>92</v>
      </c>
      <c r="H15" s="25" t="s">
        <v>93</v>
      </c>
      <c r="I15">
        <v>6.70130440029833</v>
      </c>
      <c r="J15">
        <v>0.49029056593137699</v>
      </c>
      <c r="K15">
        <f t="shared" si="0"/>
        <v>7.1915949662297072</v>
      </c>
      <c r="L15" s="18">
        <f t="shared" si="6"/>
        <v>93.182450232060006</v>
      </c>
      <c r="M15">
        <v>5.3961582737073401</v>
      </c>
      <c r="N15">
        <v>0.84693578875104303</v>
      </c>
      <c r="O15">
        <f t="shared" si="1"/>
        <v>6.2430940624583835</v>
      </c>
      <c r="P15" s="18">
        <f t="shared" si="7"/>
        <v>86.434037669816249</v>
      </c>
      <c r="Q15">
        <v>13.0541065781222</v>
      </c>
      <c r="R15">
        <v>1.80929835303852</v>
      </c>
      <c r="S15">
        <f t="shared" si="2"/>
        <v>14.863404931160719</v>
      </c>
      <c r="T15" s="18">
        <f t="shared" si="8"/>
        <v>87.827160994279467</v>
      </c>
      <c r="U15">
        <v>93.182450232060006</v>
      </c>
      <c r="V15">
        <v>86.434037669816249</v>
      </c>
      <c r="W15">
        <v>87.827160994279467</v>
      </c>
      <c r="X15">
        <f t="shared" si="9"/>
        <v>87.827160994279467</v>
      </c>
      <c r="Y15">
        <f t="shared" si="10"/>
        <v>3.562793555804697</v>
      </c>
      <c r="Z15">
        <f t="shared" si="11"/>
        <v>6.004722891357632E-2</v>
      </c>
      <c r="AA15">
        <f t="shared" si="12"/>
        <v>-1.9166210000467345</v>
      </c>
    </row>
    <row r="16" spans="1:45" ht="25.5" x14ac:dyDescent="0.25">
      <c r="A16" s="16">
        <v>13</v>
      </c>
      <c r="B16" s="16" t="s">
        <v>94</v>
      </c>
      <c r="C16" s="17" t="s">
        <v>28</v>
      </c>
      <c r="D16" s="17" t="s">
        <v>28</v>
      </c>
      <c r="E16" s="17" t="s">
        <v>26</v>
      </c>
      <c r="F16" s="17" t="s">
        <v>28</v>
      </c>
      <c r="G16" s="17" t="s">
        <v>28</v>
      </c>
      <c r="H16" s="17" t="s">
        <v>28</v>
      </c>
      <c r="I16">
        <v>0.41293243244792099</v>
      </c>
      <c r="J16">
        <v>0</v>
      </c>
      <c r="K16">
        <f t="shared" si="0"/>
        <v>0.41293243244792099</v>
      </c>
      <c r="L16" s="18">
        <f t="shared" si="6"/>
        <v>100</v>
      </c>
      <c r="M16">
        <v>19.816957471531399</v>
      </c>
      <c r="N16">
        <v>1.87255989140984</v>
      </c>
      <c r="O16">
        <f t="shared" si="1"/>
        <v>21.689517362941238</v>
      </c>
      <c r="P16" s="18">
        <f t="shared" si="7"/>
        <v>91.366521162848471</v>
      </c>
      <c r="Q16">
        <v>11.986386872418301</v>
      </c>
      <c r="R16">
        <v>0.89935116289629702</v>
      </c>
      <c r="S16">
        <f t="shared" si="2"/>
        <v>12.885738035314597</v>
      </c>
      <c r="T16" s="18">
        <f t="shared" si="8"/>
        <v>93.020569249261939</v>
      </c>
      <c r="U16">
        <v>100</v>
      </c>
      <c r="V16">
        <v>91.366521162848471</v>
      </c>
      <c r="W16">
        <v>93.020569249261939</v>
      </c>
      <c r="X16">
        <f t="shared" si="9"/>
        <v>93.020569249261939</v>
      </c>
      <c r="Y16">
        <f t="shared" si="10"/>
        <v>4.5823081066943292</v>
      </c>
      <c r="Z16">
        <f t="shared" si="11"/>
        <v>0.57535010028919031</v>
      </c>
      <c r="AA16">
        <f t="shared" si="12"/>
        <v>0.14954389788515005</v>
      </c>
    </row>
    <row r="17" spans="1:27" ht="25.5" x14ac:dyDescent="0.25">
      <c r="A17" s="16">
        <v>14</v>
      </c>
      <c r="B17" s="16" t="s">
        <v>95</v>
      </c>
      <c r="C17" s="17" t="s">
        <v>28</v>
      </c>
      <c r="D17" s="17" t="s">
        <v>28</v>
      </c>
      <c r="E17" s="17" t="s">
        <v>26</v>
      </c>
      <c r="F17" s="17" t="s">
        <v>28</v>
      </c>
      <c r="G17" s="17" t="s">
        <v>28</v>
      </c>
      <c r="H17" s="17" t="s">
        <v>28</v>
      </c>
      <c r="I17">
        <v>9.6679977006186508</v>
      </c>
      <c r="J17">
        <v>0.62391531871917205</v>
      </c>
      <c r="K17">
        <f t="shared" si="0"/>
        <v>10.291913019337823</v>
      </c>
      <c r="L17" s="18">
        <f t="shared" si="6"/>
        <v>93.93781003058541</v>
      </c>
      <c r="M17">
        <v>16.172857586612899</v>
      </c>
      <c r="N17">
        <v>1.1412810048553299</v>
      </c>
      <c r="O17">
        <f t="shared" si="1"/>
        <v>17.314138591468229</v>
      </c>
      <c r="P17" s="18">
        <f t="shared" si="7"/>
        <v>93.408387031060784</v>
      </c>
      <c r="Q17">
        <v>15.830241242952701</v>
      </c>
      <c r="R17">
        <v>1.1146305679908</v>
      </c>
      <c r="S17">
        <f t="shared" si="2"/>
        <v>16.9448718109435</v>
      </c>
      <c r="T17" s="18">
        <f t="shared" si="8"/>
        <v>93.422018293045227</v>
      </c>
      <c r="U17">
        <v>93.93781003058541</v>
      </c>
      <c r="V17">
        <v>93.408387031060784</v>
      </c>
      <c r="W17">
        <v>93.422018293045227</v>
      </c>
      <c r="X17">
        <f t="shared" si="9"/>
        <v>93.422018293045227</v>
      </c>
      <c r="Y17">
        <f t="shared" si="10"/>
        <v>0.30180447319516418</v>
      </c>
      <c r="Z17">
        <f t="shared" si="11"/>
        <v>0.96921995545438289</v>
      </c>
      <c r="AA17">
        <f t="shared" si="12"/>
        <v>0.30925788181421598</v>
      </c>
    </row>
    <row r="18" spans="1:27" ht="25.5" x14ac:dyDescent="0.25">
      <c r="A18" s="25">
        <v>15</v>
      </c>
      <c r="B18" s="25" t="s">
        <v>96</v>
      </c>
      <c r="C18" s="25" t="s">
        <v>97</v>
      </c>
      <c r="D18" s="25" t="s">
        <v>98</v>
      </c>
      <c r="E18" s="26" t="s">
        <v>99</v>
      </c>
      <c r="F18" s="27">
        <v>23524</v>
      </c>
      <c r="G18" s="25" t="s">
        <v>100</v>
      </c>
      <c r="H18" s="25" t="s">
        <v>101</v>
      </c>
      <c r="I18">
        <v>6.0285300070084302</v>
      </c>
      <c r="J18">
        <v>0.44315374878064401</v>
      </c>
      <c r="K18">
        <f t="shared" si="0"/>
        <v>6.4716837557890745</v>
      </c>
      <c r="L18" s="18">
        <f t="shared" si="6"/>
        <v>93.152419594294415</v>
      </c>
      <c r="M18">
        <v>8.7011556867010995</v>
      </c>
      <c r="N18">
        <v>1.55564367450713</v>
      </c>
      <c r="O18">
        <f t="shared" si="1"/>
        <v>10.25679936120823</v>
      </c>
      <c r="P18" s="18">
        <f t="shared" si="7"/>
        <v>84.833049573040697</v>
      </c>
      <c r="Q18">
        <v>11.010931385758999</v>
      </c>
      <c r="R18">
        <v>1.72111593689943</v>
      </c>
      <c r="S18">
        <f t="shared" si="2"/>
        <v>12.732047322658429</v>
      </c>
      <c r="T18" s="18">
        <f t="shared" si="8"/>
        <v>86.482017437710368</v>
      </c>
      <c r="U18">
        <v>93.152419594294415</v>
      </c>
      <c r="V18">
        <v>84.833049573040697</v>
      </c>
      <c r="W18">
        <v>86.482017437710368</v>
      </c>
      <c r="X18">
        <f t="shared" si="9"/>
        <v>86.482017437710368</v>
      </c>
      <c r="Y18">
        <f t="shared" si="10"/>
        <v>4.4050213298728655</v>
      </c>
      <c r="Z18">
        <f t="shared" si="11"/>
        <v>2.7565354142324871E-2</v>
      </c>
      <c r="AA18">
        <f t="shared" si="12"/>
        <v>-2.4517779264439454</v>
      </c>
    </row>
    <row r="19" spans="1:27" ht="25.5" x14ac:dyDescent="0.25">
      <c r="A19" s="25">
        <v>16</v>
      </c>
      <c r="B19" s="25" t="s">
        <v>102</v>
      </c>
      <c r="C19" s="25" t="s">
        <v>103</v>
      </c>
      <c r="D19" s="25" t="s">
        <v>104</v>
      </c>
      <c r="E19" s="25" t="s">
        <v>105</v>
      </c>
      <c r="F19" s="27">
        <v>9879</v>
      </c>
      <c r="G19" s="25" t="s">
        <v>106</v>
      </c>
      <c r="H19" s="25" t="s">
        <v>107</v>
      </c>
      <c r="I19">
        <v>5.8963029894040302</v>
      </c>
      <c r="J19">
        <v>0.401107091581616</v>
      </c>
      <c r="K19">
        <f t="shared" si="0"/>
        <v>6.2974100809856459</v>
      </c>
      <c r="L19" s="18">
        <f t="shared" si="6"/>
        <v>93.630602320266291</v>
      </c>
      <c r="M19">
        <v>23.849358797964602</v>
      </c>
      <c r="N19">
        <v>1.5803089424399399</v>
      </c>
      <c r="O19">
        <f t="shared" si="1"/>
        <v>25.42966774040454</v>
      </c>
      <c r="P19" s="18">
        <f t="shared" si="7"/>
        <v>93.785569836883766</v>
      </c>
      <c r="Q19">
        <v>3.5704188796210898</v>
      </c>
      <c r="R19">
        <v>0.359413934423782</v>
      </c>
      <c r="S19">
        <f t="shared" si="2"/>
        <v>3.9298328140448717</v>
      </c>
      <c r="T19" s="18">
        <f t="shared" si="8"/>
        <v>90.854218196273678</v>
      </c>
      <c r="U19">
        <v>93.630602320266291</v>
      </c>
      <c r="V19">
        <v>93.785569836883766</v>
      </c>
      <c r="W19">
        <v>90.854218196273678</v>
      </c>
      <c r="X19">
        <f t="shared" si="9"/>
        <v>93.630602320266291</v>
      </c>
      <c r="Y19">
        <f t="shared" si="10"/>
        <v>1.6495022570496976</v>
      </c>
      <c r="Z19">
        <f t="shared" si="11"/>
        <v>0.72232033659147121</v>
      </c>
      <c r="AA19">
        <f t="shared" si="12"/>
        <v>0.39224172867431362</v>
      </c>
    </row>
    <row r="20" spans="1:27" ht="25.5" x14ac:dyDescent="0.25">
      <c r="A20" s="25">
        <v>17</v>
      </c>
      <c r="B20" s="25" t="s">
        <v>108</v>
      </c>
      <c r="C20" s="25" t="s">
        <v>109</v>
      </c>
      <c r="D20" s="25" t="s">
        <v>110</v>
      </c>
      <c r="E20" s="25" t="s">
        <v>111</v>
      </c>
      <c r="F20" s="27">
        <v>51340</v>
      </c>
      <c r="G20" s="25" t="s">
        <v>112</v>
      </c>
      <c r="H20" s="25" t="s">
        <v>113</v>
      </c>
      <c r="I20">
        <v>0.167771746513206</v>
      </c>
      <c r="J20">
        <v>0</v>
      </c>
      <c r="K20">
        <f t="shared" si="0"/>
        <v>0.167771746513206</v>
      </c>
      <c r="L20" s="18">
        <f t="shared" si="6"/>
        <v>100</v>
      </c>
      <c r="M20">
        <v>2.93540092748023</v>
      </c>
      <c r="N20">
        <v>0.37564420574803198</v>
      </c>
      <c r="O20">
        <f t="shared" si="1"/>
        <v>3.3110451332282618</v>
      </c>
      <c r="P20" s="18">
        <f t="shared" si="7"/>
        <v>88.654814699497024</v>
      </c>
      <c r="Q20">
        <v>1.71077267925304</v>
      </c>
      <c r="R20">
        <v>0.55081312540640204</v>
      </c>
      <c r="S20">
        <f t="shared" si="2"/>
        <v>2.2615858046594419</v>
      </c>
      <c r="T20" s="18">
        <f t="shared" si="8"/>
        <v>75.644827436058947</v>
      </c>
      <c r="U20">
        <v>100</v>
      </c>
      <c r="V20">
        <v>88.654814699497024</v>
      </c>
      <c r="W20">
        <v>75.644827436058947</v>
      </c>
      <c r="X20">
        <f t="shared" si="9"/>
        <v>88.654814699497024</v>
      </c>
      <c r="Y20">
        <f t="shared" si="10"/>
        <v>12.18706574417399</v>
      </c>
      <c r="Z20">
        <f t="shared" si="11"/>
        <v>0.10853660082911255</v>
      </c>
      <c r="AA20">
        <f t="shared" si="12"/>
        <v>-1.5873441649889153</v>
      </c>
    </row>
    <row r="21" spans="1:27" ht="25.5" x14ac:dyDescent="0.25">
      <c r="A21" s="25">
        <v>18</v>
      </c>
      <c r="B21" s="25" t="s">
        <v>114</v>
      </c>
      <c r="C21" s="25" t="s">
        <v>115</v>
      </c>
      <c r="D21" s="25" t="s">
        <v>116</v>
      </c>
      <c r="E21" s="25" t="s">
        <v>117</v>
      </c>
      <c r="F21" s="27">
        <v>988</v>
      </c>
      <c r="G21" s="25" t="s">
        <v>118</v>
      </c>
      <c r="H21" s="25" t="s">
        <v>119</v>
      </c>
      <c r="I21">
        <v>0.59774722174155803</v>
      </c>
      <c r="J21">
        <v>0.227069495354562</v>
      </c>
      <c r="K21">
        <f t="shared" si="0"/>
        <v>0.82481671709612003</v>
      </c>
      <c r="L21" s="18">
        <f t="shared" si="6"/>
        <v>72.470308779144148</v>
      </c>
      <c r="M21">
        <v>6.2560121606085</v>
      </c>
      <c r="N21">
        <v>1.4011510928963</v>
      </c>
      <c r="O21">
        <f t="shared" si="1"/>
        <v>7.6571632535048</v>
      </c>
      <c r="P21" s="18">
        <f t="shared" si="7"/>
        <v>81.701433722795812</v>
      </c>
      <c r="Q21">
        <v>7.4969811442748799</v>
      </c>
      <c r="R21">
        <v>0.93495639257109198</v>
      </c>
      <c r="S21">
        <f t="shared" si="2"/>
        <v>8.4319375368459717</v>
      </c>
      <c r="T21" s="18">
        <f t="shared" si="8"/>
        <v>88.911725347993752</v>
      </c>
      <c r="U21">
        <v>72.470308779144148</v>
      </c>
      <c r="V21">
        <v>81.701433722795812</v>
      </c>
      <c r="W21">
        <v>88.911725347993752</v>
      </c>
      <c r="X21">
        <f t="shared" si="9"/>
        <v>81.701433722795812</v>
      </c>
      <c r="Y21">
        <f t="shared" si="10"/>
        <v>8.2413808696940034</v>
      </c>
      <c r="Z21">
        <f t="shared" si="11"/>
        <v>1.5188759227836586E-4</v>
      </c>
      <c r="AA21">
        <f t="shared" si="12"/>
        <v>-4.3537031706041702</v>
      </c>
    </row>
    <row r="22" spans="1:27" ht="25.5" x14ac:dyDescent="0.25">
      <c r="A22" s="25">
        <v>19</v>
      </c>
      <c r="B22" s="25" t="s">
        <v>120</v>
      </c>
      <c r="C22" s="25" t="s">
        <v>121</v>
      </c>
      <c r="D22" s="25" t="s">
        <v>122</v>
      </c>
      <c r="E22" s="25" t="s">
        <v>123</v>
      </c>
      <c r="F22" s="27">
        <v>4686</v>
      </c>
      <c r="G22" s="25" t="s">
        <v>124</v>
      </c>
      <c r="H22" s="25" t="s">
        <v>125</v>
      </c>
      <c r="I22">
        <v>4.4266882210200196</v>
      </c>
      <c r="J22">
        <v>0</v>
      </c>
      <c r="K22">
        <f t="shared" si="0"/>
        <v>4.4266882210200196</v>
      </c>
      <c r="L22" s="18">
        <f t="shared" si="6"/>
        <v>100</v>
      </c>
      <c r="M22">
        <v>9.4495813828658903</v>
      </c>
      <c r="N22">
        <v>1.20625496712222</v>
      </c>
      <c r="O22">
        <f t="shared" si="1"/>
        <v>10.65583634998811</v>
      </c>
      <c r="P22" s="18">
        <f t="shared" si="7"/>
        <v>88.679865873469737</v>
      </c>
      <c r="Q22">
        <v>15.840070067700699</v>
      </c>
      <c r="R22">
        <v>1.2339440720099899</v>
      </c>
      <c r="S22">
        <f t="shared" si="2"/>
        <v>17.074014139710687</v>
      </c>
      <c r="T22" s="18">
        <f t="shared" si="8"/>
        <v>92.772970304973072</v>
      </c>
      <c r="U22">
        <v>100</v>
      </c>
      <c r="V22">
        <v>88.679865873469737</v>
      </c>
      <c r="W22">
        <v>92.772970304973072</v>
      </c>
      <c r="X22">
        <f t="shared" si="9"/>
        <v>92.772970304973072</v>
      </c>
      <c r="Y22">
        <f t="shared" si="10"/>
        <v>5.7319121117742835</v>
      </c>
      <c r="Z22">
        <f t="shared" si="11"/>
        <v>0.89740905227155143</v>
      </c>
      <c r="AA22">
        <f t="shared" si="12"/>
        <v>5.1038210995649584E-2</v>
      </c>
    </row>
    <row r="23" spans="1:27" ht="25.5" x14ac:dyDescent="0.25">
      <c r="A23" s="25">
        <v>20</v>
      </c>
      <c r="B23" s="25" t="s">
        <v>126</v>
      </c>
      <c r="C23" s="25" t="s">
        <v>127</v>
      </c>
      <c r="D23" s="25" t="s">
        <v>128</v>
      </c>
      <c r="E23" s="26" t="s">
        <v>129</v>
      </c>
      <c r="F23" s="27">
        <v>7536</v>
      </c>
      <c r="G23" s="25" t="s">
        <v>130</v>
      </c>
      <c r="H23" s="25" t="s">
        <v>131</v>
      </c>
      <c r="I23">
        <v>5.6646713416980203</v>
      </c>
      <c r="J23">
        <v>0.45969511059437301</v>
      </c>
      <c r="K23">
        <f t="shared" si="0"/>
        <v>6.1243664522923931</v>
      </c>
      <c r="L23" s="18">
        <f t="shared" si="6"/>
        <v>92.493997310982166</v>
      </c>
      <c r="M23">
        <v>15.916043722300699</v>
      </c>
      <c r="N23">
        <v>1.4314430043914801</v>
      </c>
      <c r="O23">
        <f t="shared" si="1"/>
        <v>17.347486726692178</v>
      </c>
      <c r="P23" s="18">
        <f t="shared" si="7"/>
        <v>91.748412741605108</v>
      </c>
      <c r="Q23">
        <v>19.490770089468398</v>
      </c>
      <c r="R23">
        <v>2.6096098625850899</v>
      </c>
      <c r="S23">
        <f t="shared" si="2"/>
        <v>22.100379952053487</v>
      </c>
      <c r="T23" s="18">
        <f t="shared" si="8"/>
        <v>88.192013584170923</v>
      </c>
      <c r="U23">
        <v>92.493997310982166</v>
      </c>
      <c r="V23">
        <v>91.748412741605108</v>
      </c>
      <c r="W23">
        <v>88.192013584170923</v>
      </c>
      <c r="X23">
        <f t="shared" si="9"/>
        <v>91.748412741605108</v>
      </c>
      <c r="Y23">
        <f t="shared" si="10"/>
        <v>2.2989466900749904</v>
      </c>
      <c r="Z23">
        <f t="shared" si="11"/>
        <v>0.21655947799385478</v>
      </c>
      <c r="AA23">
        <f t="shared" si="12"/>
        <v>-0.35657558892284985</v>
      </c>
    </row>
    <row r="24" spans="1:27" ht="25.5" x14ac:dyDescent="0.25">
      <c r="A24" s="25">
        <v>21</v>
      </c>
      <c r="B24" s="25" t="s">
        <v>132</v>
      </c>
      <c r="C24" s="25" t="s">
        <v>133</v>
      </c>
      <c r="D24" s="25" t="s">
        <v>134</v>
      </c>
      <c r="E24" s="26" t="s">
        <v>135</v>
      </c>
      <c r="F24" s="27">
        <v>22938</v>
      </c>
      <c r="G24" s="25" t="s">
        <v>136</v>
      </c>
      <c r="H24" s="25" t="s">
        <v>137</v>
      </c>
      <c r="I24">
        <v>0.27101533666044098</v>
      </c>
      <c r="J24">
        <v>0</v>
      </c>
      <c r="K24">
        <f t="shared" si="0"/>
        <v>0.27101533666044098</v>
      </c>
      <c r="L24" s="18">
        <f t="shared" si="6"/>
        <v>100</v>
      </c>
      <c r="M24">
        <v>2.1282934386321202</v>
      </c>
      <c r="N24">
        <v>0.398889345852869</v>
      </c>
      <c r="O24">
        <f t="shared" si="1"/>
        <v>2.5271827844849892</v>
      </c>
      <c r="P24" s="18">
        <f t="shared" si="7"/>
        <v>84.216046884232071</v>
      </c>
      <c r="Q24">
        <v>1.1041436844622801</v>
      </c>
      <c r="R24">
        <v>0.154050393780162</v>
      </c>
      <c r="S24">
        <f t="shared" si="2"/>
        <v>1.2581940782424421</v>
      </c>
      <c r="T24" s="18">
        <f t="shared" si="8"/>
        <v>87.756229627518721</v>
      </c>
      <c r="U24">
        <v>100</v>
      </c>
      <c r="V24">
        <v>84.216046884232071</v>
      </c>
      <c r="W24">
        <v>87.756229627518721</v>
      </c>
      <c r="X24">
        <f t="shared" si="9"/>
        <v>87.756229627518721</v>
      </c>
      <c r="Y24">
        <f t="shared" si="10"/>
        <v>8.2822700466184092</v>
      </c>
      <c r="Z24">
        <f t="shared" si="11"/>
        <v>0.29613543850706736</v>
      </c>
      <c r="AA24">
        <f t="shared" si="12"/>
        <v>-1.9448405993864903</v>
      </c>
    </row>
    <row r="25" spans="1:27" ht="25.5" x14ac:dyDescent="0.25">
      <c r="A25" s="25">
        <v>22</v>
      </c>
      <c r="B25" s="25" t="s">
        <v>138</v>
      </c>
      <c r="C25" s="25" t="s">
        <v>139</v>
      </c>
      <c r="D25" s="25" t="s">
        <v>140</v>
      </c>
      <c r="E25" s="26" t="s">
        <v>141</v>
      </c>
      <c r="F25" s="27">
        <v>22827</v>
      </c>
      <c r="G25" s="25" t="s">
        <v>142</v>
      </c>
      <c r="H25" s="25" t="s">
        <v>143</v>
      </c>
      <c r="I25">
        <v>6.9856321642667796</v>
      </c>
      <c r="J25">
        <v>0.140048920801183</v>
      </c>
      <c r="K25">
        <f t="shared" si="0"/>
        <v>7.1256810850679626</v>
      </c>
      <c r="L25" s="18">
        <f t="shared" si="6"/>
        <v>98.034588986943874</v>
      </c>
      <c r="M25">
        <v>3.8233222765959098</v>
      </c>
      <c r="N25">
        <v>0</v>
      </c>
      <c r="O25">
        <f t="shared" si="1"/>
        <v>3.8233222765959098</v>
      </c>
      <c r="P25" s="18">
        <f t="shared" si="7"/>
        <v>100</v>
      </c>
      <c r="Q25">
        <v>11.7581834024024</v>
      </c>
      <c r="R25">
        <v>0.18333224198971801</v>
      </c>
      <c r="S25">
        <f t="shared" si="2"/>
        <v>11.941515644392117</v>
      </c>
      <c r="T25" s="18">
        <f t="shared" si="8"/>
        <v>98.464748969484347</v>
      </c>
      <c r="U25">
        <v>98.034588986943874</v>
      </c>
      <c r="V25">
        <v>100</v>
      </c>
      <c r="W25">
        <v>98.464748969484347</v>
      </c>
      <c r="X25">
        <f t="shared" si="9"/>
        <v>98.464748969484347</v>
      </c>
      <c r="Y25">
        <f t="shared" si="10"/>
        <v>1.0331887361885133</v>
      </c>
      <c r="Z25">
        <f t="shared" si="11"/>
        <v>1.861051858224293E-2</v>
      </c>
      <c r="AA25">
        <f t="shared" si="12"/>
        <v>2.3154766502668771</v>
      </c>
    </row>
    <row r="26" spans="1:27" ht="25.5" x14ac:dyDescent="0.25">
      <c r="A26" s="25">
        <v>23</v>
      </c>
      <c r="B26" s="25" t="s">
        <v>144</v>
      </c>
      <c r="C26" s="25" t="s">
        <v>145</v>
      </c>
      <c r="D26" s="25" t="s">
        <v>146</v>
      </c>
      <c r="E26" s="26" t="s">
        <v>147</v>
      </c>
      <c r="F26" s="27">
        <v>5356</v>
      </c>
      <c r="G26" s="25" t="s">
        <v>148</v>
      </c>
      <c r="H26" s="25" t="s">
        <v>149</v>
      </c>
      <c r="I26">
        <v>5.8783461507819901</v>
      </c>
      <c r="J26">
        <v>0.61851058070546405</v>
      </c>
      <c r="K26">
        <f t="shared" si="0"/>
        <v>6.4968567314874539</v>
      </c>
      <c r="L26" s="18">
        <f t="shared" si="6"/>
        <v>90.479848852017767</v>
      </c>
      <c r="M26">
        <v>7.3476714159086303</v>
      </c>
      <c r="N26">
        <v>1.28953575866221</v>
      </c>
      <c r="O26">
        <f t="shared" si="1"/>
        <v>8.6372071745708396</v>
      </c>
      <c r="P26" s="18">
        <f t="shared" si="7"/>
        <v>85.069991577152564</v>
      </c>
      <c r="Q26">
        <v>10.030943242647</v>
      </c>
      <c r="R26">
        <v>2.3388887439338402</v>
      </c>
      <c r="S26">
        <f t="shared" si="2"/>
        <v>12.36983198658084</v>
      </c>
      <c r="T26" s="18">
        <f t="shared" si="8"/>
        <v>81.091992627942432</v>
      </c>
      <c r="U26">
        <v>90.479848852017767</v>
      </c>
      <c r="V26">
        <v>85.069991577152564</v>
      </c>
      <c r="W26">
        <v>81.091992627942432</v>
      </c>
      <c r="X26">
        <f t="shared" si="9"/>
        <v>85.069991577152564</v>
      </c>
      <c r="Y26">
        <f t="shared" si="10"/>
        <v>4.7120921725959279</v>
      </c>
      <c r="Z26">
        <f t="shared" si="11"/>
        <v>2.342903895892051E-3</v>
      </c>
      <c r="AA26">
        <f t="shared" si="12"/>
        <v>-3.0135435579553169</v>
      </c>
    </row>
    <row r="27" spans="1:27" ht="25.5" x14ac:dyDescent="0.25">
      <c r="A27" s="25">
        <v>24</v>
      </c>
      <c r="B27" s="25" t="s">
        <v>150</v>
      </c>
      <c r="C27" s="25" t="s">
        <v>151</v>
      </c>
      <c r="D27" s="25" t="s">
        <v>152</v>
      </c>
      <c r="E27" s="26" t="s">
        <v>153</v>
      </c>
      <c r="F27" s="27">
        <v>27339</v>
      </c>
      <c r="G27" s="25" t="s">
        <v>154</v>
      </c>
      <c r="H27" s="25" t="s">
        <v>155</v>
      </c>
      <c r="I27">
        <v>6.4127692528518097</v>
      </c>
      <c r="J27">
        <v>0.92757546375071498</v>
      </c>
      <c r="K27">
        <f t="shared" si="0"/>
        <v>7.3403447166025249</v>
      </c>
      <c r="L27" s="18">
        <f t="shared" si="6"/>
        <v>87.363325571717255</v>
      </c>
      <c r="M27">
        <v>0.43876942503543398</v>
      </c>
      <c r="N27">
        <v>0</v>
      </c>
      <c r="O27">
        <f t="shared" si="1"/>
        <v>0.43876942503543398</v>
      </c>
      <c r="P27" s="18">
        <f t="shared" si="7"/>
        <v>100</v>
      </c>
      <c r="Q27">
        <v>9.6738832275791005</v>
      </c>
      <c r="R27">
        <v>1.46716849966229</v>
      </c>
      <c r="S27">
        <f t="shared" si="2"/>
        <v>11.14105172724139</v>
      </c>
      <c r="T27" s="18">
        <f t="shared" si="8"/>
        <v>86.830969502862445</v>
      </c>
      <c r="U27">
        <v>87.363325571717255</v>
      </c>
      <c r="V27">
        <v>100</v>
      </c>
      <c r="W27">
        <v>86.830969502862445</v>
      </c>
      <c r="X27">
        <f t="shared" si="9"/>
        <v>87.363325571717255</v>
      </c>
      <c r="Y27">
        <f t="shared" si="10"/>
        <v>7.4542192506995724</v>
      </c>
      <c r="Z27">
        <f t="shared" si="11"/>
        <v>0.41839538148654853</v>
      </c>
      <c r="AA27">
        <f t="shared" si="12"/>
        <v>-2.1011550134465109</v>
      </c>
    </row>
    <row r="28" spans="1:27" ht="25.5" x14ac:dyDescent="0.25">
      <c r="A28" s="16">
        <v>25</v>
      </c>
      <c r="B28" s="16" t="s">
        <v>156</v>
      </c>
      <c r="C28" s="17" t="s">
        <v>28</v>
      </c>
      <c r="D28" s="17" t="s">
        <v>28</v>
      </c>
      <c r="E28" s="17" t="s">
        <v>157</v>
      </c>
      <c r="F28" s="17" t="s">
        <v>28</v>
      </c>
      <c r="G28" s="17" t="s">
        <v>28</v>
      </c>
      <c r="H28" s="17" t="s">
        <v>28</v>
      </c>
      <c r="I28">
        <v>0.84512891207360397</v>
      </c>
      <c r="J28">
        <v>0</v>
      </c>
      <c r="K28">
        <f t="shared" si="0"/>
        <v>0.84512891207360397</v>
      </c>
      <c r="L28" s="18">
        <f t="shared" si="6"/>
        <v>100</v>
      </c>
      <c r="M28">
        <v>0.68199950305156298</v>
      </c>
      <c r="N28">
        <v>0</v>
      </c>
      <c r="O28">
        <f t="shared" si="1"/>
        <v>0.68199950305156298</v>
      </c>
      <c r="P28" s="18">
        <f t="shared" si="7"/>
        <v>100</v>
      </c>
      <c r="Q28">
        <v>14.217317539155101</v>
      </c>
      <c r="R28">
        <v>1.2798842424119301</v>
      </c>
      <c r="S28">
        <f t="shared" si="2"/>
        <v>15.49720178156703</v>
      </c>
      <c r="T28" s="18">
        <f t="shared" si="8"/>
        <v>91.741191342463694</v>
      </c>
      <c r="U28">
        <v>100</v>
      </c>
      <c r="V28">
        <v>100</v>
      </c>
      <c r="W28">
        <v>91.741191342463694</v>
      </c>
      <c r="X28">
        <f t="shared" si="9"/>
        <v>100</v>
      </c>
      <c r="Y28">
        <f t="shared" si="10"/>
        <v>4.7682254016141981</v>
      </c>
      <c r="Z28">
        <f t="shared" si="11"/>
        <v>0.116530065763549</v>
      </c>
      <c r="AA28">
        <f t="shared" si="12"/>
        <v>2.9262666427004489</v>
      </c>
    </row>
    <row r="29" spans="1:27" ht="25.5" x14ac:dyDescent="0.25">
      <c r="A29" s="16">
        <v>26</v>
      </c>
      <c r="B29" s="16" t="s">
        <v>158</v>
      </c>
      <c r="C29" s="17" t="s">
        <v>28</v>
      </c>
      <c r="D29" s="17" t="s">
        <v>28</v>
      </c>
      <c r="E29" s="17" t="s">
        <v>157</v>
      </c>
      <c r="F29" s="17" t="s">
        <v>28</v>
      </c>
      <c r="G29" s="17" t="s">
        <v>28</v>
      </c>
      <c r="H29" s="17" t="s">
        <v>28</v>
      </c>
      <c r="I29">
        <v>1.1569089170604101</v>
      </c>
      <c r="J29">
        <v>0.30962061894797499</v>
      </c>
      <c r="K29">
        <f t="shared" si="0"/>
        <v>1.4665295360083852</v>
      </c>
      <c r="L29" s="18">
        <f t="shared" si="6"/>
        <v>78.887529276041477</v>
      </c>
      <c r="M29">
        <v>11.368507324312199</v>
      </c>
      <c r="N29">
        <v>1.02508331712747</v>
      </c>
      <c r="O29">
        <f t="shared" si="1"/>
        <v>12.393590641439669</v>
      </c>
      <c r="P29" s="18">
        <f t="shared" si="7"/>
        <v>91.728923870537059</v>
      </c>
      <c r="Q29">
        <v>11.777978489594</v>
      </c>
      <c r="R29">
        <v>1.4768407942617701</v>
      </c>
      <c r="S29">
        <f t="shared" si="2"/>
        <v>13.25481928385577</v>
      </c>
      <c r="T29" s="18">
        <f t="shared" si="8"/>
        <v>88.85808427384184</v>
      </c>
      <c r="U29">
        <v>78.887529276041477</v>
      </c>
      <c r="V29">
        <v>91.728923870537059</v>
      </c>
      <c r="W29">
        <v>88.85808427384184</v>
      </c>
      <c r="X29">
        <f t="shared" si="9"/>
        <v>88.85808427384184</v>
      </c>
      <c r="Y29">
        <f t="shared" si="10"/>
        <v>6.7398702025787722</v>
      </c>
      <c r="Z29">
        <f t="shared" si="11"/>
        <v>1.0420766439108779E-2</v>
      </c>
      <c r="AA29">
        <f t="shared" si="12"/>
        <v>-1.5064746398700526</v>
      </c>
    </row>
    <row r="30" spans="1:27" ht="25.5" x14ac:dyDescent="0.25">
      <c r="A30" s="25">
        <v>27</v>
      </c>
      <c r="B30" s="25" t="s">
        <v>159</v>
      </c>
      <c r="C30" s="25" t="s">
        <v>160</v>
      </c>
      <c r="D30" s="25" t="s">
        <v>161</v>
      </c>
      <c r="E30" s="26" t="s">
        <v>162</v>
      </c>
      <c r="F30" s="27">
        <v>11338</v>
      </c>
      <c r="G30" s="25" t="s">
        <v>163</v>
      </c>
      <c r="H30" s="25" t="s">
        <v>164</v>
      </c>
      <c r="I30">
        <v>2.0179326585167399</v>
      </c>
      <c r="J30">
        <v>0.25642312174617399</v>
      </c>
      <c r="K30">
        <f t="shared" si="0"/>
        <v>2.2743557802629137</v>
      </c>
      <c r="L30" s="18">
        <f t="shared" si="6"/>
        <v>88.725461338483655</v>
      </c>
      <c r="M30">
        <v>4.0428489919664496</v>
      </c>
      <c r="N30">
        <v>0.88424255986417899</v>
      </c>
      <c r="O30">
        <f t="shared" si="1"/>
        <v>4.9270915518306282</v>
      </c>
      <c r="P30" s="18">
        <f t="shared" si="7"/>
        <v>82.053457895751009</v>
      </c>
      <c r="Q30">
        <v>4.4485252884084296</v>
      </c>
      <c r="R30">
        <v>0.44417446397111698</v>
      </c>
      <c r="S30">
        <f t="shared" si="2"/>
        <v>4.8926997523795466</v>
      </c>
      <c r="T30" s="18">
        <f t="shared" si="8"/>
        <v>90.921689732645163</v>
      </c>
      <c r="U30">
        <v>88.725461338483655</v>
      </c>
      <c r="V30">
        <v>82.053457895751009</v>
      </c>
      <c r="W30">
        <v>90.921689732645163</v>
      </c>
      <c r="X30">
        <f t="shared" si="9"/>
        <v>88.725461338483655</v>
      </c>
      <c r="Y30">
        <f t="shared" si="10"/>
        <v>4.6185240249106378</v>
      </c>
      <c r="Z30">
        <f t="shared" si="11"/>
        <v>1.203479907916836E-2</v>
      </c>
      <c r="AA30">
        <f t="shared" si="12"/>
        <v>-1.5592378428081002</v>
      </c>
    </row>
    <row r="31" spans="1:27" ht="25.5" x14ac:dyDescent="0.25">
      <c r="A31" s="25">
        <v>28</v>
      </c>
      <c r="B31" s="25" t="s">
        <v>165</v>
      </c>
      <c r="C31" s="25" t="s">
        <v>166</v>
      </c>
      <c r="D31" s="25" t="s">
        <v>167</v>
      </c>
      <c r="E31" s="26" t="s">
        <v>168</v>
      </c>
      <c r="F31" s="27">
        <v>7307</v>
      </c>
      <c r="G31" s="25" t="s">
        <v>169</v>
      </c>
      <c r="H31" s="25" t="s">
        <v>170</v>
      </c>
      <c r="I31">
        <v>0.78954123872679705</v>
      </c>
      <c r="J31">
        <v>0.31876355983723598</v>
      </c>
      <c r="K31">
        <f t="shared" si="0"/>
        <v>1.1083047985640331</v>
      </c>
      <c r="L31" s="18">
        <f t="shared" si="6"/>
        <v>71.238637579640567</v>
      </c>
      <c r="M31">
        <v>6.5678631669444298</v>
      </c>
      <c r="N31">
        <v>1.9945500574188499</v>
      </c>
      <c r="O31">
        <f t="shared" si="1"/>
        <v>8.5624132243632793</v>
      </c>
      <c r="P31" s="18">
        <f t="shared" si="7"/>
        <v>76.705748658058155</v>
      </c>
      <c r="Q31">
        <v>1.7910911620769301</v>
      </c>
      <c r="R31">
        <v>0.37171758286198098</v>
      </c>
      <c r="S31">
        <f t="shared" si="2"/>
        <v>2.1628087449389111</v>
      </c>
      <c r="T31" s="18">
        <f t="shared" si="8"/>
        <v>82.813201410812667</v>
      </c>
      <c r="U31">
        <v>71.238637579640567</v>
      </c>
      <c r="V31">
        <v>76.705748658058155</v>
      </c>
      <c r="W31">
        <v>82.813201410812667</v>
      </c>
      <c r="X31">
        <f t="shared" si="9"/>
        <v>76.705748658058155</v>
      </c>
      <c r="Y31">
        <f t="shared" si="10"/>
        <v>5.790233307803212</v>
      </c>
      <c r="Z31">
        <f t="shared" si="11"/>
        <v>1.1366268573685044E-6</v>
      </c>
      <c r="AA31">
        <f t="shared" si="12"/>
        <v>-6.3412051375409781</v>
      </c>
    </row>
    <row r="32" spans="1:27" ht="25.5" x14ac:dyDescent="0.25">
      <c r="A32" s="25">
        <v>29</v>
      </c>
      <c r="B32" s="25" t="s">
        <v>171</v>
      </c>
      <c r="C32" s="25" t="s">
        <v>172</v>
      </c>
      <c r="D32" s="25" t="s">
        <v>173</v>
      </c>
      <c r="E32" s="26" t="s">
        <v>174</v>
      </c>
      <c r="F32" s="27">
        <v>10285</v>
      </c>
      <c r="G32" s="25" t="s">
        <v>175</v>
      </c>
      <c r="H32" s="25" t="s">
        <v>176</v>
      </c>
      <c r="I32">
        <v>1.33496669350051</v>
      </c>
      <c r="J32">
        <v>0.14551201615609599</v>
      </c>
      <c r="K32">
        <f t="shared" si="0"/>
        <v>1.4804787096566061</v>
      </c>
      <c r="L32" s="18">
        <f t="shared" si="6"/>
        <v>90.171286138262175</v>
      </c>
      <c r="M32">
        <v>2.0835263921999401</v>
      </c>
      <c r="N32">
        <v>0.39310439203104303</v>
      </c>
      <c r="O32">
        <f t="shared" si="1"/>
        <v>2.4766307842309829</v>
      </c>
      <c r="P32" s="18">
        <f t="shared" si="7"/>
        <v>84.127452725937687</v>
      </c>
      <c r="Q32">
        <v>2.3712666464394401</v>
      </c>
      <c r="R32">
        <v>0.41693572296249698</v>
      </c>
      <c r="S32">
        <f t="shared" si="2"/>
        <v>2.7882023694019371</v>
      </c>
      <c r="T32" s="18">
        <f t="shared" si="8"/>
        <v>85.046432513722863</v>
      </c>
      <c r="U32">
        <v>90.171286138262175</v>
      </c>
      <c r="V32">
        <v>84.127452725937687</v>
      </c>
      <c r="W32">
        <v>85.046432513722863</v>
      </c>
      <c r="X32">
        <f t="shared" si="9"/>
        <v>85.046432513722863</v>
      </c>
      <c r="Y32">
        <f t="shared" si="10"/>
        <v>3.2567000383629972</v>
      </c>
      <c r="Z32">
        <f t="shared" si="11"/>
        <v>4.0569535883465289E-3</v>
      </c>
      <c r="AA32">
        <f t="shared" si="12"/>
        <v>-3.0229163835636057</v>
      </c>
    </row>
    <row r="33" spans="1:27" ht="25.5" x14ac:dyDescent="0.25">
      <c r="A33" s="25">
        <v>30</v>
      </c>
      <c r="B33" s="25" t="s">
        <v>177</v>
      </c>
      <c r="C33" s="25" t="s">
        <v>178</v>
      </c>
      <c r="D33" s="25" t="s">
        <v>179</v>
      </c>
      <c r="E33" s="25" t="s">
        <v>180</v>
      </c>
      <c r="F33" s="27">
        <v>22916</v>
      </c>
      <c r="G33" s="25" t="s">
        <v>181</v>
      </c>
      <c r="H33" s="25" t="s">
        <v>182</v>
      </c>
      <c r="I33">
        <v>2.02930415288419</v>
      </c>
      <c r="J33">
        <v>0.358908105483007</v>
      </c>
      <c r="K33">
        <f t="shared" si="0"/>
        <v>2.3882122583671972</v>
      </c>
      <c r="L33" s="18">
        <f t="shared" si="6"/>
        <v>84.971683139739426</v>
      </c>
      <c r="M33">
        <v>2.2709350749861001</v>
      </c>
      <c r="N33">
        <v>0.16858112615191301</v>
      </c>
      <c r="O33">
        <f t="shared" si="1"/>
        <v>2.4395162011380132</v>
      </c>
      <c r="P33" s="18">
        <f t="shared" si="7"/>
        <v>93.08956726447353</v>
      </c>
      <c r="Q33">
        <v>9.0102281476935708</v>
      </c>
      <c r="R33">
        <v>1.17673281117599</v>
      </c>
      <c r="S33">
        <f t="shared" si="2"/>
        <v>10.186960958869561</v>
      </c>
      <c r="T33" s="18">
        <f t="shared" si="8"/>
        <v>88.448637273401602</v>
      </c>
      <c r="U33">
        <v>84.971683139739426</v>
      </c>
      <c r="V33">
        <v>93.08956726447353</v>
      </c>
      <c r="W33">
        <v>88.448637273401602</v>
      </c>
      <c r="X33">
        <f t="shared" si="9"/>
        <v>88.448637273401602</v>
      </c>
      <c r="Y33">
        <f t="shared" si="10"/>
        <v>4.072826289204901</v>
      </c>
      <c r="Z33">
        <f t="shared" si="11"/>
        <v>4.860562866377903E-2</v>
      </c>
      <c r="AA33">
        <f t="shared" si="12"/>
        <v>-1.6693705606868874</v>
      </c>
    </row>
    <row r="34" spans="1:27" ht="25.5" x14ac:dyDescent="0.25">
      <c r="A34" s="25">
        <v>31</v>
      </c>
      <c r="B34" s="25" t="s">
        <v>183</v>
      </c>
      <c r="C34" s="25" t="s">
        <v>184</v>
      </c>
      <c r="D34" s="25" t="s">
        <v>185</v>
      </c>
      <c r="E34" s="25" t="s">
        <v>186</v>
      </c>
      <c r="F34" s="27">
        <v>55660</v>
      </c>
      <c r="G34" s="25" t="s">
        <v>187</v>
      </c>
      <c r="H34" s="25" t="s">
        <v>188</v>
      </c>
      <c r="I34">
        <v>4.06719218331643</v>
      </c>
      <c r="J34">
        <v>0.50075158426643496</v>
      </c>
      <c r="K34">
        <f t="shared" si="0"/>
        <v>4.5679437675828645</v>
      </c>
      <c r="L34" s="18">
        <f t="shared" si="6"/>
        <v>89.03770252558499</v>
      </c>
      <c r="M34">
        <v>5.30014368215791</v>
      </c>
      <c r="N34">
        <v>0.85352429571285005</v>
      </c>
      <c r="O34">
        <f t="shared" si="1"/>
        <v>6.1536679778707599</v>
      </c>
      <c r="P34" s="18">
        <f t="shared" si="7"/>
        <v>86.129828603327098</v>
      </c>
      <c r="Q34">
        <v>5.3228571854837403</v>
      </c>
      <c r="R34">
        <v>0.97234441576672703</v>
      </c>
      <c r="S34">
        <f t="shared" si="2"/>
        <v>6.2952016012504677</v>
      </c>
      <c r="T34" s="18">
        <f t="shared" si="8"/>
        <v>84.554197349715025</v>
      </c>
      <c r="U34">
        <v>89.03770252558499</v>
      </c>
      <c r="V34">
        <v>86.129828603327098</v>
      </c>
      <c r="W34">
        <v>84.554197349715025</v>
      </c>
      <c r="X34">
        <f t="shared" si="9"/>
        <v>86.129828603327098</v>
      </c>
      <c r="Y34">
        <f t="shared" si="10"/>
        <v>2.2745022626631748</v>
      </c>
      <c r="Z34">
        <f t="shared" si="11"/>
        <v>3.8683767782949929E-3</v>
      </c>
      <c r="AA34">
        <f t="shared" si="12"/>
        <v>-2.5918940450541346</v>
      </c>
    </row>
    <row r="35" spans="1:27" ht="25.5" x14ac:dyDescent="0.25">
      <c r="A35" s="25">
        <v>32</v>
      </c>
      <c r="B35" s="25" t="s">
        <v>189</v>
      </c>
      <c r="C35" s="25" t="s">
        <v>190</v>
      </c>
      <c r="D35" s="25" t="s">
        <v>191</v>
      </c>
      <c r="E35" s="26" t="s">
        <v>192</v>
      </c>
      <c r="F35" s="27">
        <v>6625</v>
      </c>
      <c r="G35" s="25" t="s">
        <v>193</v>
      </c>
      <c r="H35" s="25" t="s">
        <v>194</v>
      </c>
      <c r="I35">
        <v>6.7798381694468004</v>
      </c>
      <c r="J35">
        <v>1.05713973095514</v>
      </c>
      <c r="K35">
        <f t="shared" si="0"/>
        <v>7.8369779004019406</v>
      </c>
      <c r="L35" s="18">
        <f t="shared" si="6"/>
        <v>86.510875181861593</v>
      </c>
      <c r="M35">
        <v>15.0972480008849</v>
      </c>
      <c r="N35">
        <v>2.26557271855566</v>
      </c>
      <c r="O35">
        <f t="shared" si="1"/>
        <v>17.36282071944056</v>
      </c>
      <c r="P35" s="18">
        <f t="shared" si="7"/>
        <v>86.951586063323376</v>
      </c>
      <c r="Q35">
        <v>12.937419135276899</v>
      </c>
      <c r="R35">
        <v>2.5432693747230402</v>
      </c>
      <c r="S35">
        <f t="shared" si="2"/>
        <v>15.48068850999994</v>
      </c>
      <c r="T35" s="18">
        <f t="shared" si="8"/>
        <v>83.571341978231885</v>
      </c>
      <c r="U35">
        <v>86.510875181861593</v>
      </c>
      <c r="V35">
        <v>86.951586063323376</v>
      </c>
      <c r="W35">
        <v>83.571341978231885</v>
      </c>
      <c r="X35">
        <f t="shared" si="9"/>
        <v>86.510875181861593</v>
      </c>
      <c r="Y35">
        <f t="shared" si="10"/>
        <v>1.8376221778463404</v>
      </c>
      <c r="Z35">
        <f t="shared" si="11"/>
        <v>1.3750155978431318E-3</v>
      </c>
      <c r="AA35">
        <f t="shared" si="12"/>
        <v>-2.4402970539472464</v>
      </c>
    </row>
    <row r="36" spans="1:27" ht="25.5" x14ac:dyDescent="0.25">
      <c r="A36" s="25">
        <v>33</v>
      </c>
      <c r="B36" s="25" t="s">
        <v>195</v>
      </c>
      <c r="C36" s="25" t="s">
        <v>196</v>
      </c>
      <c r="D36" s="25" t="s">
        <v>197</v>
      </c>
      <c r="E36" s="26" t="s">
        <v>198</v>
      </c>
      <c r="F36" s="27">
        <v>6626</v>
      </c>
      <c r="G36" s="25" t="s">
        <v>199</v>
      </c>
      <c r="H36" s="25" t="s">
        <v>200</v>
      </c>
      <c r="I36">
        <v>0</v>
      </c>
      <c r="J36">
        <v>0</v>
      </c>
      <c r="K36">
        <f t="shared" si="0"/>
        <v>0</v>
      </c>
      <c r="L36" s="18"/>
      <c r="M36">
        <v>18.504161047235801</v>
      </c>
      <c r="N36">
        <v>0.78692322074839804</v>
      </c>
      <c r="O36">
        <f t="shared" si="1"/>
        <v>19.2910842679842</v>
      </c>
      <c r="P36" s="18">
        <f t="shared" si="7"/>
        <v>95.920793202617489</v>
      </c>
      <c r="Q36">
        <v>15.7427998153236</v>
      </c>
      <c r="R36">
        <v>0.93293928165779705</v>
      </c>
      <c r="S36">
        <f t="shared" si="2"/>
        <v>16.675739096981399</v>
      </c>
      <c r="T36" s="18">
        <f t="shared" si="8"/>
        <v>94.405409701890349</v>
      </c>
      <c r="V36">
        <v>95.920793202617489</v>
      </c>
      <c r="W36">
        <v>94.405409701890349</v>
      </c>
      <c r="X36">
        <f t="shared" si="9"/>
        <v>95.163101452253926</v>
      </c>
      <c r="Y36">
        <f t="shared" si="10"/>
        <v>1.07153794946237</v>
      </c>
      <c r="Z36">
        <f t="shared" si="11"/>
        <v>0.52223328725671125</v>
      </c>
      <c r="AA36">
        <f t="shared" si="12"/>
        <v>1.0019368955401466</v>
      </c>
    </row>
    <row r="37" spans="1:27" ht="25.5" x14ac:dyDescent="0.25">
      <c r="A37" s="25">
        <v>34</v>
      </c>
      <c r="B37" s="25" t="s">
        <v>201</v>
      </c>
      <c r="C37" s="25" t="s">
        <v>202</v>
      </c>
      <c r="D37" s="25" t="s">
        <v>203</v>
      </c>
      <c r="E37" s="26" t="s">
        <v>204</v>
      </c>
      <c r="F37" s="27">
        <v>6631</v>
      </c>
      <c r="G37" s="25" t="s">
        <v>205</v>
      </c>
      <c r="H37" s="25" t="s">
        <v>206</v>
      </c>
      <c r="I37">
        <v>8.0049205789463294</v>
      </c>
      <c r="J37">
        <v>0.81537385129207596</v>
      </c>
      <c r="K37">
        <f t="shared" si="0"/>
        <v>8.8202944302384054</v>
      </c>
      <c r="L37" s="18">
        <f>(I37/K37)*100</f>
        <v>90.75570710545955</v>
      </c>
      <c r="M37">
        <v>10.6768313990029</v>
      </c>
      <c r="N37">
        <v>0.97967281445522503</v>
      </c>
      <c r="O37">
        <f t="shared" si="1"/>
        <v>11.656504213458126</v>
      </c>
      <c r="P37" s="18">
        <f t="shared" si="7"/>
        <v>91.5954835470815</v>
      </c>
      <c r="Q37">
        <v>8.3530564540058201</v>
      </c>
      <c r="R37">
        <v>0.94277139695953704</v>
      </c>
      <c r="S37">
        <f t="shared" si="2"/>
        <v>9.2958278509653578</v>
      </c>
      <c r="T37" s="18">
        <f t="shared" si="8"/>
        <v>89.858123320758011</v>
      </c>
      <c r="U37">
        <v>90.75570710545955</v>
      </c>
      <c r="V37">
        <v>91.5954835470815</v>
      </c>
      <c r="W37">
        <v>89.858123320758011</v>
      </c>
      <c r="X37">
        <f t="shared" si="9"/>
        <v>90.75570710545955</v>
      </c>
      <c r="Y37">
        <f t="shared" si="10"/>
        <v>0.86884038412061682</v>
      </c>
      <c r="Z37">
        <f t="shared" si="11"/>
        <v>0.19540113198419587</v>
      </c>
      <c r="AA37">
        <f t="shared" si="12"/>
        <v>-0.7515172993911744</v>
      </c>
    </row>
    <row r="38" spans="1:27" ht="25.5" x14ac:dyDescent="0.25">
      <c r="A38" s="25">
        <v>35</v>
      </c>
      <c r="B38" s="25" t="s">
        <v>207</v>
      </c>
      <c r="C38" s="25" t="s">
        <v>208</v>
      </c>
      <c r="D38" s="25" t="s">
        <v>209</v>
      </c>
      <c r="E38" s="26" t="s">
        <v>210</v>
      </c>
      <c r="F38" s="27">
        <v>23451</v>
      </c>
      <c r="G38" s="25" t="s">
        <v>211</v>
      </c>
      <c r="H38" s="25" t="s">
        <v>212</v>
      </c>
      <c r="I38">
        <v>0.66310335037490997</v>
      </c>
      <c r="J38">
        <v>1.5901991850385599</v>
      </c>
      <c r="K38">
        <f t="shared" si="0"/>
        <v>2.2533025354134697</v>
      </c>
      <c r="L38" s="18">
        <f>(I38/K38)*100</f>
        <v>29.428065692618315</v>
      </c>
      <c r="M38">
        <v>0.38240112296506201</v>
      </c>
      <c r="N38">
        <v>0.55627851366883296</v>
      </c>
      <c r="O38">
        <f t="shared" si="1"/>
        <v>0.93867963663389498</v>
      </c>
      <c r="P38" s="18">
        <f t="shared" si="7"/>
        <v>40.738193100294836</v>
      </c>
      <c r="Q38">
        <v>1.18985921642686</v>
      </c>
      <c r="R38">
        <v>2.6383895479375101</v>
      </c>
      <c r="S38">
        <f t="shared" si="2"/>
        <v>3.8282487643643703</v>
      </c>
      <c r="T38" s="18">
        <f t="shared" si="8"/>
        <v>31.081031815455184</v>
      </c>
      <c r="U38">
        <v>29.428065692618315</v>
      </c>
      <c r="V38">
        <v>40.738193100294836</v>
      </c>
      <c r="W38">
        <v>31.081031815455184</v>
      </c>
      <c r="X38">
        <f t="shared" si="9"/>
        <v>31.081031815455184</v>
      </c>
      <c r="Y38">
        <f t="shared" si="10"/>
        <v>6.1089011977404413</v>
      </c>
      <c r="Z38">
        <f t="shared" si="11"/>
        <v>5.7778025134836144E-16</v>
      </c>
      <c r="AA38">
        <f t="shared" si="12"/>
        <v>-24.492712546539398</v>
      </c>
    </row>
    <row r="39" spans="1:27" ht="25.5" x14ac:dyDescent="0.25">
      <c r="A39" s="25">
        <v>36</v>
      </c>
      <c r="B39" s="25" t="s">
        <v>213</v>
      </c>
      <c r="C39" s="25" t="s">
        <v>214</v>
      </c>
      <c r="D39" s="25" t="s">
        <v>215</v>
      </c>
      <c r="E39" s="26" t="s">
        <v>216</v>
      </c>
      <c r="F39" s="27">
        <v>10992</v>
      </c>
      <c r="G39" s="25" t="s">
        <v>217</v>
      </c>
      <c r="H39" s="25" t="s">
        <v>218</v>
      </c>
      <c r="I39">
        <v>1.4814862013399399</v>
      </c>
      <c r="J39">
        <v>0.870379649981048</v>
      </c>
      <c r="K39">
        <f t="shared" si="0"/>
        <v>2.351865851320988</v>
      </c>
      <c r="L39" s="18">
        <f>(I39/K39)*100</f>
        <v>62.991951709653158</v>
      </c>
      <c r="M39">
        <v>0.52872272308477997</v>
      </c>
      <c r="N39">
        <v>0.23082383156568601</v>
      </c>
      <c r="O39">
        <f t="shared" si="1"/>
        <v>0.75954655465046594</v>
      </c>
      <c r="P39" s="18">
        <f t="shared" si="7"/>
        <v>69.610311553330888</v>
      </c>
      <c r="Q39">
        <v>3.5040511193709301</v>
      </c>
      <c r="R39">
        <v>2.2083783685720402</v>
      </c>
      <c r="S39">
        <f t="shared" si="2"/>
        <v>5.7124294879429698</v>
      </c>
      <c r="T39" s="18">
        <f t="shared" si="8"/>
        <v>61.340820517203952</v>
      </c>
      <c r="U39">
        <v>62.991951709653158</v>
      </c>
      <c r="V39">
        <v>69.610311553330888</v>
      </c>
      <c r="W39">
        <v>61.340820517203952</v>
      </c>
      <c r="X39">
        <f t="shared" si="9"/>
        <v>62.991951709653158</v>
      </c>
      <c r="Y39">
        <f t="shared" si="10"/>
        <v>4.3763265271166336</v>
      </c>
      <c r="Z39">
        <f t="shared" si="11"/>
        <v>7.7671389070077483E-11</v>
      </c>
      <c r="AA39">
        <f t="shared" si="12"/>
        <v>-11.797153231930764</v>
      </c>
    </row>
    <row r="40" spans="1:27" ht="25.5" x14ac:dyDescent="0.25">
      <c r="A40" s="26">
        <v>37</v>
      </c>
      <c r="B40" s="26" t="s">
        <v>219</v>
      </c>
      <c r="C40" s="26" t="s">
        <v>220</v>
      </c>
      <c r="D40" s="26" t="s">
        <v>221</v>
      </c>
      <c r="E40" s="26" t="s">
        <v>222</v>
      </c>
      <c r="F40" s="26">
        <v>8106</v>
      </c>
      <c r="G40" s="26" t="s">
        <v>223</v>
      </c>
      <c r="H40" s="26" t="s">
        <v>224</v>
      </c>
      <c r="I40">
        <v>0</v>
      </c>
      <c r="J40">
        <v>0</v>
      </c>
      <c r="K40">
        <f t="shared" si="0"/>
        <v>0</v>
      </c>
      <c r="L40" s="18"/>
      <c r="M40">
        <v>4.4228213871375699</v>
      </c>
      <c r="N40">
        <v>0.16287312681586</v>
      </c>
      <c r="O40">
        <f t="shared" si="1"/>
        <v>4.5856945139534302</v>
      </c>
      <c r="P40" s="18">
        <f t="shared" si="7"/>
        <v>96.448234257204291</v>
      </c>
      <c r="Q40">
        <v>4.0648964708099102</v>
      </c>
      <c r="R40">
        <v>0.34436611262446898</v>
      </c>
      <c r="S40">
        <f t="shared" si="2"/>
        <v>4.409262583434379</v>
      </c>
      <c r="T40" s="18">
        <f t="shared" si="8"/>
        <v>92.189938655088184</v>
      </c>
      <c r="V40">
        <v>96.448234257204291</v>
      </c>
      <c r="W40">
        <v>92.189938655088184</v>
      </c>
      <c r="X40">
        <f t="shared" si="9"/>
        <v>94.319086456146238</v>
      </c>
      <c r="Y40">
        <f t="shared" si="10"/>
        <v>3.0110696965531516</v>
      </c>
      <c r="Z40">
        <f t="shared" si="11"/>
        <v>0.75732575168415894</v>
      </c>
      <c r="AA40">
        <f t="shared" si="12"/>
        <v>0.66615082352996391</v>
      </c>
    </row>
    <row r="41" spans="1:27" ht="25.5" x14ac:dyDescent="0.25">
      <c r="A41" s="26">
        <v>38</v>
      </c>
      <c r="B41" s="26" t="s">
        <v>225</v>
      </c>
      <c r="C41" s="26" t="s">
        <v>226</v>
      </c>
      <c r="D41" s="26" t="s">
        <v>227</v>
      </c>
      <c r="E41" s="26" t="s">
        <v>228</v>
      </c>
      <c r="F41" s="26">
        <v>6421</v>
      </c>
      <c r="G41" s="26" t="s">
        <v>229</v>
      </c>
      <c r="H41" s="26" t="s">
        <v>230</v>
      </c>
      <c r="I41">
        <v>11.1290568853791</v>
      </c>
      <c r="J41">
        <v>1.78190058619382</v>
      </c>
      <c r="K41">
        <f t="shared" si="0"/>
        <v>12.910957471572921</v>
      </c>
      <c r="L41" s="18">
        <f t="shared" ref="L41:L65" si="13">(I41/K41)*100</f>
        <v>86.198540347474832</v>
      </c>
      <c r="M41">
        <v>25.6795380407377</v>
      </c>
      <c r="N41">
        <v>2.7224759340567899</v>
      </c>
      <c r="O41">
        <f t="shared" si="1"/>
        <v>28.402013974794489</v>
      </c>
      <c r="P41" s="18">
        <f t="shared" si="7"/>
        <v>90.414496885774142</v>
      </c>
      <c r="Q41">
        <v>13.4983088034848</v>
      </c>
      <c r="R41">
        <v>2.33070395901278</v>
      </c>
      <c r="S41">
        <f t="shared" si="2"/>
        <v>15.82901276249758</v>
      </c>
      <c r="T41" s="18">
        <f t="shared" si="8"/>
        <v>85.275746542230792</v>
      </c>
      <c r="U41">
        <v>86.198540347474832</v>
      </c>
      <c r="V41">
        <v>90.414496885774142</v>
      </c>
      <c r="W41">
        <v>85.275746542230792</v>
      </c>
      <c r="X41">
        <f t="shared" si="9"/>
        <v>86.198540347474832</v>
      </c>
      <c r="Y41">
        <f t="shared" si="10"/>
        <v>2.7396043824213128</v>
      </c>
      <c r="Z41">
        <f t="shared" si="11"/>
        <v>8.8921132276987593E-3</v>
      </c>
      <c r="AA41">
        <f t="shared" si="12"/>
        <v>-2.5645575086481007</v>
      </c>
    </row>
    <row r="42" spans="1:27" ht="25.5" x14ac:dyDescent="0.25">
      <c r="A42" s="25">
        <v>39</v>
      </c>
      <c r="B42" s="25" t="s">
        <v>231</v>
      </c>
      <c r="C42" s="25" t="s">
        <v>232</v>
      </c>
      <c r="D42" s="25" t="s">
        <v>233</v>
      </c>
      <c r="E42" s="26" t="s">
        <v>234</v>
      </c>
      <c r="F42" s="27">
        <v>23450</v>
      </c>
      <c r="G42" s="25" t="s">
        <v>235</v>
      </c>
      <c r="H42" s="25" t="s">
        <v>236</v>
      </c>
      <c r="I42">
        <v>0.67158979881875502</v>
      </c>
      <c r="J42">
        <v>0.39116998511921502</v>
      </c>
      <c r="K42">
        <f t="shared" si="0"/>
        <v>1.0627597839379701</v>
      </c>
      <c r="L42" s="18">
        <f t="shared" si="13"/>
        <v>63.193000804963994</v>
      </c>
      <c r="M42">
        <v>2.9891279238228501</v>
      </c>
      <c r="N42">
        <v>1.0063219941332799</v>
      </c>
      <c r="O42">
        <f t="shared" si="1"/>
        <v>3.99544991795613</v>
      </c>
      <c r="P42" s="18">
        <f t="shared" si="7"/>
        <v>74.813299758539756</v>
      </c>
      <c r="Q42">
        <v>0.29751943369714701</v>
      </c>
      <c r="R42">
        <v>0.39475036212486803</v>
      </c>
      <c r="S42">
        <f t="shared" si="2"/>
        <v>0.69226979582201498</v>
      </c>
      <c r="T42" s="18">
        <f t="shared" si="8"/>
        <v>42.977381866540412</v>
      </c>
      <c r="U42">
        <v>63.193000804963994</v>
      </c>
      <c r="V42">
        <v>74.813299758539756</v>
      </c>
      <c r="W42">
        <v>42.977381866540412</v>
      </c>
      <c r="X42">
        <f t="shared" si="9"/>
        <v>63.193000804963994</v>
      </c>
      <c r="Y42">
        <f t="shared" si="10"/>
        <v>16.110184485081419</v>
      </c>
      <c r="Z42">
        <f t="shared" si="11"/>
        <v>5.5603353595245378E-8</v>
      </c>
      <c r="AA42">
        <f t="shared" si="12"/>
        <v>-11.717167110467333</v>
      </c>
    </row>
    <row r="43" spans="1:27" ht="25.5" x14ac:dyDescent="0.25">
      <c r="A43" s="25">
        <v>40</v>
      </c>
      <c r="B43" s="25" t="s">
        <v>237</v>
      </c>
      <c r="C43" s="25" t="s">
        <v>238</v>
      </c>
      <c r="D43" s="25" t="s">
        <v>239</v>
      </c>
      <c r="E43" s="26" t="s">
        <v>240</v>
      </c>
      <c r="F43" s="27">
        <v>10291</v>
      </c>
      <c r="G43" s="25" t="s">
        <v>241</v>
      </c>
      <c r="H43" s="25" t="s">
        <v>242</v>
      </c>
      <c r="I43">
        <v>1.54668209053948</v>
      </c>
      <c r="J43">
        <v>0.59207261930352795</v>
      </c>
      <c r="K43">
        <f t="shared" si="0"/>
        <v>2.138754709843008</v>
      </c>
      <c r="L43" s="18">
        <f t="shared" si="13"/>
        <v>72.316946091167793</v>
      </c>
      <c r="M43">
        <v>3.6488266316071698</v>
      </c>
      <c r="N43">
        <v>1.5360056239959601</v>
      </c>
      <c r="O43">
        <f t="shared" si="1"/>
        <v>5.1848322556031299</v>
      </c>
      <c r="P43" s="18">
        <f t="shared" si="7"/>
        <v>70.375017970233571</v>
      </c>
      <c r="Q43">
        <v>2.7479660187480901</v>
      </c>
      <c r="R43">
        <v>1.2802453698085501</v>
      </c>
      <c r="S43">
        <f t="shared" si="2"/>
        <v>4.02821138855664</v>
      </c>
      <c r="T43" s="18">
        <f t="shared" si="8"/>
        <v>68.218019207098308</v>
      </c>
      <c r="U43">
        <v>72.316946091167793</v>
      </c>
      <c r="V43">
        <v>70.375017970233571</v>
      </c>
      <c r="W43">
        <v>68.218019207098308</v>
      </c>
      <c r="X43">
        <f t="shared" si="9"/>
        <v>70.375017970233571</v>
      </c>
      <c r="Y43">
        <f t="shared" si="10"/>
        <v>2.0504036225415776</v>
      </c>
      <c r="Z43">
        <f t="shared" si="11"/>
        <v>1.0271145952541662E-9</v>
      </c>
      <c r="AA43">
        <f t="shared" si="12"/>
        <v>-8.8598466313796855</v>
      </c>
    </row>
    <row r="44" spans="1:27" ht="25.5" x14ac:dyDescent="0.25">
      <c r="A44" s="25">
        <v>41</v>
      </c>
      <c r="B44" s="25" t="s">
        <v>243</v>
      </c>
      <c r="C44" s="25" t="s">
        <v>244</v>
      </c>
      <c r="D44" s="25" t="s">
        <v>245</v>
      </c>
      <c r="E44" s="26" t="s">
        <v>246</v>
      </c>
      <c r="F44" s="27">
        <v>8175</v>
      </c>
      <c r="G44" s="25" t="s">
        <v>247</v>
      </c>
      <c r="H44" s="25" t="s">
        <v>248</v>
      </c>
      <c r="I44">
        <v>0.47423133499192599</v>
      </c>
      <c r="J44">
        <v>0</v>
      </c>
      <c r="K44">
        <f t="shared" si="0"/>
        <v>0.47423133499192599</v>
      </c>
      <c r="L44" s="18">
        <f t="shared" si="13"/>
        <v>100</v>
      </c>
      <c r="M44">
        <v>0.19750643557008399</v>
      </c>
      <c r="N44">
        <v>0</v>
      </c>
      <c r="O44">
        <f t="shared" si="1"/>
        <v>0.19750643557008399</v>
      </c>
      <c r="P44" s="18">
        <f t="shared" si="7"/>
        <v>100</v>
      </c>
      <c r="Q44">
        <v>1.69361679658102</v>
      </c>
      <c r="R44">
        <v>0.71895180753631804</v>
      </c>
      <c r="S44">
        <f t="shared" si="2"/>
        <v>2.4125686041173382</v>
      </c>
      <c r="T44" s="18">
        <f t="shared" si="8"/>
        <v>70.199736235092331</v>
      </c>
      <c r="U44">
        <v>100</v>
      </c>
      <c r="V44">
        <v>100</v>
      </c>
      <c r="W44">
        <v>70.199736235092331</v>
      </c>
      <c r="X44">
        <f t="shared" si="9"/>
        <v>100</v>
      </c>
      <c r="Y44">
        <f t="shared" si="10"/>
        <v>17.205190306591224</v>
      </c>
      <c r="Z44">
        <f t="shared" si="11"/>
        <v>0.40525940341304278</v>
      </c>
      <c r="AA44">
        <f t="shared" si="12"/>
        <v>2.9262666427004489</v>
      </c>
    </row>
    <row r="45" spans="1:27" ht="25.5" x14ac:dyDescent="0.25">
      <c r="A45" s="25">
        <v>42</v>
      </c>
      <c r="B45" s="25" t="s">
        <v>249</v>
      </c>
      <c r="C45" s="25" t="s">
        <v>250</v>
      </c>
      <c r="D45" s="25" t="s">
        <v>251</v>
      </c>
      <c r="E45" s="26" t="s">
        <v>252</v>
      </c>
      <c r="F45" s="27">
        <v>10946</v>
      </c>
      <c r="G45" s="25" t="s">
        <v>253</v>
      </c>
      <c r="H45" s="25" t="s">
        <v>254</v>
      </c>
      <c r="I45">
        <v>1.65126967613377</v>
      </c>
      <c r="J45">
        <v>0.49840253670886803</v>
      </c>
      <c r="K45">
        <f t="shared" si="0"/>
        <v>2.149672212842638</v>
      </c>
      <c r="L45" s="18">
        <f t="shared" si="13"/>
        <v>76.814951892139831</v>
      </c>
      <c r="M45">
        <v>4.3728834395411003</v>
      </c>
      <c r="N45">
        <v>1.15399923213424</v>
      </c>
      <c r="O45">
        <f t="shared" si="1"/>
        <v>5.5268826716753399</v>
      </c>
      <c r="P45" s="18">
        <f t="shared" si="7"/>
        <v>79.120250949991075</v>
      </c>
      <c r="Q45">
        <v>2.0944893686672601</v>
      </c>
      <c r="R45">
        <v>1.3238399528357401</v>
      </c>
      <c r="S45">
        <f t="shared" si="2"/>
        <v>3.4183293215030002</v>
      </c>
      <c r="T45" s="18">
        <f t="shared" si="8"/>
        <v>61.27231087689168</v>
      </c>
      <c r="U45">
        <v>76.814951892139831</v>
      </c>
      <c r="V45">
        <v>79.120250949991075</v>
      </c>
      <c r="W45">
        <v>61.27231087689168</v>
      </c>
      <c r="X45">
        <f t="shared" si="9"/>
        <v>76.814951892139831</v>
      </c>
      <c r="Y45">
        <f t="shared" si="10"/>
        <v>9.7077036276003863</v>
      </c>
      <c r="Z45">
        <f t="shared" si="11"/>
        <v>5.0455124437470881E-7</v>
      </c>
      <c r="AA45">
        <f t="shared" si="12"/>
        <v>-6.2977593158527387</v>
      </c>
    </row>
    <row r="46" spans="1:27" ht="25.5" x14ac:dyDescent="0.25">
      <c r="A46" s="25">
        <v>43</v>
      </c>
      <c r="B46" s="25" t="s">
        <v>255</v>
      </c>
      <c r="C46" s="25" t="s">
        <v>256</v>
      </c>
      <c r="D46" s="25" t="s">
        <v>257</v>
      </c>
      <c r="E46" s="26" t="s">
        <v>258</v>
      </c>
      <c r="F46" s="27">
        <v>10262</v>
      </c>
      <c r="G46" s="25" t="s">
        <v>259</v>
      </c>
      <c r="H46" s="25" t="s">
        <v>260</v>
      </c>
      <c r="I46">
        <v>0.498779775107631</v>
      </c>
      <c r="J46">
        <v>0.197694250637617</v>
      </c>
      <c r="K46">
        <f t="shared" si="0"/>
        <v>0.69647402574524797</v>
      </c>
      <c r="L46" s="18">
        <f t="shared" si="13"/>
        <v>71.614985867408592</v>
      </c>
      <c r="M46">
        <v>1.5729535102060701</v>
      </c>
      <c r="N46">
        <v>0.624047410020098</v>
      </c>
      <c r="O46">
        <f t="shared" si="1"/>
        <v>2.1970009202261682</v>
      </c>
      <c r="P46" s="18">
        <f t="shared" si="7"/>
        <v>71.59548708992547</v>
      </c>
      <c r="Q46">
        <v>5.1770296696471299</v>
      </c>
      <c r="R46">
        <v>2.9292293851392102</v>
      </c>
      <c r="S46">
        <f t="shared" si="2"/>
        <v>8.1062590547863405</v>
      </c>
      <c r="T46" s="18">
        <f t="shared" si="8"/>
        <v>63.864596907871487</v>
      </c>
      <c r="U46">
        <v>71.614985867408592</v>
      </c>
      <c r="V46">
        <v>71.59548708992547</v>
      </c>
      <c r="W46">
        <v>63.864596907871487</v>
      </c>
      <c r="X46">
        <f t="shared" si="9"/>
        <v>71.59548708992547</v>
      </c>
      <c r="Y46">
        <f t="shared" si="10"/>
        <v>4.469070974177531</v>
      </c>
      <c r="Z46">
        <f t="shared" si="11"/>
        <v>1.3095106469462288E-9</v>
      </c>
      <c r="AA46">
        <f t="shared" si="12"/>
        <v>-8.374290647657828</v>
      </c>
    </row>
    <row r="47" spans="1:27" ht="25.5" x14ac:dyDescent="0.25">
      <c r="A47" s="25">
        <v>44</v>
      </c>
      <c r="B47" s="25" t="s">
        <v>261</v>
      </c>
      <c r="C47" s="25" t="s">
        <v>262</v>
      </c>
      <c r="D47" s="25" t="s">
        <v>263</v>
      </c>
      <c r="E47" s="26" t="s">
        <v>264</v>
      </c>
      <c r="F47" s="27">
        <v>6627</v>
      </c>
      <c r="G47" s="25" t="s">
        <v>265</v>
      </c>
      <c r="H47" s="25" t="s">
        <v>266</v>
      </c>
      <c r="I47">
        <v>1.4644511826947999</v>
      </c>
      <c r="J47">
        <v>0.67800634262349802</v>
      </c>
      <c r="K47">
        <f t="shared" si="0"/>
        <v>2.142457525318298</v>
      </c>
      <c r="L47" s="18">
        <f t="shared" si="13"/>
        <v>68.353802368951563</v>
      </c>
      <c r="M47">
        <v>6.0380816203563397</v>
      </c>
      <c r="N47">
        <v>2.3223639332229098</v>
      </c>
      <c r="O47">
        <f t="shared" si="1"/>
        <v>8.3604455535792503</v>
      </c>
      <c r="P47" s="18">
        <f t="shared" si="7"/>
        <v>72.22200756718442</v>
      </c>
      <c r="Q47">
        <v>3.19351891521988</v>
      </c>
      <c r="R47">
        <v>1.06037888318531</v>
      </c>
      <c r="S47">
        <f t="shared" si="2"/>
        <v>4.2538977984051902</v>
      </c>
      <c r="T47" s="18">
        <f t="shared" si="8"/>
        <v>75.072770117259239</v>
      </c>
      <c r="U47">
        <v>68.353802368951563</v>
      </c>
      <c r="V47">
        <v>72.22200756718442</v>
      </c>
      <c r="W47">
        <v>75.072770117259239</v>
      </c>
      <c r="X47">
        <f t="shared" si="9"/>
        <v>72.22200756718442</v>
      </c>
      <c r="Y47">
        <f t="shared" si="10"/>
        <v>3.3722985775121672</v>
      </c>
      <c r="Z47">
        <f t="shared" si="11"/>
        <v>5.498644495970025E-9</v>
      </c>
      <c r="AA47">
        <f t="shared" si="12"/>
        <v>-8.1250334057096225</v>
      </c>
    </row>
    <row r="48" spans="1:27" ht="25.5" x14ac:dyDescent="0.25">
      <c r="A48" s="25">
        <v>45</v>
      </c>
      <c r="B48" s="25" t="s">
        <v>267</v>
      </c>
      <c r="C48" s="25" t="s">
        <v>268</v>
      </c>
      <c r="D48" s="25" t="s">
        <v>269</v>
      </c>
      <c r="E48" s="26" t="s">
        <v>270</v>
      </c>
      <c r="F48" s="27">
        <v>6629</v>
      </c>
      <c r="G48" s="25" t="s">
        <v>271</v>
      </c>
      <c r="H48" s="25" t="s">
        <v>272</v>
      </c>
      <c r="I48">
        <v>1.6564117106378899</v>
      </c>
      <c r="J48">
        <v>0.88899373035755302</v>
      </c>
      <c r="K48">
        <f t="shared" si="0"/>
        <v>2.545405440995443</v>
      </c>
      <c r="L48" s="18">
        <f t="shared" si="13"/>
        <v>65.07457255965123</v>
      </c>
      <c r="M48">
        <v>2.2275127328986799</v>
      </c>
      <c r="N48">
        <v>1.4046879407359301</v>
      </c>
      <c r="O48">
        <f t="shared" si="1"/>
        <v>3.63220067363461</v>
      </c>
      <c r="P48" s="18">
        <f t="shared" si="7"/>
        <v>61.326807989099606</v>
      </c>
      <c r="Q48">
        <v>3.2352735363883398</v>
      </c>
      <c r="R48">
        <v>1.27221228285278</v>
      </c>
      <c r="S48">
        <f t="shared" si="2"/>
        <v>4.5074858192411202</v>
      </c>
      <c r="T48" s="18">
        <f t="shared" si="8"/>
        <v>71.775567713999607</v>
      </c>
      <c r="U48">
        <v>65.07457255965123</v>
      </c>
      <c r="V48">
        <v>61.326807989099606</v>
      </c>
      <c r="W48">
        <v>71.775567713999607</v>
      </c>
      <c r="X48">
        <f t="shared" si="9"/>
        <v>65.07457255965123</v>
      </c>
      <c r="Y48">
        <f t="shared" si="10"/>
        <v>5.2934811344327839</v>
      </c>
      <c r="Z48">
        <f t="shared" si="11"/>
        <v>3.2945703009309548E-10</v>
      </c>
      <c r="AA48">
        <f t="shared" si="12"/>
        <v>-10.968595590262826</v>
      </c>
    </row>
    <row r="49" spans="1:27" ht="25.5" x14ac:dyDescent="0.25">
      <c r="A49" s="25">
        <v>46</v>
      </c>
      <c r="B49" s="25" t="s">
        <v>273</v>
      </c>
      <c r="C49" s="25" t="s">
        <v>274</v>
      </c>
      <c r="D49" s="25" t="s">
        <v>275</v>
      </c>
      <c r="E49" s="26" t="s">
        <v>276</v>
      </c>
      <c r="F49" s="27">
        <v>51639</v>
      </c>
      <c r="G49" s="25" t="s">
        <v>277</v>
      </c>
      <c r="H49" s="25" t="s">
        <v>278</v>
      </c>
      <c r="I49">
        <v>0.461403045539582</v>
      </c>
      <c r="J49">
        <v>0</v>
      </c>
      <c r="K49">
        <f t="shared" si="0"/>
        <v>0.461403045539582</v>
      </c>
      <c r="L49" s="18">
        <f t="shared" si="13"/>
        <v>100</v>
      </c>
      <c r="M49">
        <v>0.37336991512391399</v>
      </c>
      <c r="N49">
        <v>0</v>
      </c>
      <c r="O49">
        <f t="shared" si="1"/>
        <v>0.37336991512391399</v>
      </c>
      <c r="P49" s="18">
        <f t="shared" si="7"/>
        <v>100</v>
      </c>
      <c r="Q49">
        <v>0.766728485280601</v>
      </c>
      <c r="R49">
        <v>0.42501718335620298</v>
      </c>
      <c r="S49">
        <f t="shared" si="2"/>
        <v>1.191745668636804</v>
      </c>
      <c r="T49" s="18">
        <f t="shared" si="8"/>
        <v>64.336586694511325</v>
      </c>
      <c r="U49">
        <v>100</v>
      </c>
      <c r="V49">
        <v>100</v>
      </c>
      <c r="W49">
        <v>64.336586694511325</v>
      </c>
      <c r="X49">
        <f t="shared" si="9"/>
        <v>100</v>
      </c>
      <c r="Y49">
        <f t="shared" si="10"/>
        <v>20.590281272144779</v>
      </c>
      <c r="Z49">
        <f t="shared" si="11"/>
        <v>0.25986189837368329</v>
      </c>
      <c r="AA49">
        <f t="shared" si="12"/>
        <v>2.9262666427004489</v>
      </c>
    </row>
    <row r="50" spans="1:27" ht="25.5" x14ac:dyDescent="0.25">
      <c r="A50" s="25">
        <v>47</v>
      </c>
      <c r="B50" s="25" t="s">
        <v>279</v>
      </c>
      <c r="C50" s="25" t="s">
        <v>280</v>
      </c>
      <c r="D50" s="25" t="s">
        <v>281</v>
      </c>
      <c r="E50" s="26" t="s">
        <v>282</v>
      </c>
      <c r="F50" s="27">
        <v>10594</v>
      </c>
      <c r="G50" s="25" t="s">
        <v>283</v>
      </c>
      <c r="H50" s="25" t="s">
        <v>284</v>
      </c>
      <c r="I50">
        <v>4.0967947583788797</v>
      </c>
      <c r="J50">
        <v>1.4277370196083401</v>
      </c>
      <c r="K50">
        <f t="shared" si="0"/>
        <v>5.5245317779872201</v>
      </c>
      <c r="L50" s="18">
        <f t="shared" si="13"/>
        <v>74.156415837859214</v>
      </c>
      <c r="M50">
        <v>3.13968771429652</v>
      </c>
      <c r="N50">
        <v>0.43391260677218702</v>
      </c>
      <c r="O50">
        <f t="shared" si="1"/>
        <v>3.5736003210687071</v>
      </c>
      <c r="P50" s="18">
        <f t="shared" si="7"/>
        <v>87.857830540981624</v>
      </c>
      <c r="Q50">
        <v>4.4921873677815496</v>
      </c>
      <c r="R50">
        <v>1.52664296922181</v>
      </c>
      <c r="S50">
        <f t="shared" si="2"/>
        <v>6.0188303370033598</v>
      </c>
      <c r="T50" s="18">
        <f t="shared" si="8"/>
        <v>74.635554023908711</v>
      </c>
      <c r="U50">
        <v>74.156415837859214</v>
      </c>
      <c r="V50">
        <v>87.857830540981624</v>
      </c>
      <c r="W50">
        <v>74.635554023908711</v>
      </c>
      <c r="X50">
        <f t="shared" si="9"/>
        <v>74.635554023908711</v>
      </c>
      <c r="Y50">
        <f t="shared" si="10"/>
        <v>7.7758915304742553</v>
      </c>
      <c r="Z50">
        <f t="shared" si="11"/>
        <v>1.9211609063864345E-5</v>
      </c>
      <c r="AA50">
        <f t="shared" si="12"/>
        <v>-7.1648190871785573</v>
      </c>
    </row>
    <row r="51" spans="1:27" ht="25.5" x14ac:dyDescent="0.25">
      <c r="A51" s="25">
        <v>48</v>
      </c>
      <c r="B51" s="25" t="s">
        <v>285</v>
      </c>
      <c r="C51" s="25" t="s">
        <v>286</v>
      </c>
      <c r="D51" s="25" t="s">
        <v>287</v>
      </c>
      <c r="E51" s="26" t="s">
        <v>288</v>
      </c>
      <c r="F51" s="27">
        <v>23020</v>
      </c>
      <c r="G51" s="25" t="s">
        <v>289</v>
      </c>
      <c r="H51" s="25" t="s">
        <v>290</v>
      </c>
      <c r="I51">
        <v>0.52049083398123197</v>
      </c>
      <c r="J51">
        <v>0.13552637164695999</v>
      </c>
      <c r="K51">
        <f t="shared" si="0"/>
        <v>0.65601720562819199</v>
      </c>
      <c r="L51" s="18">
        <f t="shared" si="13"/>
        <v>79.341033972244361</v>
      </c>
      <c r="M51">
        <v>0.64391798861308103</v>
      </c>
      <c r="N51">
        <v>0</v>
      </c>
      <c r="O51">
        <f t="shared" si="1"/>
        <v>0.64391798861308103</v>
      </c>
      <c r="P51" s="18">
        <f t="shared" si="7"/>
        <v>100</v>
      </c>
      <c r="Q51">
        <v>1.8668754469689599</v>
      </c>
      <c r="R51">
        <v>0.69641492011594497</v>
      </c>
      <c r="S51">
        <f t="shared" si="2"/>
        <v>2.563290367084905</v>
      </c>
      <c r="T51" s="18">
        <f t="shared" si="8"/>
        <v>72.831212216197699</v>
      </c>
      <c r="U51">
        <v>79.341033972244361</v>
      </c>
      <c r="V51">
        <v>100</v>
      </c>
      <c r="W51">
        <v>72.831212216197699</v>
      </c>
      <c r="X51">
        <f t="shared" si="9"/>
        <v>79.341033972244361</v>
      </c>
      <c r="Y51">
        <f t="shared" si="10"/>
        <v>14.185166467550694</v>
      </c>
      <c r="Z51">
        <f t="shared" si="11"/>
        <v>1.4939697650893907E-2</v>
      </c>
      <c r="AA51">
        <f t="shared" si="12"/>
        <v>-5.2927734054538362</v>
      </c>
    </row>
    <row r="52" spans="1:27" ht="25.5" x14ac:dyDescent="0.25">
      <c r="A52" s="26">
        <v>49</v>
      </c>
      <c r="B52" s="26" t="s">
        <v>291</v>
      </c>
      <c r="C52" s="26" t="s">
        <v>292</v>
      </c>
      <c r="D52" s="26" t="s">
        <v>293</v>
      </c>
      <c r="E52" s="26" t="s">
        <v>294</v>
      </c>
      <c r="F52" s="26">
        <v>4841</v>
      </c>
      <c r="G52" s="26" t="s">
        <v>295</v>
      </c>
      <c r="H52" s="26" t="s">
        <v>296</v>
      </c>
      <c r="I52">
        <v>6.6014393289496702</v>
      </c>
      <c r="J52">
        <v>0.63086618216490498</v>
      </c>
      <c r="K52">
        <f t="shared" si="0"/>
        <v>7.2323055111145749</v>
      </c>
      <c r="L52" s="18">
        <f t="shared" si="13"/>
        <v>91.277108230627263</v>
      </c>
      <c r="M52">
        <v>24.960351960375899</v>
      </c>
      <c r="N52">
        <v>1.74239135754923</v>
      </c>
      <c r="O52">
        <f t="shared" si="1"/>
        <v>26.70274331792513</v>
      </c>
      <c r="P52" s="18">
        <f t="shared" si="7"/>
        <v>93.47486010405683</v>
      </c>
      <c r="Q52">
        <v>17.085221430463001</v>
      </c>
      <c r="R52">
        <v>0.94479415094204999</v>
      </c>
      <c r="S52">
        <f t="shared" si="2"/>
        <v>18.030015581405053</v>
      </c>
      <c r="T52" s="18">
        <f t="shared" si="8"/>
        <v>94.759881672445971</v>
      </c>
      <c r="U52">
        <v>91.277108230627263</v>
      </c>
      <c r="V52">
        <v>93.47486010405683</v>
      </c>
      <c r="W52">
        <v>94.759881672445971</v>
      </c>
      <c r="X52">
        <f t="shared" si="9"/>
        <v>93.47486010405683</v>
      </c>
      <c r="Y52">
        <f t="shared" si="10"/>
        <v>1.7612071889959542</v>
      </c>
      <c r="Z52">
        <f t="shared" si="11"/>
        <v>0.87306770299618874</v>
      </c>
      <c r="AA52">
        <f t="shared" si="12"/>
        <v>0.3302806648682115</v>
      </c>
    </row>
    <row r="53" spans="1:27" ht="25.5" x14ac:dyDescent="0.25">
      <c r="A53" s="26">
        <v>50</v>
      </c>
      <c r="B53" s="26" t="s">
        <v>297</v>
      </c>
      <c r="C53" s="26" t="s">
        <v>298</v>
      </c>
      <c r="D53" s="26" t="s">
        <v>299</v>
      </c>
      <c r="E53" s="26" t="s">
        <v>300</v>
      </c>
      <c r="F53" s="26">
        <v>54845</v>
      </c>
      <c r="G53" s="26" t="s">
        <v>301</v>
      </c>
      <c r="H53" s="26" t="s">
        <v>302</v>
      </c>
      <c r="I53">
        <v>5.6502365675990198</v>
      </c>
      <c r="J53">
        <v>0.17904568882814401</v>
      </c>
      <c r="K53">
        <f t="shared" si="0"/>
        <v>5.829282256427164</v>
      </c>
      <c r="L53" s="18">
        <f t="shared" si="13"/>
        <v>96.928512277292214</v>
      </c>
      <c r="M53">
        <v>18.688126943135501</v>
      </c>
      <c r="N53">
        <v>1.1314247580568699</v>
      </c>
      <c r="O53">
        <f t="shared" si="1"/>
        <v>19.819551701192371</v>
      </c>
      <c r="P53" s="18">
        <f t="shared" si="7"/>
        <v>94.291370586405336</v>
      </c>
      <c r="Q53">
        <v>13.663218931106201</v>
      </c>
      <c r="R53">
        <v>0.97378718230489603</v>
      </c>
      <c r="S53">
        <f t="shared" si="2"/>
        <v>14.637006113411097</v>
      </c>
      <c r="T53" s="18">
        <f t="shared" si="8"/>
        <v>93.34708768473719</v>
      </c>
      <c r="U53">
        <v>96.928512277292214</v>
      </c>
      <c r="V53">
        <v>94.291370586405336</v>
      </c>
      <c r="W53">
        <v>93.34708768473719</v>
      </c>
      <c r="X53">
        <f t="shared" si="9"/>
        <v>94.291370586405336</v>
      </c>
      <c r="Y53">
        <f t="shared" si="10"/>
        <v>1.8561963172194564</v>
      </c>
      <c r="Z53">
        <f t="shared" si="11"/>
        <v>0.52748580517779387</v>
      </c>
      <c r="AA53">
        <f t="shared" si="12"/>
        <v>0.65512423860485913</v>
      </c>
    </row>
    <row r="54" spans="1:27" ht="25.5" x14ac:dyDescent="0.25">
      <c r="A54" s="25">
        <v>51</v>
      </c>
      <c r="B54" s="25" t="s">
        <v>303</v>
      </c>
      <c r="C54" s="25" t="s">
        <v>304</v>
      </c>
      <c r="D54" s="25" t="s">
        <v>305</v>
      </c>
      <c r="E54" s="26" t="s">
        <v>306</v>
      </c>
      <c r="F54" s="27">
        <v>9343</v>
      </c>
      <c r="G54" s="25" t="s">
        <v>307</v>
      </c>
      <c r="H54" s="25" t="s">
        <v>308</v>
      </c>
      <c r="I54">
        <v>1.73726068608636</v>
      </c>
      <c r="J54">
        <v>0.24509225894332501</v>
      </c>
      <c r="K54">
        <f t="shared" si="0"/>
        <v>1.9823529450296851</v>
      </c>
      <c r="L54" s="18">
        <f t="shared" si="13"/>
        <v>87.636295566950366</v>
      </c>
      <c r="M54">
        <v>5.6173242107854904</v>
      </c>
      <c r="N54">
        <v>0.82337942763470096</v>
      </c>
      <c r="O54">
        <f t="shared" si="1"/>
        <v>6.4407036384201914</v>
      </c>
      <c r="P54" s="18">
        <f t="shared" si="7"/>
        <v>87.216001948559395</v>
      </c>
      <c r="Q54">
        <v>2.2380052989713302</v>
      </c>
      <c r="R54">
        <v>0.59469387267756602</v>
      </c>
      <c r="S54">
        <f t="shared" si="2"/>
        <v>2.8326991716488963</v>
      </c>
      <c r="T54" s="18">
        <f t="shared" si="8"/>
        <v>79.006105603109319</v>
      </c>
      <c r="U54">
        <v>87.636295566950366</v>
      </c>
      <c r="V54">
        <v>87.216001948559395</v>
      </c>
      <c r="W54">
        <v>79.006105603109319</v>
      </c>
      <c r="X54">
        <f t="shared" si="9"/>
        <v>87.216001948559395</v>
      </c>
      <c r="Y54">
        <f t="shared" si="10"/>
        <v>4.8658542165563867</v>
      </c>
      <c r="Z54">
        <f t="shared" si="11"/>
        <v>9.7162858478385046E-4</v>
      </c>
      <c r="AA54">
        <f t="shared" si="12"/>
        <v>-2.1597667928137279</v>
      </c>
    </row>
    <row r="55" spans="1:27" ht="25.5" x14ac:dyDescent="0.25">
      <c r="A55" s="25">
        <v>52</v>
      </c>
      <c r="B55" s="25" t="s">
        <v>309</v>
      </c>
      <c r="C55" s="25" t="s">
        <v>310</v>
      </c>
      <c r="D55" s="25" t="s">
        <v>311</v>
      </c>
      <c r="E55" s="25" t="s">
        <v>312</v>
      </c>
      <c r="F55" s="27">
        <v>24148</v>
      </c>
      <c r="G55" s="25" t="s">
        <v>313</v>
      </c>
      <c r="H55" s="25" t="s">
        <v>314</v>
      </c>
      <c r="I55">
        <v>3.5522916055678002</v>
      </c>
      <c r="J55">
        <v>0.635641880636719</v>
      </c>
      <c r="K55">
        <f t="shared" si="0"/>
        <v>4.1879334862045194</v>
      </c>
      <c r="L55" s="18">
        <f t="shared" si="13"/>
        <v>84.822063608923386</v>
      </c>
      <c r="M55">
        <v>7.0297729638138904</v>
      </c>
      <c r="N55">
        <v>1.3537856591984001</v>
      </c>
      <c r="O55">
        <f t="shared" si="1"/>
        <v>8.3835586230122914</v>
      </c>
      <c r="P55" s="18">
        <f t="shared" si="7"/>
        <v>83.851897266128105</v>
      </c>
      <c r="Q55">
        <v>3.8863236121695701</v>
      </c>
      <c r="R55">
        <v>0.84600675434014705</v>
      </c>
      <c r="S55">
        <f t="shared" si="2"/>
        <v>4.7323303665097169</v>
      </c>
      <c r="T55" s="18">
        <f t="shared" si="8"/>
        <v>82.122829793810212</v>
      </c>
      <c r="U55">
        <v>84.822063608923386</v>
      </c>
      <c r="V55">
        <v>83.851897266128105</v>
      </c>
      <c r="W55">
        <v>82.122829793810212</v>
      </c>
      <c r="X55">
        <f t="shared" si="9"/>
        <v>83.851897266128105</v>
      </c>
      <c r="Y55">
        <f t="shared" si="10"/>
        <v>1.3672819902499378</v>
      </c>
      <c r="Z55">
        <f t="shared" si="11"/>
        <v>1.3268023187498756E-4</v>
      </c>
      <c r="AA55">
        <f t="shared" si="12"/>
        <v>-3.498154738945122</v>
      </c>
    </row>
    <row r="56" spans="1:27" ht="25.5" x14ac:dyDescent="0.25">
      <c r="A56" s="25">
        <v>53</v>
      </c>
      <c r="B56" s="25" t="s">
        <v>315</v>
      </c>
      <c r="C56" s="25" t="s">
        <v>316</v>
      </c>
      <c r="D56" s="25" t="s">
        <v>317</v>
      </c>
      <c r="E56" s="25" t="s">
        <v>318</v>
      </c>
      <c r="F56" s="27">
        <v>9416</v>
      </c>
      <c r="G56" s="25" t="s">
        <v>319</v>
      </c>
      <c r="H56" s="25" t="s">
        <v>320</v>
      </c>
      <c r="I56">
        <v>0.62545235276609201</v>
      </c>
      <c r="J56">
        <v>0</v>
      </c>
      <c r="K56">
        <f t="shared" si="0"/>
        <v>0.62545235276609201</v>
      </c>
      <c r="L56" s="18">
        <f t="shared" si="13"/>
        <v>100</v>
      </c>
      <c r="M56">
        <v>0.56440373716623704</v>
      </c>
      <c r="N56">
        <v>0</v>
      </c>
      <c r="O56">
        <f t="shared" si="1"/>
        <v>0.56440373716623704</v>
      </c>
      <c r="P56" s="18">
        <f t="shared" si="7"/>
        <v>100</v>
      </c>
      <c r="Q56">
        <v>0.94487771395742204</v>
      </c>
      <c r="R56">
        <v>0.218163309218595</v>
      </c>
      <c r="S56">
        <f t="shared" si="2"/>
        <v>1.1630410231760171</v>
      </c>
      <c r="T56" s="18">
        <f t="shared" si="8"/>
        <v>81.241993629524984</v>
      </c>
      <c r="U56">
        <v>100</v>
      </c>
      <c r="V56">
        <v>100</v>
      </c>
      <c r="W56">
        <v>81.241993629524984</v>
      </c>
      <c r="X56">
        <f t="shared" si="9"/>
        <v>100</v>
      </c>
      <c r="Y56">
        <f t="shared" si="10"/>
        <v>10.829940027454466</v>
      </c>
      <c r="Z56">
        <f t="shared" si="11"/>
        <v>0.93761362767477641</v>
      </c>
      <c r="AA56">
        <f t="shared" si="12"/>
        <v>2.9262666427004489</v>
      </c>
    </row>
    <row r="57" spans="1:27" ht="25.5" x14ac:dyDescent="0.25">
      <c r="A57" s="25">
        <v>54</v>
      </c>
      <c r="B57" s="25" t="s">
        <v>321</v>
      </c>
      <c r="C57" s="25" t="s">
        <v>322</v>
      </c>
      <c r="D57" s="25" t="s">
        <v>323</v>
      </c>
      <c r="E57" s="25" t="s">
        <v>324</v>
      </c>
      <c r="F57" s="27">
        <v>10421</v>
      </c>
      <c r="G57" s="25" t="s">
        <v>325</v>
      </c>
      <c r="H57" s="25" t="s">
        <v>326</v>
      </c>
      <c r="I57">
        <v>2.7394990140150401</v>
      </c>
      <c r="J57">
        <v>0.17121039304933899</v>
      </c>
      <c r="K57">
        <f t="shared" si="0"/>
        <v>2.9107094070643793</v>
      </c>
      <c r="L57" s="18">
        <f t="shared" si="13"/>
        <v>94.117915287805559</v>
      </c>
      <c r="M57">
        <v>17.742086615638101</v>
      </c>
      <c r="N57">
        <v>1.0065696521098499</v>
      </c>
      <c r="O57">
        <f t="shared" si="1"/>
        <v>18.74865626774795</v>
      </c>
      <c r="P57" s="18">
        <f t="shared" si="7"/>
        <v>94.631243766299221</v>
      </c>
      <c r="Q57">
        <v>8.9455883131773408</v>
      </c>
      <c r="R57">
        <v>0.84561795330775502</v>
      </c>
      <c r="S57">
        <f t="shared" si="2"/>
        <v>9.7912062664850961</v>
      </c>
      <c r="T57" s="18">
        <f t="shared" si="8"/>
        <v>91.363495668534</v>
      </c>
      <c r="U57">
        <v>94.117915287805559</v>
      </c>
      <c r="V57">
        <v>94.631243766299221</v>
      </c>
      <c r="W57">
        <v>91.363495668534</v>
      </c>
      <c r="X57">
        <f t="shared" si="9"/>
        <v>94.117915287805559</v>
      </c>
      <c r="Y57">
        <f t="shared" si="10"/>
        <v>1.75729485271676</v>
      </c>
      <c r="Z57">
        <f t="shared" si="11"/>
        <v>0.94801338610688535</v>
      </c>
      <c r="AA57">
        <f t="shared" si="12"/>
        <v>0.58611613607732893</v>
      </c>
    </row>
    <row r="58" spans="1:27" ht="25.5" x14ac:dyDescent="0.25">
      <c r="A58" s="25">
        <v>55</v>
      </c>
      <c r="B58" s="25" t="s">
        <v>327</v>
      </c>
      <c r="C58" s="25" t="s">
        <v>328</v>
      </c>
      <c r="D58" s="25" t="s">
        <v>329</v>
      </c>
      <c r="E58" s="25" t="s">
        <v>330</v>
      </c>
      <c r="F58" s="27">
        <v>9410</v>
      </c>
      <c r="G58" s="25" t="s">
        <v>331</v>
      </c>
      <c r="H58" s="25" t="s">
        <v>332</v>
      </c>
      <c r="I58">
        <v>7.4630386116964598</v>
      </c>
      <c r="J58">
        <v>0.74542889270006196</v>
      </c>
      <c r="K58">
        <f t="shared" si="0"/>
        <v>8.2084675043965216</v>
      </c>
      <c r="L58" s="18">
        <f t="shared" si="13"/>
        <v>90.918781218287037</v>
      </c>
      <c r="M58">
        <v>18.247305147268801</v>
      </c>
      <c r="N58">
        <v>1.17769311844289</v>
      </c>
      <c r="O58">
        <f t="shared" si="1"/>
        <v>19.42499826571169</v>
      </c>
      <c r="P58" s="18">
        <f t="shared" si="7"/>
        <v>93.937229222194006</v>
      </c>
      <c r="Q58">
        <v>12.5017228826158</v>
      </c>
      <c r="R58">
        <v>1.1854712319018601</v>
      </c>
      <c r="S58">
        <f t="shared" si="2"/>
        <v>13.687194114517659</v>
      </c>
      <c r="T58" s="18">
        <f t="shared" si="8"/>
        <v>91.338829405184953</v>
      </c>
      <c r="U58">
        <v>90.918781218287037</v>
      </c>
      <c r="V58">
        <v>93.937229222194006</v>
      </c>
      <c r="W58">
        <v>91.338829405184953</v>
      </c>
      <c r="X58">
        <f t="shared" si="9"/>
        <v>91.338829405184953</v>
      </c>
      <c r="Y58">
        <f t="shared" si="10"/>
        <v>1.6349898287471021</v>
      </c>
      <c r="Z58">
        <f t="shared" si="11"/>
        <v>0.49692901362944719</v>
      </c>
      <c r="AA58">
        <f t="shared" si="12"/>
        <v>-0.51952575015410996</v>
      </c>
    </row>
    <row r="59" spans="1:27" ht="25.5" x14ac:dyDescent="0.25">
      <c r="A59" s="25">
        <v>56</v>
      </c>
      <c r="B59" s="25" t="s">
        <v>333</v>
      </c>
      <c r="C59" s="25" t="s">
        <v>334</v>
      </c>
      <c r="D59" s="25" t="s">
        <v>335</v>
      </c>
      <c r="E59" s="26" t="s">
        <v>336</v>
      </c>
      <c r="F59" s="27">
        <v>10907</v>
      </c>
      <c r="G59" s="25" t="s">
        <v>337</v>
      </c>
      <c r="H59" s="25" t="s">
        <v>338</v>
      </c>
      <c r="I59">
        <v>5.3882997353234403</v>
      </c>
      <c r="J59">
        <v>0.34140270602998901</v>
      </c>
      <c r="K59">
        <f t="shared" si="0"/>
        <v>5.729702441353429</v>
      </c>
      <c r="L59" s="18">
        <f t="shared" si="13"/>
        <v>94.041528167920973</v>
      </c>
      <c r="M59">
        <v>14.1225304341745</v>
      </c>
      <c r="N59">
        <v>1.3316082183184399</v>
      </c>
      <c r="O59">
        <f t="shared" si="1"/>
        <v>15.45413865249294</v>
      </c>
      <c r="P59" s="18">
        <f t="shared" si="7"/>
        <v>91.383484720427077</v>
      </c>
      <c r="Q59">
        <v>9.2731123784478608</v>
      </c>
      <c r="R59">
        <v>0.99043245819945802</v>
      </c>
      <c r="S59">
        <f t="shared" si="2"/>
        <v>10.263544836647318</v>
      </c>
      <c r="T59" s="18">
        <f t="shared" si="8"/>
        <v>90.349996283321246</v>
      </c>
      <c r="U59">
        <v>94.041528167920973</v>
      </c>
      <c r="V59">
        <v>91.383484720427077</v>
      </c>
      <c r="W59">
        <v>90.349996283321246</v>
      </c>
      <c r="X59">
        <f t="shared" si="9"/>
        <v>91.383484720427077</v>
      </c>
      <c r="Y59">
        <f t="shared" si="10"/>
        <v>1.9044115877532484</v>
      </c>
      <c r="Z59">
        <f t="shared" si="11"/>
        <v>0.45871292409178555</v>
      </c>
      <c r="AA59">
        <f t="shared" si="12"/>
        <v>-0.50175991309116719</v>
      </c>
    </row>
    <row r="60" spans="1:27" ht="25.5" x14ac:dyDescent="0.25">
      <c r="A60" s="25">
        <v>57</v>
      </c>
      <c r="B60" s="25" t="s">
        <v>339</v>
      </c>
      <c r="C60" s="25" t="s">
        <v>340</v>
      </c>
      <c r="D60" s="25" t="s">
        <v>341</v>
      </c>
      <c r="E60" s="26" t="s">
        <v>342</v>
      </c>
      <c r="F60" s="27">
        <v>9129</v>
      </c>
      <c r="G60" s="25" t="s">
        <v>343</v>
      </c>
      <c r="H60" s="25" t="s">
        <v>344</v>
      </c>
      <c r="I60">
        <v>5.2914134100421997</v>
      </c>
      <c r="J60">
        <v>0.38904862710655203</v>
      </c>
      <c r="K60">
        <f t="shared" si="0"/>
        <v>5.680462037148752</v>
      </c>
      <c r="L60" s="18">
        <f t="shared" si="13"/>
        <v>93.151109459718683</v>
      </c>
      <c r="M60">
        <v>8.1982522450072199</v>
      </c>
      <c r="N60">
        <v>0.38540890329173699</v>
      </c>
      <c r="O60">
        <f t="shared" si="1"/>
        <v>8.5836611482989564</v>
      </c>
      <c r="P60" s="18">
        <f t="shared" si="7"/>
        <v>95.509970668307261</v>
      </c>
      <c r="Q60">
        <v>10.253634184856301</v>
      </c>
      <c r="R60">
        <v>1.06169411580608</v>
      </c>
      <c r="S60">
        <f t="shared" si="2"/>
        <v>11.315328300662381</v>
      </c>
      <c r="T60" s="18">
        <f t="shared" si="8"/>
        <v>90.617204489383397</v>
      </c>
      <c r="U60">
        <v>93.151109459718683</v>
      </c>
      <c r="V60">
        <v>95.509970668307261</v>
      </c>
      <c r="W60">
        <v>90.617204489383397</v>
      </c>
      <c r="X60">
        <f t="shared" si="9"/>
        <v>93.151109459718683</v>
      </c>
      <c r="Y60">
        <f t="shared" si="10"/>
        <v>2.4469048980870736</v>
      </c>
      <c r="Z60">
        <f t="shared" si="11"/>
        <v>0.84625845532953536</v>
      </c>
      <c r="AA60">
        <f t="shared" si="12"/>
        <v>0.20147850178531548</v>
      </c>
    </row>
    <row r="61" spans="1:27" ht="25.5" x14ac:dyDescent="0.25">
      <c r="A61" s="25">
        <v>58</v>
      </c>
      <c r="B61" s="25" t="s">
        <v>345</v>
      </c>
      <c r="C61" s="25" t="s">
        <v>346</v>
      </c>
      <c r="D61" s="25" t="s">
        <v>347</v>
      </c>
      <c r="E61" s="26" t="s">
        <v>348</v>
      </c>
      <c r="F61" s="27">
        <v>9128</v>
      </c>
      <c r="G61" s="25" t="s">
        <v>349</v>
      </c>
      <c r="H61" s="25" t="s">
        <v>350</v>
      </c>
      <c r="I61">
        <v>11.930288033753699</v>
      </c>
      <c r="J61">
        <v>1.38787158103629</v>
      </c>
      <c r="K61">
        <f t="shared" si="0"/>
        <v>13.318159614789989</v>
      </c>
      <c r="L61" s="18">
        <f t="shared" si="13"/>
        <v>89.57910386135454</v>
      </c>
      <c r="M61">
        <v>13.3443865846407</v>
      </c>
      <c r="N61">
        <v>1.8527653721842201</v>
      </c>
      <c r="O61">
        <f t="shared" si="1"/>
        <v>15.197151956824921</v>
      </c>
      <c r="P61" s="18">
        <f t="shared" si="7"/>
        <v>87.808469787971305</v>
      </c>
      <c r="Q61">
        <v>12.658868279862499</v>
      </c>
      <c r="R61">
        <v>1.66264807090228</v>
      </c>
      <c r="S61">
        <f t="shared" si="2"/>
        <v>14.32151635076478</v>
      </c>
      <c r="T61" s="18">
        <f t="shared" si="8"/>
        <v>88.390558442413152</v>
      </c>
      <c r="U61">
        <v>89.57910386135454</v>
      </c>
      <c r="V61">
        <v>87.808469787971305</v>
      </c>
      <c r="W61">
        <v>88.390558442413152</v>
      </c>
      <c r="X61">
        <f t="shared" si="9"/>
        <v>88.390558442413152</v>
      </c>
      <c r="Y61">
        <f t="shared" si="10"/>
        <v>0.90246075042465479</v>
      </c>
      <c r="Z61">
        <f t="shared" si="11"/>
        <v>2.7996444573444839E-2</v>
      </c>
      <c r="AA61">
        <f t="shared" si="12"/>
        <v>-1.6924768592887982</v>
      </c>
    </row>
    <row r="62" spans="1:27" ht="25.5" x14ac:dyDescent="0.25">
      <c r="A62" s="25">
        <v>59</v>
      </c>
      <c r="B62" s="25" t="s">
        <v>351</v>
      </c>
      <c r="C62" s="25" t="s">
        <v>352</v>
      </c>
      <c r="D62" s="25" t="s">
        <v>353</v>
      </c>
      <c r="E62" s="26" t="s">
        <v>354</v>
      </c>
      <c r="F62" s="27">
        <v>26121</v>
      </c>
      <c r="G62" s="25" t="s">
        <v>355</v>
      </c>
      <c r="H62" s="25" t="s">
        <v>356</v>
      </c>
      <c r="I62">
        <v>6.4031293408836696</v>
      </c>
      <c r="J62">
        <v>1.4138805203090301</v>
      </c>
      <c r="K62">
        <f t="shared" si="0"/>
        <v>7.8170098611926999</v>
      </c>
      <c r="L62" s="18">
        <f t="shared" si="13"/>
        <v>81.912770414577636</v>
      </c>
      <c r="M62">
        <v>8.9712067632214598</v>
      </c>
      <c r="N62">
        <v>2.0863166020910899</v>
      </c>
      <c r="O62">
        <f t="shared" si="1"/>
        <v>11.05752336531255</v>
      </c>
      <c r="P62" s="18">
        <f t="shared" si="7"/>
        <v>81.132152895684897</v>
      </c>
      <c r="Q62">
        <v>10.5378554700197</v>
      </c>
      <c r="R62">
        <v>2.52806028275011</v>
      </c>
      <c r="S62">
        <f t="shared" si="2"/>
        <v>13.06591575276981</v>
      </c>
      <c r="T62" s="18">
        <f t="shared" si="8"/>
        <v>80.651487958552053</v>
      </c>
      <c r="U62">
        <v>81.912770414577636</v>
      </c>
      <c r="V62">
        <v>81.132152895684897</v>
      </c>
      <c r="W62">
        <v>80.651487958552053</v>
      </c>
      <c r="X62">
        <f t="shared" si="9"/>
        <v>81.132152895684897</v>
      </c>
      <c r="Y62">
        <f t="shared" si="10"/>
        <v>0.63655792175170567</v>
      </c>
      <c r="Z62">
        <f t="shared" si="11"/>
        <v>9.9287797631865633E-6</v>
      </c>
      <c r="AA62">
        <f t="shared" si="12"/>
        <v>-4.5801879767839555</v>
      </c>
    </row>
    <row r="63" spans="1:27" ht="25.5" x14ac:dyDescent="0.25">
      <c r="A63" s="25">
        <v>60</v>
      </c>
      <c r="B63" s="25" t="s">
        <v>357</v>
      </c>
      <c r="C63" s="25" t="s">
        <v>358</v>
      </c>
      <c r="D63" s="25" t="s">
        <v>359</v>
      </c>
      <c r="E63" s="26" t="s">
        <v>360</v>
      </c>
      <c r="F63" s="27">
        <v>10465</v>
      </c>
      <c r="G63" s="25" t="s">
        <v>361</v>
      </c>
      <c r="H63" s="25" t="s">
        <v>362</v>
      </c>
      <c r="I63">
        <v>2.8036197011076101</v>
      </c>
      <c r="J63">
        <v>0.67961168244944803</v>
      </c>
      <c r="K63">
        <f t="shared" si="0"/>
        <v>3.4832313835570581</v>
      </c>
      <c r="L63" s="18">
        <f t="shared" si="13"/>
        <v>80.489045727549907</v>
      </c>
      <c r="M63">
        <v>1.1279991630417101</v>
      </c>
      <c r="N63">
        <v>0.362882276382477</v>
      </c>
      <c r="O63">
        <f t="shared" si="1"/>
        <v>1.4908814394241872</v>
      </c>
      <c r="P63" s="18">
        <f t="shared" si="7"/>
        <v>75.659883691178649</v>
      </c>
      <c r="Q63">
        <v>1.87198448695992</v>
      </c>
      <c r="R63">
        <v>1.36837229729342</v>
      </c>
      <c r="S63">
        <f t="shared" si="2"/>
        <v>3.2403567842533398</v>
      </c>
      <c r="T63" s="18">
        <f t="shared" si="8"/>
        <v>57.770937325695527</v>
      </c>
      <c r="U63">
        <v>80.489045727549907</v>
      </c>
      <c r="V63">
        <v>75.659883691178649</v>
      </c>
      <c r="W63">
        <v>57.770937325695527</v>
      </c>
      <c r="X63">
        <f t="shared" si="9"/>
        <v>75.659883691178649</v>
      </c>
      <c r="Y63">
        <f t="shared" si="10"/>
        <v>11.968344757449795</v>
      </c>
      <c r="Z63">
        <f t="shared" si="11"/>
        <v>1.1796987759985278E-6</v>
      </c>
      <c r="AA63">
        <f t="shared" si="12"/>
        <v>-6.7572959542931503</v>
      </c>
    </row>
    <row r="64" spans="1:27" ht="25.5" x14ac:dyDescent="0.25">
      <c r="A64" s="26">
        <v>61</v>
      </c>
      <c r="B64" s="26" t="s">
        <v>363</v>
      </c>
      <c r="C64" s="26" t="s">
        <v>364</v>
      </c>
      <c r="D64" s="26" t="s">
        <v>365</v>
      </c>
      <c r="E64" s="26" t="s">
        <v>366</v>
      </c>
      <c r="F64" s="26">
        <v>80004</v>
      </c>
      <c r="G64" s="26" t="s">
        <v>367</v>
      </c>
      <c r="H64" s="26" t="s">
        <v>368</v>
      </c>
      <c r="I64">
        <v>0.182058993490051</v>
      </c>
      <c r="J64">
        <v>0</v>
      </c>
      <c r="K64">
        <f t="shared" si="0"/>
        <v>0.182058993490051</v>
      </c>
      <c r="L64" s="18">
        <f t="shared" si="13"/>
        <v>100</v>
      </c>
      <c r="M64">
        <v>12.899868521238099</v>
      </c>
      <c r="N64">
        <v>0.76050003743743999</v>
      </c>
      <c r="O64">
        <f t="shared" si="1"/>
        <v>13.66036855867554</v>
      </c>
      <c r="P64" s="18">
        <f t="shared" si="7"/>
        <v>94.432800007036008</v>
      </c>
      <c r="Q64">
        <v>9.8904995316871105</v>
      </c>
      <c r="R64">
        <v>1.0798632883553001</v>
      </c>
      <c r="S64">
        <f t="shared" si="2"/>
        <v>10.970362820042411</v>
      </c>
      <c r="T64" s="18">
        <f t="shared" si="8"/>
        <v>90.156539887792647</v>
      </c>
      <c r="U64">
        <v>100</v>
      </c>
      <c r="V64">
        <v>94.432800007036008</v>
      </c>
      <c r="W64">
        <v>90.156539887792647</v>
      </c>
      <c r="X64">
        <f t="shared" si="9"/>
        <v>94.432800007036008</v>
      </c>
      <c r="Y64">
        <f t="shared" si="10"/>
        <v>4.9358184621821115</v>
      </c>
      <c r="Z64">
        <f t="shared" si="11"/>
        <v>0.56087766304494913</v>
      </c>
      <c r="AA64">
        <f t="shared" si="12"/>
        <v>0.71139104646876816</v>
      </c>
    </row>
    <row r="65" spans="1:27" ht="25.5" x14ac:dyDescent="0.25">
      <c r="A65" s="26">
        <v>62</v>
      </c>
      <c r="B65" s="26" t="s">
        <v>369</v>
      </c>
      <c r="C65" s="26" t="s">
        <v>370</v>
      </c>
      <c r="D65" s="26" t="s">
        <v>371</v>
      </c>
      <c r="E65" s="25" t="s">
        <v>372</v>
      </c>
      <c r="F65" s="26">
        <v>84081</v>
      </c>
      <c r="G65" s="26" t="s">
        <v>373</v>
      </c>
      <c r="H65" s="26" t="s">
        <v>374</v>
      </c>
      <c r="I65">
        <v>14.4682526774246</v>
      </c>
      <c r="J65">
        <v>1.45030685595648</v>
      </c>
      <c r="K65">
        <f t="shared" si="0"/>
        <v>15.91855953338108</v>
      </c>
      <c r="L65" s="18">
        <f t="shared" si="13"/>
        <v>90.889207953048768</v>
      </c>
      <c r="M65">
        <v>9.5064335915632601</v>
      </c>
      <c r="N65">
        <v>1.4362673773222501</v>
      </c>
      <c r="O65">
        <f t="shared" si="1"/>
        <v>10.942700968885511</v>
      </c>
      <c r="P65" s="18">
        <f t="shared" si="7"/>
        <v>86.874653877446391</v>
      </c>
      <c r="Q65">
        <v>10.1010329292907</v>
      </c>
      <c r="R65">
        <v>1.1156291250856201</v>
      </c>
      <c r="S65">
        <f t="shared" si="2"/>
        <v>11.21666205437632</v>
      </c>
      <c r="T65" s="18">
        <f t="shared" si="8"/>
        <v>90.053822432402313</v>
      </c>
      <c r="U65">
        <v>90.889207953048768</v>
      </c>
      <c r="V65">
        <v>86.874653877446391</v>
      </c>
      <c r="W65">
        <v>90.053822432402313</v>
      </c>
      <c r="X65">
        <f t="shared" si="9"/>
        <v>90.053822432402313</v>
      </c>
      <c r="Y65">
        <f t="shared" si="10"/>
        <v>2.1182392882951131</v>
      </c>
      <c r="Z65">
        <f t="shared" si="11"/>
        <v>5.8287610886223647E-2</v>
      </c>
      <c r="AA65">
        <f t="shared" si="12"/>
        <v>-1.030757713906238</v>
      </c>
    </row>
    <row r="66" spans="1:27" ht="25.5" x14ac:dyDescent="0.25">
      <c r="A66" s="25">
        <v>63</v>
      </c>
      <c r="B66" s="25" t="s">
        <v>375</v>
      </c>
      <c r="C66" s="25" t="s">
        <v>376</v>
      </c>
      <c r="D66" s="25" t="s">
        <v>377</v>
      </c>
      <c r="E66" s="25" t="s">
        <v>378</v>
      </c>
      <c r="F66" s="27">
        <v>4809</v>
      </c>
      <c r="G66" s="25" t="s">
        <v>379</v>
      </c>
      <c r="H66" s="25" t="s">
        <v>380</v>
      </c>
      <c r="I66">
        <v>0</v>
      </c>
      <c r="J66">
        <v>0</v>
      </c>
      <c r="K66">
        <f t="shared" si="0"/>
        <v>0</v>
      </c>
      <c r="L66" s="18"/>
      <c r="M66">
        <v>0.38895264172884503</v>
      </c>
      <c r="N66">
        <v>0</v>
      </c>
      <c r="O66">
        <f t="shared" si="1"/>
        <v>0.38895264172884503</v>
      </c>
      <c r="P66" s="18">
        <f t="shared" si="7"/>
        <v>100</v>
      </c>
      <c r="Q66">
        <v>0.413899713595617</v>
      </c>
      <c r="R66">
        <v>0</v>
      </c>
      <c r="S66">
        <f t="shared" si="2"/>
        <v>0.413899713595617</v>
      </c>
      <c r="T66" s="18">
        <f t="shared" si="8"/>
        <v>100</v>
      </c>
      <c r="V66">
        <v>100</v>
      </c>
      <c r="W66">
        <v>100</v>
      </c>
      <c r="X66">
        <f t="shared" si="9"/>
        <v>100</v>
      </c>
      <c r="Y66">
        <f t="shared" si="10"/>
        <v>0</v>
      </c>
      <c r="Z66">
        <f t="shared" si="11"/>
        <v>1.935376770167516E-2</v>
      </c>
      <c r="AA66">
        <f t="shared" si="12"/>
        <v>2.9262666427004489</v>
      </c>
    </row>
    <row r="67" spans="1:27" ht="25.5" x14ac:dyDescent="0.25">
      <c r="A67" s="25">
        <v>64</v>
      </c>
      <c r="B67" s="25" t="s">
        <v>381</v>
      </c>
      <c r="C67" s="25" t="s">
        <v>382</v>
      </c>
      <c r="D67" s="25" t="s">
        <v>383</v>
      </c>
      <c r="E67" s="26" t="s">
        <v>384</v>
      </c>
      <c r="F67" s="27">
        <v>9092</v>
      </c>
      <c r="G67" s="25" t="s">
        <v>385</v>
      </c>
      <c r="H67" s="25" t="s">
        <v>386</v>
      </c>
      <c r="I67">
        <v>0</v>
      </c>
      <c r="J67">
        <v>0</v>
      </c>
      <c r="K67">
        <f t="shared" si="0"/>
        <v>0</v>
      </c>
      <c r="L67" s="18"/>
      <c r="M67">
        <v>0</v>
      </c>
      <c r="N67">
        <v>0</v>
      </c>
      <c r="O67">
        <f t="shared" si="1"/>
        <v>0</v>
      </c>
      <c r="P67" s="18"/>
      <c r="Q67">
        <v>0.32161883615744002</v>
      </c>
      <c r="R67">
        <v>0.24676347730368101</v>
      </c>
      <c r="S67">
        <f t="shared" si="2"/>
        <v>0.568382313461121</v>
      </c>
      <c r="T67" s="18">
        <f t="shared" si="8"/>
        <v>56.584947937413197</v>
      </c>
      <c r="W67">
        <v>56.584947937413197</v>
      </c>
      <c r="X67">
        <f t="shared" si="9"/>
        <v>56.584947937413197</v>
      </c>
      <c r="Y67" t="e">
        <f t="shared" si="10"/>
        <v>#DIV/0!</v>
      </c>
      <c r="AA67">
        <f t="shared" si="12"/>
        <v>-14.346139493971519</v>
      </c>
    </row>
    <row r="68" spans="1:27" ht="25.5" x14ac:dyDescent="0.25">
      <c r="A68" s="25">
        <v>65</v>
      </c>
      <c r="B68" s="25" t="s">
        <v>387</v>
      </c>
      <c r="C68" s="25" t="s">
        <v>388</v>
      </c>
      <c r="D68" s="25" t="s">
        <v>389</v>
      </c>
      <c r="E68" s="25" t="s">
        <v>390</v>
      </c>
      <c r="F68" s="27">
        <v>10713</v>
      </c>
      <c r="G68" s="25" t="s">
        <v>391</v>
      </c>
      <c r="H68" s="25" t="s">
        <v>392</v>
      </c>
      <c r="I68">
        <v>0.167684406692515</v>
      </c>
      <c r="J68">
        <v>7.15226117451985E-2</v>
      </c>
      <c r="K68">
        <f t="shared" si="0"/>
        <v>0.2392070184377135</v>
      </c>
      <c r="L68" s="18">
        <f t="shared" ref="L68:L99" si="14">(I68/K68)*100</f>
        <v>70.100119882635425</v>
      </c>
      <c r="M68">
        <v>1.5382109974087499</v>
      </c>
      <c r="N68">
        <v>0.205706220277801</v>
      </c>
      <c r="O68">
        <f t="shared" si="1"/>
        <v>1.7439172176865509</v>
      </c>
      <c r="P68" s="18">
        <f t="shared" ref="P68:P99" si="15">(M68/O68)*100</f>
        <v>88.204358659255206</v>
      </c>
      <c r="Q68">
        <v>0.63461947852049005</v>
      </c>
      <c r="R68">
        <v>0</v>
      </c>
      <c r="S68">
        <f t="shared" si="2"/>
        <v>0.63461947852049005</v>
      </c>
      <c r="T68" s="18">
        <f t="shared" si="8"/>
        <v>100</v>
      </c>
      <c r="U68">
        <v>70.100119882635425</v>
      </c>
      <c r="V68">
        <v>88.204358659255206</v>
      </c>
      <c r="W68">
        <v>100</v>
      </c>
      <c r="X68">
        <f t="shared" si="9"/>
        <v>88.204358659255206</v>
      </c>
      <c r="Y68">
        <f t="shared" si="10"/>
        <v>15.060452889124033</v>
      </c>
      <c r="Z68">
        <f t="shared" ref="Z68:Z99" si="16">TTEST(AL$4:AN$9,U68:W68,2,2)</f>
        <v>5.8342746779114316E-2</v>
      </c>
      <c r="AA68">
        <f t="shared" si="12"/>
        <v>-1.766555275056398</v>
      </c>
    </row>
    <row r="69" spans="1:27" ht="25.5" x14ac:dyDescent="0.25">
      <c r="A69" s="25">
        <v>66</v>
      </c>
      <c r="B69" s="25" t="s">
        <v>393</v>
      </c>
      <c r="C69" s="25" t="s">
        <v>394</v>
      </c>
      <c r="D69" s="25" t="s">
        <v>395</v>
      </c>
      <c r="E69" s="26" t="s">
        <v>396</v>
      </c>
      <c r="F69" s="27">
        <v>11017</v>
      </c>
      <c r="G69" s="25" t="s">
        <v>397</v>
      </c>
      <c r="H69" s="25" t="s">
        <v>398</v>
      </c>
      <c r="I69">
        <v>6.6295647951783696</v>
      </c>
      <c r="J69">
        <v>0.71611779478936299</v>
      </c>
      <c r="K69">
        <f t="shared" ref="K69:K132" si="17">I69+J69</f>
        <v>7.3456825899677325</v>
      </c>
      <c r="L69" s="18">
        <f t="shared" si="14"/>
        <v>90.2511742643578</v>
      </c>
      <c r="M69">
        <v>13.986330811865701</v>
      </c>
      <c r="N69">
        <v>1.68250546881253</v>
      </c>
      <c r="O69">
        <f t="shared" ref="O69:O132" si="18">M69+N69</f>
        <v>15.668836280678232</v>
      </c>
      <c r="P69" s="18">
        <f t="shared" si="15"/>
        <v>89.262090440709457</v>
      </c>
      <c r="Q69">
        <v>9.9496770568062107</v>
      </c>
      <c r="R69">
        <v>1.16725249674918</v>
      </c>
      <c r="S69">
        <f t="shared" ref="S69:S132" si="19">Q69+R69</f>
        <v>11.116929553555391</v>
      </c>
      <c r="T69" s="18">
        <f t="shared" si="8"/>
        <v>89.50022583910436</v>
      </c>
      <c r="U69">
        <v>90.2511742643578</v>
      </c>
      <c r="V69">
        <v>89.262090440709457</v>
      </c>
      <c r="W69">
        <v>89.50022583910436</v>
      </c>
      <c r="X69">
        <f t="shared" si="9"/>
        <v>89.50022583910436</v>
      </c>
      <c r="Y69">
        <f t="shared" si="10"/>
        <v>0.51622327462093187</v>
      </c>
      <c r="Z69">
        <f t="shared" si="16"/>
        <v>7.8133651161335499E-2</v>
      </c>
      <c r="AA69">
        <f t="shared" si="12"/>
        <v>-1.2510026460448853</v>
      </c>
    </row>
    <row r="70" spans="1:27" ht="25.5" x14ac:dyDescent="0.25">
      <c r="A70" s="25">
        <v>67</v>
      </c>
      <c r="B70" s="25" t="s">
        <v>399</v>
      </c>
      <c r="C70" s="25" t="s">
        <v>400</v>
      </c>
      <c r="D70" s="25" t="s">
        <v>401</v>
      </c>
      <c r="E70" s="26" t="s">
        <v>402</v>
      </c>
      <c r="F70" s="27">
        <v>6628</v>
      </c>
      <c r="G70" s="25" t="s">
        <v>403</v>
      </c>
      <c r="H70" s="25" t="s">
        <v>404</v>
      </c>
      <c r="I70">
        <v>0.81793339387304098</v>
      </c>
      <c r="J70">
        <v>0.222049497015887</v>
      </c>
      <c r="K70">
        <f t="shared" si="17"/>
        <v>1.0399828908889279</v>
      </c>
      <c r="L70" s="18">
        <f t="shared" si="14"/>
        <v>78.648735574285297</v>
      </c>
      <c r="M70">
        <v>3.75641015909979</v>
      </c>
      <c r="N70">
        <v>1.7067291401943301</v>
      </c>
      <c r="O70">
        <f t="shared" si="18"/>
        <v>5.4631392992941201</v>
      </c>
      <c r="P70" s="18">
        <f t="shared" si="15"/>
        <v>68.75918685773118</v>
      </c>
      <c r="Q70">
        <v>1.0577595846244401</v>
      </c>
      <c r="R70">
        <v>0.19424463502344699</v>
      </c>
      <c r="S70">
        <f t="shared" si="19"/>
        <v>1.2520042196478871</v>
      </c>
      <c r="T70" s="18">
        <f t="shared" ref="T70:T99" si="20">(Q70/S70)*100</f>
        <v>84.48530508323077</v>
      </c>
      <c r="U70">
        <v>78.648735574285297</v>
      </c>
      <c r="V70">
        <v>68.75918685773118</v>
      </c>
      <c r="W70">
        <v>84.48530508323077</v>
      </c>
      <c r="X70">
        <f t="shared" ref="X70:X99" si="21">MEDIAN(U70:W70)</f>
        <v>78.648735574285297</v>
      </c>
      <c r="Y70">
        <f t="shared" ref="Y70:Y99" si="22">STDEV(U70:W70)</f>
        <v>7.9496279985527156</v>
      </c>
      <c r="Z70">
        <f t="shared" si="16"/>
        <v>5.8163321010949736E-6</v>
      </c>
      <c r="AA70">
        <f t="shared" ref="AA70:AA99" si="23">(X70-AL$10)/AQ$12</f>
        <v>-5.5681999805522198</v>
      </c>
    </row>
    <row r="71" spans="1:27" ht="25.5" x14ac:dyDescent="0.25">
      <c r="A71" s="25">
        <v>68</v>
      </c>
      <c r="B71" s="25" t="s">
        <v>405</v>
      </c>
      <c r="C71" s="25" t="s">
        <v>406</v>
      </c>
      <c r="D71" s="25" t="s">
        <v>407</v>
      </c>
      <c r="E71" s="26" t="s">
        <v>408</v>
      </c>
      <c r="F71" s="27">
        <v>6632</v>
      </c>
      <c r="G71" s="25" t="s">
        <v>409</v>
      </c>
      <c r="H71" s="25" t="s">
        <v>410</v>
      </c>
      <c r="I71">
        <v>1.27139134162029</v>
      </c>
      <c r="J71">
        <v>0.73048072411209097</v>
      </c>
      <c r="K71">
        <f t="shared" si="17"/>
        <v>2.001872065732381</v>
      </c>
      <c r="L71" s="18">
        <f t="shared" si="14"/>
        <v>63.510119521806409</v>
      </c>
      <c r="M71">
        <v>3.8125796676548398</v>
      </c>
      <c r="N71">
        <v>2.4507610491968501</v>
      </c>
      <c r="O71">
        <f t="shared" si="18"/>
        <v>6.2633407168516904</v>
      </c>
      <c r="P71" s="18">
        <f t="shared" si="15"/>
        <v>60.871343904331908</v>
      </c>
      <c r="Q71">
        <v>0.65786260624506199</v>
      </c>
      <c r="R71">
        <v>0.69142342880415197</v>
      </c>
      <c r="S71">
        <f t="shared" si="19"/>
        <v>1.349286035049214</v>
      </c>
      <c r="T71" s="18">
        <f t="shared" si="20"/>
        <v>48.756348850899286</v>
      </c>
      <c r="U71">
        <v>63.510119521806409</v>
      </c>
      <c r="V71">
        <v>60.871343904331908</v>
      </c>
      <c r="W71">
        <v>48.756348850899286</v>
      </c>
      <c r="X71">
        <f t="shared" si="21"/>
        <v>60.871343904331908</v>
      </c>
      <c r="Y71">
        <f t="shared" si="22"/>
        <v>7.8677611270487713</v>
      </c>
      <c r="Z71">
        <f t="shared" si="16"/>
        <v>2.4956236079607929E-11</v>
      </c>
      <c r="AA71">
        <f t="shared" si="23"/>
        <v>-12.640823745496027</v>
      </c>
    </row>
    <row r="72" spans="1:27" ht="25.5" x14ac:dyDescent="0.25">
      <c r="A72" s="25">
        <v>69</v>
      </c>
      <c r="B72" s="25" t="s">
        <v>411</v>
      </c>
      <c r="C72" s="25" t="s">
        <v>412</v>
      </c>
      <c r="D72" s="25" t="s">
        <v>413</v>
      </c>
      <c r="E72" s="26" t="s">
        <v>414</v>
      </c>
      <c r="F72" s="27">
        <v>6633</v>
      </c>
      <c r="G72" s="25" t="s">
        <v>415</v>
      </c>
      <c r="H72" s="25" t="s">
        <v>416</v>
      </c>
      <c r="I72">
        <v>0.98650320468019803</v>
      </c>
      <c r="J72">
        <v>0.71315803111410703</v>
      </c>
      <c r="K72">
        <f t="shared" si="17"/>
        <v>1.6996612357943051</v>
      </c>
      <c r="L72" s="18">
        <f t="shared" si="14"/>
        <v>58.041166316249729</v>
      </c>
      <c r="M72">
        <v>1.9525581733280599</v>
      </c>
      <c r="N72">
        <v>0.74762745128026598</v>
      </c>
      <c r="O72">
        <f t="shared" si="18"/>
        <v>2.7001856246083258</v>
      </c>
      <c r="P72" s="18">
        <f t="shared" si="15"/>
        <v>72.311997943152051</v>
      </c>
      <c r="Q72">
        <v>2.3851041039444598</v>
      </c>
      <c r="R72">
        <v>1.68501431800148</v>
      </c>
      <c r="S72">
        <f t="shared" si="19"/>
        <v>4.0701184219459403</v>
      </c>
      <c r="T72" s="18">
        <f t="shared" si="20"/>
        <v>58.600361382215794</v>
      </c>
      <c r="U72">
        <v>58.041166316249729</v>
      </c>
      <c r="V72">
        <v>72.311997943152051</v>
      </c>
      <c r="W72">
        <v>58.600361382215794</v>
      </c>
      <c r="X72">
        <f t="shared" si="21"/>
        <v>58.600361382215794</v>
      </c>
      <c r="Y72">
        <f t="shared" si="22"/>
        <v>8.0826801621780344</v>
      </c>
      <c r="Z72">
        <f t="shared" si="16"/>
        <v>4.5105870443771743E-10</v>
      </c>
      <c r="AA72">
        <f t="shared" si="23"/>
        <v>-13.544319896893615</v>
      </c>
    </row>
    <row r="73" spans="1:27" ht="25.5" x14ac:dyDescent="0.25">
      <c r="A73" s="25">
        <v>70</v>
      </c>
      <c r="B73" s="25" t="s">
        <v>417</v>
      </c>
      <c r="C73" s="25" t="s">
        <v>418</v>
      </c>
      <c r="D73" s="25" t="s">
        <v>419</v>
      </c>
      <c r="E73" s="26" t="s">
        <v>420</v>
      </c>
      <c r="F73" s="27">
        <v>6634</v>
      </c>
      <c r="G73" s="25" t="s">
        <v>421</v>
      </c>
      <c r="H73" s="25" t="s">
        <v>422</v>
      </c>
      <c r="I73">
        <v>1.3161646072995601</v>
      </c>
      <c r="J73">
        <v>1.1058036052187299</v>
      </c>
      <c r="K73">
        <f t="shared" si="17"/>
        <v>2.4219682125182898</v>
      </c>
      <c r="L73" s="18">
        <f t="shared" si="14"/>
        <v>54.342769673721349</v>
      </c>
      <c r="M73">
        <v>2.9164823088718599</v>
      </c>
      <c r="N73">
        <v>1.8842216678916199</v>
      </c>
      <c r="O73">
        <f t="shared" si="18"/>
        <v>4.8007039767634794</v>
      </c>
      <c r="P73" s="18">
        <f t="shared" si="15"/>
        <v>60.751138228649602</v>
      </c>
      <c r="Q73">
        <v>1.5715939865797499</v>
      </c>
      <c r="R73">
        <v>1.22277341952187</v>
      </c>
      <c r="S73">
        <f t="shared" si="19"/>
        <v>2.7943674061016202</v>
      </c>
      <c r="T73" s="18">
        <f t="shared" si="20"/>
        <v>56.241494341370704</v>
      </c>
      <c r="U73">
        <v>54.342769673721349</v>
      </c>
      <c r="V73">
        <v>60.751138228649602</v>
      </c>
      <c r="W73">
        <v>56.241494341370704</v>
      </c>
      <c r="X73">
        <f t="shared" si="21"/>
        <v>56.241494341370704</v>
      </c>
      <c r="Y73">
        <f t="shared" si="22"/>
        <v>3.291636646852274</v>
      </c>
      <c r="Z73">
        <f t="shared" si="16"/>
        <v>7.1956667816490958E-13</v>
      </c>
      <c r="AA73">
        <f t="shared" si="23"/>
        <v>-14.482780352800722</v>
      </c>
    </row>
    <row r="74" spans="1:27" ht="25.5" x14ac:dyDescent="0.25">
      <c r="A74" s="25">
        <v>71</v>
      </c>
      <c r="B74" s="25" t="s">
        <v>423</v>
      </c>
      <c r="C74" s="25" t="s">
        <v>424</v>
      </c>
      <c r="D74" s="25" t="s">
        <v>425</v>
      </c>
      <c r="E74" s="26" t="s">
        <v>426</v>
      </c>
      <c r="F74" s="27">
        <v>6635</v>
      </c>
      <c r="G74" s="25" t="s">
        <v>427</v>
      </c>
      <c r="H74" s="25" t="s">
        <v>428</v>
      </c>
      <c r="I74">
        <v>4.5236398438554399</v>
      </c>
      <c r="J74">
        <v>0.246776823276076</v>
      </c>
      <c r="K74">
        <f t="shared" si="17"/>
        <v>4.7704166671315162</v>
      </c>
      <c r="L74" s="18">
        <f t="shared" si="14"/>
        <v>94.826933567954669</v>
      </c>
      <c r="M74">
        <v>14.987757827769499</v>
      </c>
      <c r="N74">
        <v>0.89286548055350501</v>
      </c>
      <c r="O74">
        <f t="shared" si="18"/>
        <v>15.880623308323004</v>
      </c>
      <c r="P74" s="18">
        <f t="shared" si="15"/>
        <v>94.377642091129033</v>
      </c>
      <c r="Q74">
        <v>13.691961264671299</v>
      </c>
      <c r="R74">
        <v>1.5110405264094999</v>
      </c>
      <c r="S74">
        <f t="shared" si="19"/>
        <v>15.2030017910808</v>
      </c>
      <c r="T74" s="18">
        <f t="shared" si="20"/>
        <v>90.060906739509903</v>
      </c>
      <c r="U74">
        <v>94.826933567954669</v>
      </c>
      <c r="V74">
        <v>94.377642091129033</v>
      </c>
      <c r="W74">
        <v>90.060906739509903</v>
      </c>
      <c r="X74">
        <f t="shared" si="21"/>
        <v>94.377642091129033</v>
      </c>
      <c r="Y74">
        <f t="shared" si="22"/>
        <v>2.631573631135363</v>
      </c>
      <c r="Z74">
        <f t="shared" si="16"/>
        <v>0.84535524286407404</v>
      </c>
      <c r="AA74">
        <f t="shared" si="23"/>
        <v>0.68944681561021148</v>
      </c>
    </row>
    <row r="75" spans="1:27" ht="25.5" x14ac:dyDescent="0.25">
      <c r="A75" s="25">
        <v>72</v>
      </c>
      <c r="B75" s="25" t="s">
        <v>429</v>
      </c>
      <c r="C75" s="25" t="s">
        <v>430</v>
      </c>
      <c r="D75" s="25" t="s">
        <v>431</v>
      </c>
      <c r="E75" s="26" t="s">
        <v>432</v>
      </c>
      <c r="F75" s="27">
        <v>6636</v>
      </c>
      <c r="G75" s="25" t="s">
        <v>433</v>
      </c>
      <c r="H75" s="25" t="s">
        <v>434</v>
      </c>
      <c r="I75">
        <v>1.15576833948118</v>
      </c>
      <c r="J75">
        <v>1.15708009579365</v>
      </c>
      <c r="K75">
        <f t="shared" si="17"/>
        <v>2.3128484352748302</v>
      </c>
      <c r="L75" s="18">
        <f t="shared" si="14"/>
        <v>49.97164197418941</v>
      </c>
      <c r="M75">
        <v>3.07423488112914</v>
      </c>
      <c r="N75">
        <v>1.9802743433441099</v>
      </c>
      <c r="O75">
        <f t="shared" si="18"/>
        <v>5.0545092244732501</v>
      </c>
      <c r="P75" s="18">
        <f t="shared" si="15"/>
        <v>60.821629649899748</v>
      </c>
      <c r="Q75">
        <v>3.9590451228518999</v>
      </c>
      <c r="R75">
        <v>2.6150475768102099</v>
      </c>
      <c r="S75">
        <f t="shared" si="19"/>
        <v>6.5740926996621099</v>
      </c>
      <c r="T75" s="18">
        <f t="shared" si="20"/>
        <v>60.221924206444243</v>
      </c>
      <c r="U75">
        <v>49.97164197418941</v>
      </c>
      <c r="V75">
        <v>60.821629649899748</v>
      </c>
      <c r="W75">
        <v>60.221924206444243</v>
      </c>
      <c r="X75">
        <f t="shared" si="21"/>
        <v>60.221924206444243</v>
      </c>
      <c r="Y75">
        <f t="shared" si="22"/>
        <v>6.0984993375810017</v>
      </c>
      <c r="Z75">
        <f t="shared" si="16"/>
        <v>4.3045515297384811E-12</v>
      </c>
      <c r="AA75">
        <f t="shared" si="23"/>
        <v>-12.899191298733097</v>
      </c>
    </row>
    <row r="76" spans="1:27" ht="25.5" x14ac:dyDescent="0.25">
      <c r="A76" s="26">
        <v>73</v>
      </c>
      <c r="B76" s="26" t="s">
        <v>435</v>
      </c>
      <c r="C76" s="26" t="s">
        <v>436</v>
      </c>
      <c r="D76" s="26" t="s">
        <v>437</v>
      </c>
      <c r="E76" s="25" t="s">
        <v>438</v>
      </c>
      <c r="F76" s="26">
        <v>3159</v>
      </c>
      <c r="G76" s="26" t="s">
        <v>439</v>
      </c>
      <c r="H76" s="26" t="s">
        <v>440</v>
      </c>
      <c r="I76">
        <v>2.5893265139376398</v>
      </c>
      <c r="J76">
        <v>0.30076026787247101</v>
      </c>
      <c r="K76">
        <f t="shared" si="17"/>
        <v>2.890086781810111</v>
      </c>
      <c r="L76" s="18">
        <f t="shared" si="14"/>
        <v>89.593382808937662</v>
      </c>
      <c r="M76">
        <v>13.3588121669021</v>
      </c>
      <c r="N76">
        <v>1.00215523717579</v>
      </c>
      <c r="O76">
        <f t="shared" si="18"/>
        <v>14.36096740407789</v>
      </c>
      <c r="P76" s="18">
        <f t="shared" si="15"/>
        <v>93.021673199458547</v>
      </c>
      <c r="Q76">
        <v>5.49224877679268</v>
      </c>
      <c r="R76">
        <v>0.51881603260783804</v>
      </c>
      <c r="S76">
        <f t="shared" si="19"/>
        <v>6.0110648094005183</v>
      </c>
      <c r="T76" s="18">
        <f t="shared" si="20"/>
        <v>91.368982883091235</v>
      </c>
      <c r="U76">
        <v>89.593382808937662</v>
      </c>
      <c r="V76">
        <v>93.021673199458547</v>
      </c>
      <c r="W76">
        <v>91.368982883091235</v>
      </c>
      <c r="X76">
        <f t="shared" si="21"/>
        <v>91.368982883091235</v>
      </c>
      <c r="Y76">
        <f t="shared" si="22"/>
        <v>1.7145123654111445</v>
      </c>
      <c r="Z76">
        <f t="shared" si="16"/>
        <v>0.30923034269565119</v>
      </c>
      <c r="AA76">
        <f t="shared" si="23"/>
        <v>-0.5075293781106156</v>
      </c>
    </row>
    <row r="77" spans="1:27" ht="25.5" x14ac:dyDescent="0.25">
      <c r="A77" s="26">
        <v>74</v>
      </c>
      <c r="B77" s="26" t="s">
        <v>441</v>
      </c>
      <c r="C77" s="26" t="s">
        <v>442</v>
      </c>
      <c r="D77" s="26" t="s">
        <v>443</v>
      </c>
      <c r="E77" s="25" t="s">
        <v>444</v>
      </c>
      <c r="F77" s="26">
        <v>51163</v>
      </c>
      <c r="G77" s="26" t="s">
        <v>445</v>
      </c>
      <c r="H77" s="26" t="s">
        <v>446</v>
      </c>
      <c r="I77">
        <v>4.7059960874378399</v>
      </c>
      <c r="J77">
        <v>0.37725218653192799</v>
      </c>
      <c r="K77">
        <f t="shared" si="17"/>
        <v>5.083248273969768</v>
      </c>
      <c r="L77" s="18">
        <f t="shared" si="14"/>
        <v>92.578521327322221</v>
      </c>
      <c r="M77">
        <v>14.5551340951976</v>
      </c>
      <c r="N77">
        <v>1.3749519594563999</v>
      </c>
      <c r="O77">
        <f t="shared" si="18"/>
        <v>15.930086054654</v>
      </c>
      <c r="P77" s="18">
        <f t="shared" si="15"/>
        <v>91.368835329959154</v>
      </c>
      <c r="Q77">
        <v>5.5644440212575397</v>
      </c>
      <c r="R77">
        <v>0.48201223534784299</v>
      </c>
      <c r="S77">
        <f t="shared" si="19"/>
        <v>6.0464562566053823</v>
      </c>
      <c r="T77" s="18">
        <f t="shared" si="20"/>
        <v>92.028186182257187</v>
      </c>
      <c r="U77">
        <v>92.578521327322221</v>
      </c>
      <c r="V77">
        <v>91.368835329959154</v>
      </c>
      <c r="W77">
        <v>92.028186182257187</v>
      </c>
      <c r="X77">
        <f t="shared" si="21"/>
        <v>92.028186182257187</v>
      </c>
      <c r="Y77">
        <f t="shared" si="22"/>
        <v>0.60566114433404827</v>
      </c>
      <c r="Z77">
        <f t="shared" si="16"/>
        <v>0.47088978211372212</v>
      </c>
      <c r="AA77">
        <f t="shared" si="23"/>
        <v>-0.24526948047386066</v>
      </c>
    </row>
    <row r="78" spans="1:27" ht="25.5" x14ac:dyDescent="0.25">
      <c r="A78" s="25">
        <v>75</v>
      </c>
      <c r="B78" s="25" t="s">
        <v>447</v>
      </c>
      <c r="C78" s="25" t="s">
        <v>448</v>
      </c>
      <c r="D78" s="25" t="s">
        <v>449</v>
      </c>
      <c r="E78" s="26" t="s">
        <v>450</v>
      </c>
      <c r="F78" s="27">
        <v>6637</v>
      </c>
      <c r="G78" s="25" t="s">
        <v>451</v>
      </c>
      <c r="H78" s="25" t="s">
        <v>452</v>
      </c>
      <c r="I78">
        <v>1.8691891395754201</v>
      </c>
      <c r="J78">
        <v>0.57156951773799503</v>
      </c>
      <c r="K78">
        <f t="shared" si="17"/>
        <v>2.440758657313415</v>
      </c>
      <c r="L78" s="18">
        <f t="shared" si="14"/>
        <v>76.582300915931967</v>
      </c>
      <c r="M78">
        <v>13.688873917890101</v>
      </c>
      <c r="N78">
        <v>3.0612791926937502</v>
      </c>
      <c r="O78">
        <f t="shared" si="18"/>
        <v>16.750153110583852</v>
      </c>
      <c r="P78" s="18">
        <f t="shared" si="15"/>
        <v>81.723873373077211</v>
      </c>
      <c r="Q78">
        <v>4.0282434117385701</v>
      </c>
      <c r="R78">
        <v>1.1737036460616701</v>
      </c>
      <c r="S78">
        <f t="shared" si="19"/>
        <v>5.2019470578002398</v>
      </c>
      <c r="T78" s="18">
        <f t="shared" si="20"/>
        <v>77.437224311967583</v>
      </c>
      <c r="U78">
        <v>76.582300915931967</v>
      </c>
      <c r="V78">
        <v>81.723873373077211</v>
      </c>
      <c r="W78">
        <v>77.437224311967583</v>
      </c>
      <c r="X78">
        <f t="shared" si="21"/>
        <v>77.437224311967583</v>
      </c>
      <c r="Y78">
        <f t="shared" si="22"/>
        <v>2.7550566091666098</v>
      </c>
      <c r="Z78">
        <f t="shared" si="16"/>
        <v>1.146852405494684E-6</v>
      </c>
      <c r="AA78">
        <f t="shared" si="23"/>
        <v>-6.0501921369070564</v>
      </c>
    </row>
    <row r="79" spans="1:27" ht="25.5" x14ac:dyDescent="0.25">
      <c r="A79" s="25">
        <v>76</v>
      </c>
      <c r="B79" s="25" t="s">
        <v>453</v>
      </c>
      <c r="C79" s="25" t="s">
        <v>454</v>
      </c>
      <c r="D79" s="25" t="s">
        <v>455</v>
      </c>
      <c r="E79" s="25" t="s">
        <v>456</v>
      </c>
      <c r="F79" s="27">
        <v>57819</v>
      </c>
      <c r="G79" s="25" t="s">
        <v>457</v>
      </c>
      <c r="H79" s="25" t="s">
        <v>458</v>
      </c>
      <c r="I79">
        <v>0.63402488333406803</v>
      </c>
      <c r="J79">
        <v>0</v>
      </c>
      <c r="K79">
        <f t="shared" si="17"/>
        <v>0.63402488333406803</v>
      </c>
      <c r="L79" s="18">
        <f t="shared" si="14"/>
        <v>100</v>
      </c>
      <c r="M79">
        <v>0.57942973304626999</v>
      </c>
      <c r="N79">
        <v>8.5741170725972801E-2</v>
      </c>
      <c r="O79">
        <f t="shared" si="18"/>
        <v>0.66517090377224275</v>
      </c>
      <c r="P79" s="18">
        <f t="shared" si="15"/>
        <v>87.10990359925141</v>
      </c>
      <c r="Q79">
        <v>2.09694391788859</v>
      </c>
      <c r="R79">
        <v>0.463677994038664</v>
      </c>
      <c r="S79">
        <f t="shared" si="19"/>
        <v>2.560621911927254</v>
      </c>
      <c r="T79" s="18">
        <f t="shared" si="20"/>
        <v>81.891977418498456</v>
      </c>
      <c r="U79">
        <v>100</v>
      </c>
      <c r="V79">
        <v>87.10990359925141</v>
      </c>
      <c r="W79">
        <v>81.891977418498456</v>
      </c>
      <c r="X79">
        <f t="shared" si="21"/>
        <v>87.10990359925141</v>
      </c>
      <c r="Y79">
        <f t="shared" si="22"/>
        <v>9.3209604356753282</v>
      </c>
      <c r="Z79">
        <f t="shared" si="16"/>
        <v>0.1847945966464915</v>
      </c>
      <c r="AA79">
        <f t="shared" si="23"/>
        <v>-2.2019773555705378</v>
      </c>
    </row>
    <row r="80" spans="1:27" ht="25.5" x14ac:dyDescent="0.25">
      <c r="A80" s="25">
        <v>77</v>
      </c>
      <c r="B80" s="25" t="s">
        <v>459</v>
      </c>
      <c r="C80" s="25" t="s">
        <v>460</v>
      </c>
      <c r="D80" s="25" t="s">
        <v>461</v>
      </c>
      <c r="E80" s="25" t="s">
        <v>462</v>
      </c>
      <c r="F80" s="27">
        <v>27258</v>
      </c>
      <c r="G80" s="25" t="s">
        <v>463</v>
      </c>
      <c r="H80" s="25" t="s">
        <v>464</v>
      </c>
      <c r="I80">
        <v>8.1403037812460699</v>
      </c>
      <c r="J80">
        <v>1.20210220739264</v>
      </c>
      <c r="K80">
        <f t="shared" si="17"/>
        <v>9.3424059886387099</v>
      </c>
      <c r="L80" s="18">
        <f t="shared" si="14"/>
        <v>87.132841273923276</v>
      </c>
      <c r="M80">
        <v>10.3870649828374</v>
      </c>
      <c r="N80">
        <v>1.9757830873348501</v>
      </c>
      <c r="O80">
        <f t="shared" si="18"/>
        <v>12.36284807017225</v>
      </c>
      <c r="P80" s="18">
        <f t="shared" si="15"/>
        <v>84.018382527066663</v>
      </c>
      <c r="Q80">
        <v>5.9631427459272599</v>
      </c>
      <c r="R80">
        <v>0.81870903024077502</v>
      </c>
      <c r="S80">
        <f t="shared" si="19"/>
        <v>6.7818517761680353</v>
      </c>
      <c r="T80" s="18">
        <f t="shared" si="20"/>
        <v>87.927942732134255</v>
      </c>
      <c r="U80">
        <v>87.132841273923276</v>
      </c>
      <c r="V80">
        <v>84.018382527066663</v>
      </c>
      <c r="W80">
        <v>87.927942732134255</v>
      </c>
      <c r="X80">
        <f t="shared" si="21"/>
        <v>87.132841273923276</v>
      </c>
      <c r="Y80">
        <f t="shared" si="22"/>
        <v>2.0662647705368027</v>
      </c>
      <c r="Z80">
        <f t="shared" si="16"/>
        <v>2.9790925128385421E-3</v>
      </c>
      <c r="AA80">
        <f t="shared" si="23"/>
        <v>-2.1928517455818137</v>
      </c>
    </row>
    <row r="81" spans="1:27" ht="25.5" x14ac:dyDescent="0.25">
      <c r="A81" s="25">
        <v>78</v>
      </c>
      <c r="B81" s="25" t="s">
        <v>465</v>
      </c>
      <c r="C81" s="25" t="s">
        <v>466</v>
      </c>
      <c r="D81" s="25" t="s">
        <v>467</v>
      </c>
      <c r="E81" s="25" t="s">
        <v>468</v>
      </c>
      <c r="F81" s="27">
        <v>25804</v>
      </c>
      <c r="G81" s="25" t="s">
        <v>469</v>
      </c>
      <c r="H81" s="25" t="s">
        <v>470</v>
      </c>
      <c r="I81">
        <v>2.4808051167195102</v>
      </c>
      <c r="J81">
        <v>0.326479035677468</v>
      </c>
      <c r="K81">
        <f t="shared" si="17"/>
        <v>2.8072841523969783</v>
      </c>
      <c r="L81" s="18">
        <f t="shared" si="14"/>
        <v>88.37028893570654</v>
      </c>
      <c r="M81">
        <v>10.241106576274801</v>
      </c>
      <c r="N81">
        <v>1.77346658796611</v>
      </c>
      <c r="O81">
        <f t="shared" si="18"/>
        <v>12.014573164240911</v>
      </c>
      <c r="P81" s="18">
        <f t="shared" si="15"/>
        <v>85.239037927335644</v>
      </c>
      <c r="Q81">
        <v>4.9916517268561202</v>
      </c>
      <c r="R81">
        <v>0.87907115228875299</v>
      </c>
      <c r="S81">
        <f t="shared" si="19"/>
        <v>5.8707228791448731</v>
      </c>
      <c r="T81" s="18">
        <f t="shared" si="20"/>
        <v>85.026185524587433</v>
      </c>
      <c r="U81">
        <v>88.37028893570654</v>
      </c>
      <c r="V81">
        <v>85.239037927335644</v>
      </c>
      <c r="W81">
        <v>85.026185524587433</v>
      </c>
      <c r="X81">
        <f t="shared" si="21"/>
        <v>85.239037927335644</v>
      </c>
      <c r="Y81">
        <f t="shared" si="22"/>
        <v>1.8723010195584597</v>
      </c>
      <c r="Z81">
        <f t="shared" si="16"/>
        <v>2.4696407006482568E-3</v>
      </c>
      <c r="AA81">
        <f t="shared" si="23"/>
        <v>-2.9462895278996801</v>
      </c>
    </row>
    <row r="82" spans="1:27" ht="25.5" x14ac:dyDescent="0.25">
      <c r="A82" s="25">
        <v>79</v>
      </c>
      <c r="B82" s="25" t="s">
        <v>471</v>
      </c>
      <c r="C82" s="25" t="s">
        <v>472</v>
      </c>
      <c r="D82" s="25" t="s">
        <v>473</v>
      </c>
      <c r="E82" s="25" t="s">
        <v>474</v>
      </c>
      <c r="F82" s="27">
        <v>11157</v>
      </c>
      <c r="G82" s="25" t="s">
        <v>475</v>
      </c>
      <c r="H82" s="25" t="s">
        <v>476</v>
      </c>
      <c r="I82">
        <v>0.43751319478804102</v>
      </c>
      <c r="J82">
        <v>0</v>
      </c>
      <c r="K82">
        <f t="shared" si="17"/>
        <v>0.43751319478804102</v>
      </c>
      <c r="L82" s="18">
        <f t="shared" si="14"/>
        <v>100</v>
      </c>
      <c r="M82">
        <v>4.63191451658889</v>
      </c>
      <c r="N82">
        <v>0.56746006719248399</v>
      </c>
      <c r="O82">
        <f t="shared" si="18"/>
        <v>5.1993745837813741</v>
      </c>
      <c r="P82" s="18">
        <f t="shared" si="15"/>
        <v>89.085993746967446</v>
      </c>
      <c r="Q82">
        <v>1.3158101073522801</v>
      </c>
      <c r="R82">
        <v>0.54463662013462899</v>
      </c>
      <c r="S82">
        <f t="shared" si="19"/>
        <v>1.860446727486909</v>
      </c>
      <c r="T82" s="18">
        <f t="shared" si="20"/>
        <v>70.725492319238626</v>
      </c>
      <c r="U82">
        <v>100</v>
      </c>
      <c r="V82">
        <v>89.085993746967446</v>
      </c>
      <c r="W82">
        <v>70.725492319238626</v>
      </c>
      <c r="X82">
        <f t="shared" si="21"/>
        <v>89.085993746967446</v>
      </c>
      <c r="Y82">
        <f t="shared" si="22"/>
        <v>14.79425758596785</v>
      </c>
      <c r="Z82">
        <f t="shared" si="16"/>
        <v>7.2605933876558545E-2</v>
      </c>
      <c r="AA82">
        <f t="shared" si="23"/>
        <v>-1.4158022855781469</v>
      </c>
    </row>
    <row r="83" spans="1:27" ht="25.5" x14ac:dyDescent="0.25">
      <c r="A83" s="25">
        <v>80</v>
      </c>
      <c r="B83" s="25" t="s">
        <v>477</v>
      </c>
      <c r="C83" s="25" t="s">
        <v>478</v>
      </c>
      <c r="D83" s="25" t="s">
        <v>479</v>
      </c>
      <c r="E83" s="25" t="s">
        <v>480</v>
      </c>
      <c r="F83" s="27">
        <v>51690</v>
      </c>
      <c r="G83" s="25" t="s">
        <v>481</v>
      </c>
      <c r="H83" s="25" t="s">
        <v>482</v>
      </c>
      <c r="I83">
        <v>12.9829848485975</v>
      </c>
      <c r="J83">
        <v>2.1947625689097499</v>
      </c>
      <c r="K83">
        <f t="shared" si="17"/>
        <v>15.17774741750725</v>
      </c>
      <c r="L83" s="18">
        <f t="shared" si="14"/>
        <v>85.539602758324122</v>
      </c>
      <c r="M83">
        <v>16.038309460264198</v>
      </c>
      <c r="N83">
        <v>2.2283858466350699</v>
      </c>
      <c r="O83">
        <f t="shared" si="18"/>
        <v>18.266695306899269</v>
      </c>
      <c r="P83" s="18">
        <f t="shared" si="15"/>
        <v>87.800826535966706</v>
      </c>
      <c r="Q83">
        <v>7.9239620369757198</v>
      </c>
      <c r="R83">
        <v>1.31396524355272</v>
      </c>
      <c r="S83">
        <f t="shared" si="19"/>
        <v>9.2379272805284405</v>
      </c>
      <c r="T83" s="18">
        <f t="shared" si="20"/>
        <v>85.776406290594252</v>
      </c>
      <c r="U83">
        <v>85.539602758324122</v>
      </c>
      <c r="V83">
        <v>87.800826535966706</v>
      </c>
      <c r="W83">
        <v>85.776406290594252</v>
      </c>
      <c r="X83">
        <f t="shared" si="21"/>
        <v>85.776406290594252</v>
      </c>
      <c r="Y83">
        <f t="shared" si="22"/>
        <v>1.2428117459579091</v>
      </c>
      <c r="Z83">
        <f t="shared" si="16"/>
        <v>2.7347252564774278E-3</v>
      </c>
      <c r="AA83">
        <f t="shared" si="23"/>
        <v>-2.7325008952885526</v>
      </c>
    </row>
    <row r="84" spans="1:27" ht="25.5" x14ac:dyDescent="0.25">
      <c r="A84" s="25">
        <v>81</v>
      </c>
      <c r="B84" s="25" t="s">
        <v>483</v>
      </c>
      <c r="C84" s="25" t="s">
        <v>484</v>
      </c>
      <c r="D84" s="25" t="s">
        <v>485</v>
      </c>
      <c r="E84" s="25" t="s">
        <v>486</v>
      </c>
      <c r="F84" s="27">
        <v>9785</v>
      </c>
      <c r="G84" s="25" t="s">
        <v>487</v>
      </c>
      <c r="H84" s="25" t="s">
        <v>488</v>
      </c>
      <c r="I84">
        <v>9.1210945533890992</v>
      </c>
      <c r="J84">
        <v>1.02025639339523</v>
      </c>
      <c r="K84">
        <f t="shared" si="17"/>
        <v>10.141350946784328</v>
      </c>
      <c r="L84" s="18">
        <f t="shared" si="14"/>
        <v>89.939640204259604</v>
      </c>
      <c r="M84">
        <v>24.935757238489099</v>
      </c>
      <c r="N84">
        <v>2.3873347192732499</v>
      </c>
      <c r="O84">
        <f t="shared" si="18"/>
        <v>27.323091957762351</v>
      </c>
      <c r="P84" s="18">
        <f t="shared" si="15"/>
        <v>91.262574810479961</v>
      </c>
      <c r="Q84">
        <v>8.3953053720075399</v>
      </c>
      <c r="R84">
        <v>0.77563078702042998</v>
      </c>
      <c r="S84">
        <f t="shared" si="19"/>
        <v>9.1709361590279705</v>
      </c>
      <c r="T84" s="18">
        <f t="shared" si="20"/>
        <v>91.542512415628465</v>
      </c>
      <c r="U84">
        <v>89.939640204259604</v>
      </c>
      <c r="V84">
        <v>91.262574810479961</v>
      </c>
      <c r="W84">
        <v>91.542512415628465</v>
      </c>
      <c r="X84">
        <f t="shared" si="21"/>
        <v>91.262574810479961</v>
      </c>
      <c r="Y84">
        <f t="shared" si="22"/>
        <v>0.85612697277625405</v>
      </c>
      <c r="Z84">
        <f t="shared" si="16"/>
        <v>0.22441873221215322</v>
      </c>
      <c r="AA84">
        <f t="shared" si="23"/>
        <v>-0.54986316234086041</v>
      </c>
    </row>
    <row r="85" spans="1:27" ht="25.5" x14ac:dyDescent="0.25">
      <c r="A85" s="25">
        <v>82</v>
      </c>
      <c r="B85" s="25" t="s">
        <v>489</v>
      </c>
      <c r="C85" s="25" t="s">
        <v>490</v>
      </c>
      <c r="D85" s="25" t="s">
        <v>491</v>
      </c>
      <c r="E85" s="25" t="s">
        <v>492</v>
      </c>
      <c r="F85" s="27">
        <v>1659</v>
      </c>
      <c r="G85" s="25" t="s">
        <v>493</v>
      </c>
      <c r="H85" s="25" t="s">
        <v>494</v>
      </c>
      <c r="I85">
        <v>12.6402224356482</v>
      </c>
      <c r="J85">
        <v>1.7921351475309499</v>
      </c>
      <c r="K85">
        <f t="shared" si="17"/>
        <v>14.432357583179149</v>
      </c>
      <c r="L85" s="18">
        <f t="shared" si="14"/>
        <v>87.582519784434425</v>
      </c>
      <c r="M85">
        <v>10.918840083420299</v>
      </c>
      <c r="N85">
        <v>1.5870557338512199</v>
      </c>
      <c r="O85">
        <f t="shared" si="18"/>
        <v>12.505895817271519</v>
      </c>
      <c r="P85" s="18">
        <f t="shared" si="15"/>
        <v>87.309539779954164</v>
      </c>
      <c r="Q85">
        <v>7.0121293302364496</v>
      </c>
      <c r="R85">
        <v>0.94631898240670898</v>
      </c>
      <c r="S85">
        <f t="shared" si="19"/>
        <v>7.9584483126431582</v>
      </c>
      <c r="T85" s="18">
        <f t="shared" si="20"/>
        <v>88.109252642838143</v>
      </c>
      <c r="U85">
        <v>87.582519784434425</v>
      </c>
      <c r="V85">
        <v>87.309539779954164</v>
      </c>
      <c r="W85">
        <v>88.109252642838143</v>
      </c>
      <c r="X85">
        <f t="shared" si="21"/>
        <v>87.582519784434425</v>
      </c>
      <c r="Y85">
        <f t="shared" si="22"/>
        <v>0.40651081372051356</v>
      </c>
      <c r="Z85">
        <f t="shared" si="16"/>
        <v>1.0564780189521549E-2</v>
      </c>
      <c r="AA85">
        <f t="shared" si="23"/>
        <v>-2.0139499708405242</v>
      </c>
    </row>
    <row r="86" spans="1:27" ht="25.5" x14ac:dyDescent="0.25">
      <c r="A86" s="25">
        <v>83</v>
      </c>
      <c r="B86" s="25" t="s">
        <v>495</v>
      </c>
      <c r="C86" s="25" t="s">
        <v>496</v>
      </c>
      <c r="D86" s="25" t="s">
        <v>497</v>
      </c>
      <c r="E86" s="25" t="s">
        <v>498</v>
      </c>
      <c r="F86" s="27">
        <v>1665</v>
      </c>
      <c r="G86" s="25" t="s">
        <v>499</v>
      </c>
      <c r="H86" s="25" t="s">
        <v>500</v>
      </c>
      <c r="I86">
        <v>7.3824514756402602</v>
      </c>
      <c r="J86">
        <v>0.88663996619616903</v>
      </c>
      <c r="K86">
        <f t="shared" si="17"/>
        <v>8.2690914418364301</v>
      </c>
      <c r="L86" s="18">
        <f t="shared" si="14"/>
        <v>89.277661609710506</v>
      </c>
      <c r="M86">
        <v>9.8012279566586091</v>
      </c>
      <c r="N86">
        <v>1.11295092932606</v>
      </c>
      <c r="O86">
        <f t="shared" si="18"/>
        <v>10.914178885984668</v>
      </c>
      <c r="P86" s="18">
        <f t="shared" si="15"/>
        <v>89.802705810922305</v>
      </c>
      <c r="Q86">
        <v>9.8410594527398505</v>
      </c>
      <c r="R86">
        <v>1.4820596456078401</v>
      </c>
      <c r="S86">
        <f t="shared" si="19"/>
        <v>11.323119098347691</v>
      </c>
      <c r="T86" s="18">
        <f t="shared" si="20"/>
        <v>86.911206773192845</v>
      </c>
      <c r="U86">
        <v>89.277661609710506</v>
      </c>
      <c r="V86">
        <v>89.802705810922305</v>
      </c>
      <c r="W86">
        <v>86.911206773192845</v>
      </c>
      <c r="X86">
        <f t="shared" si="21"/>
        <v>89.277661609710506</v>
      </c>
      <c r="Y86">
        <f t="shared" si="22"/>
        <v>1.5403758519537993</v>
      </c>
      <c r="Z86">
        <f t="shared" si="16"/>
        <v>3.1155252076144464E-2</v>
      </c>
      <c r="AA86">
        <f t="shared" si="23"/>
        <v>-1.3395484286468333</v>
      </c>
    </row>
    <row r="87" spans="1:27" ht="25.5" x14ac:dyDescent="0.25">
      <c r="A87" s="25">
        <v>84</v>
      </c>
      <c r="B87" s="25" t="s">
        <v>501</v>
      </c>
      <c r="C87" s="25" t="s">
        <v>502</v>
      </c>
      <c r="D87" s="25" t="s">
        <v>503</v>
      </c>
      <c r="E87" s="26" t="s">
        <v>504</v>
      </c>
      <c r="F87" s="27">
        <v>10569</v>
      </c>
      <c r="G87" s="25" t="s">
        <v>505</v>
      </c>
      <c r="H87" s="25" t="s">
        <v>506</v>
      </c>
      <c r="I87">
        <v>4.5517007774924201</v>
      </c>
      <c r="J87">
        <v>1.0170708975623901</v>
      </c>
      <c r="K87">
        <f t="shared" si="17"/>
        <v>5.5687716750548102</v>
      </c>
      <c r="L87" s="18">
        <f t="shared" si="14"/>
        <v>81.73617169261334</v>
      </c>
      <c r="M87">
        <v>2.37948261253189</v>
      </c>
      <c r="N87">
        <v>0.33695216305845999</v>
      </c>
      <c r="O87">
        <f t="shared" si="18"/>
        <v>2.7164347755903497</v>
      </c>
      <c r="P87" s="18">
        <f t="shared" si="15"/>
        <v>87.595794086930297</v>
      </c>
      <c r="Q87">
        <v>3.8878354289963899</v>
      </c>
      <c r="R87">
        <v>0.63851427202739297</v>
      </c>
      <c r="S87">
        <f t="shared" si="19"/>
        <v>4.5263497010237828</v>
      </c>
      <c r="T87" s="18">
        <f t="shared" si="20"/>
        <v>85.893395026836487</v>
      </c>
      <c r="U87">
        <v>81.73617169261334</v>
      </c>
      <c r="V87">
        <v>87.595794086930297</v>
      </c>
      <c r="W87">
        <v>85.893395026836487</v>
      </c>
      <c r="X87">
        <f t="shared" si="21"/>
        <v>85.893395026836487</v>
      </c>
      <c r="Y87">
        <f t="shared" si="22"/>
        <v>3.0142949151888048</v>
      </c>
      <c r="Z87">
        <f t="shared" si="16"/>
        <v>9.0207973230119719E-4</v>
      </c>
      <c r="AA87">
        <f t="shared" si="23"/>
        <v>-2.6859576604012867</v>
      </c>
    </row>
    <row r="88" spans="1:27" ht="25.5" x14ac:dyDescent="0.25">
      <c r="A88" s="26">
        <v>85</v>
      </c>
      <c r="B88" s="26" t="s">
        <v>507</v>
      </c>
      <c r="C88" s="26" t="s">
        <v>508</v>
      </c>
      <c r="D88" s="26" t="s">
        <v>509</v>
      </c>
      <c r="E88" s="25" t="s">
        <v>510</v>
      </c>
      <c r="F88" s="26">
        <v>22894</v>
      </c>
      <c r="G88" s="26" t="s">
        <v>511</v>
      </c>
      <c r="H88" s="26" t="s">
        <v>512</v>
      </c>
      <c r="I88">
        <v>8.9704844136777808</v>
      </c>
      <c r="J88">
        <v>0.85313006965067695</v>
      </c>
      <c r="K88">
        <f t="shared" si="17"/>
        <v>9.8236144833284573</v>
      </c>
      <c r="L88" s="18">
        <f t="shared" si="14"/>
        <v>91.315517612193418</v>
      </c>
      <c r="M88">
        <v>21.036808730219001</v>
      </c>
      <c r="N88">
        <v>1.20580464549221</v>
      </c>
      <c r="O88">
        <f t="shared" si="18"/>
        <v>22.242613375711212</v>
      </c>
      <c r="P88" s="18">
        <f t="shared" si="15"/>
        <v>94.57885354960608</v>
      </c>
      <c r="Q88">
        <v>4.5337122940698897</v>
      </c>
      <c r="R88">
        <v>0.37338129363812</v>
      </c>
      <c r="S88">
        <f t="shared" si="19"/>
        <v>4.90709358770801</v>
      </c>
      <c r="T88" s="18">
        <f t="shared" si="20"/>
        <v>92.390988943568971</v>
      </c>
      <c r="U88">
        <v>91.315517612193418</v>
      </c>
      <c r="V88">
        <v>94.57885354960608</v>
      </c>
      <c r="W88">
        <v>92.390988943568971</v>
      </c>
      <c r="X88">
        <f t="shared" si="21"/>
        <v>92.390988943568971</v>
      </c>
      <c r="Y88">
        <f t="shared" si="22"/>
        <v>1.6629668046080377</v>
      </c>
      <c r="Z88">
        <f t="shared" si="16"/>
        <v>0.72413657063890935</v>
      </c>
      <c r="AA88">
        <f t="shared" si="23"/>
        <v>-0.10093067761236729</v>
      </c>
    </row>
    <row r="89" spans="1:27" ht="25.5" x14ac:dyDescent="0.25">
      <c r="A89" s="26">
        <v>86</v>
      </c>
      <c r="B89" s="26" t="s">
        <v>513</v>
      </c>
      <c r="C89" s="26" t="s">
        <v>514</v>
      </c>
      <c r="D89" s="26" t="s">
        <v>515</v>
      </c>
      <c r="E89" s="25" t="s">
        <v>516</v>
      </c>
      <c r="F89" s="26">
        <v>54512</v>
      </c>
      <c r="G89" s="26" t="s">
        <v>517</v>
      </c>
      <c r="H89" s="26" t="s">
        <v>518</v>
      </c>
      <c r="I89">
        <v>9.0897098289427802</v>
      </c>
      <c r="J89">
        <v>0.54554571211020897</v>
      </c>
      <c r="K89">
        <f t="shared" si="17"/>
        <v>9.6352555410529899</v>
      </c>
      <c r="L89" s="18">
        <f t="shared" si="14"/>
        <v>94.338025496201951</v>
      </c>
      <c r="M89">
        <v>20.5427809430388</v>
      </c>
      <c r="N89">
        <v>1.2677569606630399</v>
      </c>
      <c r="O89">
        <f t="shared" si="18"/>
        <v>21.810537903701839</v>
      </c>
      <c r="P89" s="18">
        <f t="shared" si="15"/>
        <v>94.187410845800983</v>
      </c>
      <c r="Q89">
        <v>8.0053170620324305</v>
      </c>
      <c r="R89">
        <v>0.91241504466134005</v>
      </c>
      <c r="S89">
        <f t="shared" si="19"/>
        <v>8.9177321066937711</v>
      </c>
      <c r="T89" s="18">
        <f t="shared" si="20"/>
        <v>89.768530454324036</v>
      </c>
      <c r="U89">
        <v>94.338025496201951</v>
      </c>
      <c r="V89">
        <v>94.187410845800983</v>
      </c>
      <c r="W89">
        <v>89.768530454324036</v>
      </c>
      <c r="X89">
        <f t="shared" si="21"/>
        <v>94.187410845800983</v>
      </c>
      <c r="Y89">
        <f t="shared" si="22"/>
        <v>2.5958130911412485</v>
      </c>
      <c r="Z89">
        <f t="shared" si="16"/>
        <v>0.72993479996339183</v>
      </c>
      <c r="AA89">
        <f t="shared" si="23"/>
        <v>0.61376450790609416</v>
      </c>
    </row>
    <row r="90" spans="1:27" ht="25.5" x14ac:dyDescent="0.25">
      <c r="A90" s="25">
        <v>87</v>
      </c>
      <c r="B90" s="25" t="s">
        <v>519</v>
      </c>
      <c r="C90" s="25" t="s">
        <v>520</v>
      </c>
      <c r="D90" s="25" t="s">
        <v>521</v>
      </c>
      <c r="E90" s="25" t="s">
        <v>522</v>
      </c>
      <c r="F90" s="27">
        <v>51362</v>
      </c>
      <c r="G90" s="25" t="s">
        <v>523</v>
      </c>
      <c r="H90" s="25" t="s">
        <v>524</v>
      </c>
      <c r="I90">
        <v>1.77263962314929</v>
      </c>
      <c r="J90">
        <v>0.34041336511390202</v>
      </c>
      <c r="K90">
        <f t="shared" si="17"/>
        <v>2.1130529882631919</v>
      </c>
      <c r="L90" s="18">
        <f t="shared" si="14"/>
        <v>83.889974979108203</v>
      </c>
      <c r="M90">
        <v>7.6159762213821098</v>
      </c>
      <c r="N90">
        <v>1.9886044548484201</v>
      </c>
      <c r="O90">
        <f t="shared" si="18"/>
        <v>9.6045806762305297</v>
      </c>
      <c r="P90" s="18">
        <f t="shared" si="15"/>
        <v>79.295249611783376</v>
      </c>
      <c r="Q90">
        <v>1.8651132102530801</v>
      </c>
      <c r="R90">
        <v>0.58327651155065496</v>
      </c>
      <c r="S90">
        <f t="shared" si="19"/>
        <v>2.4483897218037352</v>
      </c>
      <c r="T90" s="18">
        <f t="shared" si="20"/>
        <v>76.177137718052762</v>
      </c>
      <c r="U90">
        <v>83.889974979108203</v>
      </c>
      <c r="V90">
        <v>79.295249611783376</v>
      </c>
      <c r="W90">
        <v>76.177137718052762</v>
      </c>
      <c r="X90">
        <f t="shared" si="21"/>
        <v>79.295249611783376</v>
      </c>
      <c r="Y90">
        <f t="shared" si="22"/>
        <v>3.8799051018997828</v>
      </c>
      <c r="Z90">
        <f t="shared" si="16"/>
        <v>5.5451598292694883E-6</v>
      </c>
      <c r="AA90">
        <f t="shared" si="23"/>
        <v>-5.3109884260750224</v>
      </c>
    </row>
    <row r="91" spans="1:27" ht="25.5" x14ac:dyDescent="0.25">
      <c r="A91" s="25">
        <v>88</v>
      </c>
      <c r="B91" s="25" t="s">
        <v>525</v>
      </c>
      <c r="C91" s="25" t="s">
        <v>526</v>
      </c>
      <c r="D91" s="25" t="s">
        <v>527</v>
      </c>
      <c r="E91" s="26" t="s">
        <v>528</v>
      </c>
      <c r="F91" s="27">
        <v>8559</v>
      </c>
      <c r="G91" s="25" t="s">
        <v>529</v>
      </c>
      <c r="H91" s="25" t="s">
        <v>530</v>
      </c>
      <c r="I91">
        <v>5.7648393318575</v>
      </c>
      <c r="J91">
        <v>0.59551666230560796</v>
      </c>
      <c r="K91">
        <f t="shared" si="17"/>
        <v>6.3603559941631076</v>
      </c>
      <c r="L91" s="18">
        <f t="shared" si="14"/>
        <v>90.637054547699648</v>
      </c>
      <c r="M91">
        <v>11.9731390357829</v>
      </c>
      <c r="N91">
        <v>1.3756699117261</v>
      </c>
      <c r="O91">
        <f t="shared" si="18"/>
        <v>13.348808947508999</v>
      </c>
      <c r="P91" s="18">
        <f t="shared" si="15"/>
        <v>89.694437030782353</v>
      </c>
      <c r="Q91">
        <v>1.83935023329887</v>
      </c>
      <c r="R91">
        <v>0.25017825569980101</v>
      </c>
      <c r="S91">
        <f t="shared" si="19"/>
        <v>2.0895284889986709</v>
      </c>
      <c r="T91" s="18">
        <f t="shared" si="20"/>
        <v>88.027047392893436</v>
      </c>
      <c r="U91">
        <v>90.637054547699648</v>
      </c>
      <c r="V91">
        <v>89.694437030782353</v>
      </c>
      <c r="W91">
        <v>88.027047392893436</v>
      </c>
      <c r="X91">
        <f t="shared" si="21"/>
        <v>89.694437030782353</v>
      </c>
      <c r="Y91">
        <f t="shared" si="22"/>
        <v>1.321668978720862</v>
      </c>
      <c r="Z91">
        <f t="shared" si="16"/>
        <v>6.5568729604073533E-2</v>
      </c>
      <c r="AA91">
        <f t="shared" si="23"/>
        <v>-1.173736941650162</v>
      </c>
    </row>
    <row r="92" spans="1:27" ht="25.5" x14ac:dyDescent="0.25">
      <c r="A92" s="25">
        <v>89</v>
      </c>
      <c r="B92" s="25" t="s">
        <v>531</v>
      </c>
      <c r="C92" s="25" t="s">
        <v>532</v>
      </c>
      <c r="D92" s="25" t="s">
        <v>533</v>
      </c>
      <c r="E92" s="26" t="s">
        <v>534</v>
      </c>
      <c r="F92" s="27">
        <v>10250</v>
      </c>
      <c r="G92" s="25" t="s">
        <v>535</v>
      </c>
      <c r="H92" s="25" t="s">
        <v>536</v>
      </c>
      <c r="I92">
        <v>7.3577253723518403</v>
      </c>
      <c r="J92">
        <v>0.87458256676742996</v>
      </c>
      <c r="K92">
        <f t="shared" si="17"/>
        <v>8.2323079391192699</v>
      </c>
      <c r="L92" s="18">
        <f t="shared" si="14"/>
        <v>89.376216569699935</v>
      </c>
      <c r="M92">
        <v>11.521004503038199</v>
      </c>
      <c r="N92">
        <v>1.61714802263178</v>
      </c>
      <c r="O92">
        <f t="shared" si="18"/>
        <v>13.138152525669978</v>
      </c>
      <c r="P92" s="18">
        <f t="shared" si="15"/>
        <v>87.691206815630167</v>
      </c>
      <c r="Q92">
        <v>3.6812613067942901</v>
      </c>
      <c r="R92">
        <v>9.3977715761456804E-2</v>
      </c>
      <c r="S92">
        <f t="shared" si="19"/>
        <v>3.7752390225557471</v>
      </c>
      <c r="T92" s="18">
        <f t="shared" si="20"/>
        <v>97.510681702536644</v>
      </c>
      <c r="U92">
        <v>89.376216569699935</v>
      </c>
      <c r="V92">
        <v>87.691206815630167</v>
      </c>
      <c r="W92">
        <v>97.510681702536644</v>
      </c>
      <c r="X92">
        <f t="shared" si="21"/>
        <v>89.376216569699935</v>
      </c>
      <c r="Y92">
        <f t="shared" si="22"/>
        <v>5.2508867175496077</v>
      </c>
      <c r="Z92">
        <f t="shared" si="16"/>
        <v>0.40265109447816572</v>
      </c>
      <c r="AA92">
        <f t="shared" si="23"/>
        <v>-1.3003389560135432</v>
      </c>
    </row>
    <row r="93" spans="1:27" ht="25.5" x14ac:dyDescent="0.25">
      <c r="A93" s="25">
        <v>90</v>
      </c>
      <c r="B93" s="25" t="s">
        <v>537</v>
      </c>
      <c r="C93" s="25" t="s">
        <v>538</v>
      </c>
      <c r="D93" s="25" t="s">
        <v>539</v>
      </c>
      <c r="E93" s="25" t="s">
        <v>540</v>
      </c>
      <c r="F93" s="27">
        <v>7919</v>
      </c>
      <c r="G93" s="25" t="s">
        <v>541</v>
      </c>
      <c r="H93" s="25" t="s">
        <v>542</v>
      </c>
      <c r="I93">
        <v>4.7440751582356198</v>
      </c>
      <c r="J93">
        <v>0.64855735244830204</v>
      </c>
      <c r="K93">
        <f t="shared" si="17"/>
        <v>5.3926325106839217</v>
      </c>
      <c r="L93" s="18">
        <f t="shared" si="14"/>
        <v>87.973269990799935</v>
      </c>
      <c r="M93">
        <v>18.045870578588701</v>
      </c>
      <c r="N93">
        <v>3.3880358920895701</v>
      </c>
      <c r="O93">
        <f t="shared" si="18"/>
        <v>21.43390647067827</v>
      </c>
      <c r="P93" s="18">
        <f t="shared" si="15"/>
        <v>84.193101258865596</v>
      </c>
      <c r="Q93">
        <v>8.6214949532916894</v>
      </c>
      <c r="R93">
        <v>1.2057554748747401</v>
      </c>
      <c r="S93">
        <f t="shared" si="19"/>
        <v>9.8272504281664297</v>
      </c>
      <c r="T93" s="18">
        <f t="shared" si="20"/>
        <v>87.730489991189629</v>
      </c>
      <c r="U93">
        <v>87.973269990799935</v>
      </c>
      <c r="V93">
        <v>84.193101258865596</v>
      </c>
      <c r="W93">
        <v>87.730489991189629</v>
      </c>
      <c r="X93">
        <f t="shared" si="21"/>
        <v>87.730489991189629</v>
      </c>
      <c r="Y93">
        <f t="shared" si="22"/>
        <v>2.1158818812998468</v>
      </c>
      <c r="Z93">
        <f t="shared" si="16"/>
        <v>4.0208849937737219E-3</v>
      </c>
      <c r="AA93">
        <f t="shared" si="23"/>
        <v>-1.9550809522448815</v>
      </c>
    </row>
    <row r="94" spans="1:27" ht="25.5" x14ac:dyDescent="0.25">
      <c r="A94" s="25">
        <v>91</v>
      </c>
      <c r="B94" s="25" t="s">
        <v>543</v>
      </c>
      <c r="C94" s="25" t="s">
        <v>544</v>
      </c>
      <c r="D94" s="25" t="s">
        <v>545</v>
      </c>
      <c r="E94" s="26" t="s">
        <v>546</v>
      </c>
      <c r="F94" s="27">
        <v>10921</v>
      </c>
      <c r="G94" s="25" t="s">
        <v>547</v>
      </c>
      <c r="H94" s="25" t="s">
        <v>548</v>
      </c>
      <c r="I94">
        <v>0.114177710149848</v>
      </c>
      <c r="J94">
        <v>0</v>
      </c>
      <c r="K94">
        <f t="shared" si="17"/>
        <v>0.114177710149848</v>
      </c>
      <c r="L94" s="18">
        <f t="shared" si="14"/>
        <v>100</v>
      </c>
      <c r="M94">
        <v>3.83641951876101</v>
      </c>
      <c r="N94">
        <v>0.60556351571954303</v>
      </c>
      <c r="O94">
        <f t="shared" si="18"/>
        <v>4.4419830344805531</v>
      </c>
      <c r="P94" s="18">
        <f t="shared" si="15"/>
        <v>86.367270855856432</v>
      </c>
      <c r="Q94">
        <v>1.06902349877755</v>
      </c>
      <c r="R94">
        <v>0.16125461735045499</v>
      </c>
      <c r="S94">
        <f t="shared" si="19"/>
        <v>1.230278116128005</v>
      </c>
      <c r="T94" s="18">
        <f t="shared" si="20"/>
        <v>86.892832178632602</v>
      </c>
      <c r="U94">
        <v>100</v>
      </c>
      <c r="V94">
        <v>86.367270855856432</v>
      </c>
      <c r="W94">
        <v>86.892832178632602</v>
      </c>
      <c r="X94">
        <f t="shared" si="21"/>
        <v>86.892832178632602</v>
      </c>
      <c r="Y94">
        <f t="shared" si="22"/>
        <v>7.7236149450788121</v>
      </c>
      <c r="Z94">
        <f t="shared" si="16"/>
        <v>0.36038828612210405</v>
      </c>
      <c r="AA94">
        <f t="shared" si="23"/>
        <v>-2.2883378586556749</v>
      </c>
    </row>
    <row r="95" spans="1:27" ht="25.5" x14ac:dyDescent="0.25">
      <c r="A95" s="25">
        <v>92</v>
      </c>
      <c r="B95" s="25" t="s">
        <v>549</v>
      </c>
      <c r="C95" s="25" t="s">
        <v>550</v>
      </c>
      <c r="D95" s="25" t="s">
        <v>551</v>
      </c>
      <c r="E95" s="26" t="s">
        <v>552</v>
      </c>
      <c r="F95" s="27">
        <v>10189</v>
      </c>
      <c r="G95" s="25" t="s">
        <v>553</v>
      </c>
      <c r="H95" s="25" t="s">
        <v>554</v>
      </c>
      <c r="I95">
        <v>1.9630425107395</v>
      </c>
      <c r="J95">
        <v>0.173313050505564</v>
      </c>
      <c r="K95">
        <f t="shared" si="17"/>
        <v>2.1363555612450638</v>
      </c>
      <c r="L95" s="18">
        <f t="shared" si="14"/>
        <v>91.88744356746696</v>
      </c>
      <c r="M95">
        <v>2.8433383180777301</v>
      </c>
      <c r="N95">
        <v>0.37137164595857503</v>
      </c>
      <c r="O95">
        <f t="shared" si="18"/>
        <v>3.214709964036305</v>
      </c>
      <c r="P95" s="18">
        <f t="shared" si="15"/>
        <v>88.447740228101623</v>
      </c>
      <c r="Q95">
        <v>1.1940748598925299</v>
      </c>
      <c r="R95">
        <v>0.18843847416100601</v>
      </c>
      <c r="S95">
        <f t="shared" si="19"/>
        <v>1.3825133340535358</v>
      </c>
      <c r="T95" s="18">
        <f t="shared" si="20"/>
        <v>86.369862082378376</v>
      </c>
      <c r="U95">
        <v>91.88744356746696</v>
      </c>
      <c r="V95">
        <v>88.447740228101623</v>
      </c>
      <c r="W95">
        <v>86.369862082378376</v>
      </c>
      <c r="X95">
        <f t="shared" si="21"/>
        <v>88.447740228101623</v>
      </c>
      <c r="Y95">
        <f t="shared" si="22"/>
        <v>2.7866599510258299</v>
      </c>
      <c r="Z95">
        <f t="shared" si="16"/>
        <v>4.3867810549970458E-2</v>
      </c>
      <c r="AA95">
        <f t="shared" si="23"/>
        <v>-1.6697274445326535</v>
      </c>
    </row>
    <row r="96" spans="1:27" ht="25.5" x14ac:dyDescent="0.25">
      <c r="A96" s="25">
        <v>93</v>
      </c>
      <c r="B96" s="25" t="s">
        <v>555</v>
      </c>
      <c r="C96" s="25" t="s">
        <v>556</v>
      </c>
      <c r="D96" s="25" t="s">
        <v>557</v>
      </c>
      <c r="E96" s="26" t="s">
        <v>558</v>
      </c>
      <c r="F96" s="27">
        <v>9939</v>
      </c>
      <c r="G96" s="25" t="s">
        <v>559</v>
      </c>
      <c r="H96" s="25" t="s">
        <v>560</v>
      </c>
      <c r="I96">
        <v>0.81917758309059996</v>
      </c>
      <c r="J96">
        <v>0</v>
      </c>
      <c r="K96">
        <f t="shared" si="17"/>
        <v>0.81917758309059996</v>
      </c>
      <c r="L96" s="18">
        <f t="shared" si="14"/>
        <v>100</v>
      </c>
      <c r="M96">
        <v>2.3347370312478999</v>
      </c>
      <c r="N96">
        <v>0.74685503895065397</v>
      </c>
      <c r="O96">
        <f t="shared" si="18"/>
        <v>3.0815920701985537</v>
      </c>
      <c r="P96" s="18">
        <f t="shared" si="15"/>
        <v>75.763987512385683</v>
      </c>
      <c r="Q96">
        <v>0.47794374797231398</v>
      </c>
      <c r="R96">
        <v>8.3186704088310803E-2</v>
      </c>
      <c r="S96">
        <f t="shared" si="19"/>
        <v>0.56113045206062484</v>
      </c>
      <c r="T96" s="18">
        <f t="shared" si="20"/>
        <v>85.175157793909335</v>
      </c>
      <c r="U96">
        <v>100</v>
      </c>
      <c r="V96">
        <v>75.763987512385683</v>
      </c>
      <c r="W96">
        <v>85.175157793909335</v>
      </c>
      <c r="X96">
        <f t="shared" si="21"/>
        <v>85.175157793909335</v>
      </c>
      <c r="Y96">
        <f t="shared" si="22"/>
        <v>12.21836305050123</v>
      </c>
      <c r="Z96">
        <f t="shared" si="16"/>
        <v>5.6630222294575636E-2</v>
      </c>
      <c r="AA96">
        <f t="shared" si="23"/>
        <v>-2.9717038382870871</v>
      </c>
    </row>
    <row r="97" spans="1:27" ht="25.5" x14ac:dyDescent="0.25">
      <c r="A97" s="25">
        <v>94</v>
      </c>
      <c r="B97" s="25" t="s">
        <v>561</v>
      </c>
      <c r="C97" s="25" t="s">
        <v>562</v>
      </c>
      <c r="D97" s="25" t="s">
        <v>563</v>
      </c>
      <c r="E97" s="25" t="s">
        <v>564</v>
      </c>
      <c r="F97" s="27">
        <v>4116</v>
      </c>
      <c r="G97" s="25" t="s">
        <v>565</v>
      </c>
      <c r="H97" s="25" t="s">
        <v>566</v>
      </c>
      <c r="I97">
        <v>4.8793658190568499</v>
      </c>
      <c r="J97">
        <v>0.65531582557769197</v>
      </c>
      <c r="K97">
        <f t="shared" si="17"/>
        <v>5.5346816446345422</v>
      </c>
      <c r="L97" s="18">
        <f t="shared" si="14"/>
        <v>88.159828014444656</v>
      </c>
      <c r="M97">
        <v>8.2171391689507605</v>
      </c>
      <c r="N97">
        <v>1.2486206504389299</v>
      </c>
      <c r="O97">
        <f t="shared" si="18"/>
        <v>9.4657598193896906</v>
      </c>
      <c r="P97" s="18">
        <f t="shared" si="15"/>
        <v>86.809081634616888</v>
      </c>
      <c r="Q97">
        <v>4.6391985551002604</v>
      </c>
      <c r="R97">
        <v>0.26840704535943299</v>
      </c>
      <c r="S97">
        <f t="shared" si="19"/>
        <v>4.9076056004596937</v>
      </c>
      <c r="T97" s="18">
        <f t="shared" si="20"/>
        <v>94.530794297441261</v>
      </c>
      <c r="U97">
        <v>88.159828014444656</v>
      </c>
      <c r="V97">
        <v>86.809081634616888</v>
      </c>
      <c r="W97">
        <v>94.530794297441261</v>
      </c>
      <c r="X97">
        <f t="shared" si="21"/>
        <v>88.159828014444656</v>
      </c>
      <c r="Y97">
        <f t="shared" si="22"/>
        <v>4.1238851747860226</v>
      </c>
      <c r="Z97">
        <f t="shared" si="16"/>
        <v>0.11436364654524363</v>
      </c>
      <c r="AA97">
        <f t="shared" si="23"/>
        <v>-1.7842715127701498</v>
      </c>
    </row>
    <row r="98" spans="1:27" ht="25.5" x14ac:dyDescent="0.25">
      <c r="A98" s="25">
        <v>95</v>
      </c>
      <c r="B98" s="25" t="s">
        <v>567</v>
      </c>
      <c r="C98" s="25" t="s">
        <v>568</v>
      </c>
      <c r="D98" s="25" t="s">
        <v>569</v>
      </c>
      <c r="E98" s="26" t="s">
        <v>570</v>
      </c>
      <c r="F98" s="27">
        <v>10915</v>
      </c>
      <c r="G98" s="25" t="s">
        <v>571</v>
      </c>
      <c r="H98" s="25" t="s">
        <v>572</v>
      </c>
      <c r="I98">
        <v>2.3967950823608302</v>
      </c>
      <c r="J98">
        <v>0.69840728260829199</v>
      </c>
      <c r="K98">
        <f t="shared" si="17"/>
        <v>3.095202364969122</v>
      </c>
      <c r="L98" s="18">
        <f t="shared" si="14"/>
        <v>77.435811935506223</v>
      </c>
      <c r="M98">
        <v>9.8587813548986301</v>
      </c>
      <c r="N98">
        <v>1.7541921415078801</v>
      </c>
      <c r="O98">
        <f t="shared" si="18"/>
        <v>11.612973496406511</v>
      </c>
      <c r="P98" s="18">
        <f t="shared" si="15"/>
        <v>84.894547963528083</v>
      </c>
      <c r="Q98">
        <v>7.7759146579002998</v>
      </c>
      <c r="R98">
        <v>1.2252345223266199</v>
      </c>
      <c r="S98">
        <f t="shared" si="19"/>
        <v>9.0011491802269195</v>
      </c>
      <c r="T98" s="18">
        <f t="shared" si="20"/>
        <v>86.388021153808594</v>
      </c>
      <c r="U98">
        <v>77.435811935506223</v>
      </c>
      <c r="V98">
        <v>84.894547963528083</v>
      </c>
      <c r="W98">
        <v>86.388021153808594</v>
      </c>
      <c r="X98">
        <f t="shared" si="21"/>
        <v>84.894547963528083</v>
      </c>
      <c r="Y98">
        <f t="shared" si="22"/>
        <v>4.7959228377524994</v>
      </c>
      <c r="Z98">
        <f t="shared" si="16"/>
        <v>1.7092623070438876E-4</v>
      </c>
      <c r="AA98">
        <f t="shared" si="23"/>
        <v>-3.0833426991434671</v>
      </c>
    </row>
    <row r="99" spans="1:27" ht="25.5" x14ac:dyDescent="0.25">
      <c r="A99" s="25">
        <v>96</v>
      </c>
      <c r="B99" s="25" t="s">
        <v>573</v>
      </c>
      <c r="C99" s="25" t="s">
        <v>574</v>
      </c>
      <c r="D99" s="25" t="s">
        <v>575</v>
      </c>
      <c r="E99" s="26" t="s">
        <v>576</v>
      </c>
      <c r="F99" s="27">
        <v>8899</v>
      </c>
      <c r="G99" s="25" t="s">
        <v>577</v>
      </c>
      <c r="H99" s="25" t="s">
        <v>578</v>
      </c>
      <c r="I99">
        <v>9.1990354436841599</v>
      </c>
      <c r="J99">
        <v>1.24720465400434</v>
      </c>
      <c r="K99">
        <f t="shared" si="17"/>
        <v>10.4462400976885</v>
      </c>
      <c r="L99" s="18">
        <f t="shared" si="14"/>
        <v>88.060731494384129</v>
      </c>
      <c r="M99">
        <v>9.2679662926232709</v>
      </c>
      <c r="N99">
        <v>0.93056118434803103</v>
      </c>
      <c r="O99">
        <f t="shared" si="18"/>
        <v>10.198527476971302</v>
      </c>
      <c r="P99" s="18">
        <f t="shared" si="15"/>
        <v>90.875533880265792</v>
      </c>
      <c r="Q99">
        <v>10.019110633810699</v>
      </c>
      <c r="R99">
        <v>0.92803417739446703</v>
      </c>
      <c r="S99">
        <f t="shared" si="19"/>
        <v>10.947144811205167</v>
      </c>
      <c r="T99" s="18">
        <f t="shared" si="20"/>
        <v>91.522591567030702</v>
      </c>
      <c r="U99">
        <v>88.060731494384129</v>
      </c>
      <c r="V99">
        <v>90.875533880265792</v>
      </c>
      <c r="W99">
        <v>91.522591567030702</v>
      </c>
      <c r="X99">
        <f t="shared" si="21"/>
        <v>90.875533880265792</v>
      </c>
      <c r="Y99">
        <f t="shared" si="22"/>
        <v>1.8405737911564062</v>
      </c>
      <c r="Z99">
        <f t="shared" si="16"/>
        <v>0.12512971369890258</v>
      </c>
      <c r="AA99">
        <f t="shared" si="23"/>
        <v>-0.70384496866317514</v>
      </c>
    </row>
    <row r="100" spans="1:27" x14ac:dyDescent="0.25">
      <c r="A100" s="16">
        <v>97</v>
      </c>
      <c r="B100" s="16" t="s">
        <v>27</v>
      </c>
      <c r="C100" s="17" t="s">
        <v>28</v>
      </c>
      <c r="D100" s="17" t="s">
        <v>28</v>
      </c>
      <c r="E100" s="17" t="s">
        <v>29</v>
      </c>
      <c r="F100" s="17" t="s">
        <v>28</v>
      </c>
      <c r="G100" s="17" t="s">
        <v>28</v>
      </c>
      <c r="H100" s="17" t="s">
        <v>28</v>
      </c>
      <c r="I100">
        <v>0</v>
      </c>
      <c r="J100">
        <v>0</v>
      </c>
      <c r="K100">
        <f t="shared" si="17"/>
        <v>0</v>
      </c>
      <c r="L100" s="18"/>
      <c r="M100">
        <v>0</v>
      </c>
      <c r="N100">
        <v>0</v>
      </c>
      <c r="O100">
        <f t="shared" si="18"/>
        <v>0</v>
      </c>
      <c r="P100" s="18"/>
      <c r="Q100">
        <v>0</v>
      </c>
      <c r="R100">
        <v>0</v>
      </c>
      <c r="S100">
        <f t="shared" si="19"/>
        <v>0</v>
      </c>
      <c r="T100" s="18"/>
    </row>
    <row r="101" spans="1:27" x14ac:dyDescent="0.25">
      <c r="A101" s="16">
        <v>98</v>
      </c>
      <c r="B101" s="16" t="s">
        <v>30</v>
      </c>
      <c r="C101" s="17" t="s">
        <v>28</v>
      </c>
      <c r="D101" s="17" t="s">
        <v>28</v>
      </c>
      <c r="E101" s="17" t="s">
        <v>29</v>
      </c>
      <c r="F101" s="17" t="s">
        <v>28</v>
      </c>
      <c r="G101" s="17" t="s">
        <v>28</v>
      </c>
      <c r="H101" s="17" t="s">
        <v>28</v>
      </c>
      <c r="I101">
        <v>0</v>
      </c>
      <c r="J101">
        <v>0</v>
      </c>
      <c r="K101">
        <f t="shared" si="17"/>
        <v>0</v>
      </c>
      <c r="L101" s="18"/>
      <c r="M101">
        <v>0</v>
      </c>
      <c r="N101">
        <v>0</v>
      </c>
      <c r="O101">
        <f t="shared" si="18"/>
        <v>0</v>
      </c>
      <c r="P101" s="18"/>
      <c r="Q101">
        <v>0</v>
      </c>
      <c r="R101">
        <v>0</v>
      </c>
      <c r="S101">
        <f t="shared" si="19"/>
        <v>0</v>
      </c>
      <c r="T101" s="18"/>
    </row>
    <row r="102" spans="1:27" ht="25.5" x14ac:dyDescent="0.25">
      <c r="A102" s="25">
        <v>99</v>
      </c>
      <c r="B102" s="25" t="s">
        <v>31</v>
      </c>
      <c r="C102" s="25" t="s">
        <v>579</v>
      </c>
      <c r="D102" s="25" t="s">
        <v>580</v>
      </c>
      <c r="E102" s="25" t="s">
        <v>581</v>
      </c>
      <c r="F102" s="27">
        <v>1655</v>
      </c>
      <c r="G102" s="25" t="s">
        <v>582</v>
      </c>
      <c r="H102" s="25" t="s">
        <v>583</v>
      </c>
      <c r="I102">
        <v>4.9316039888060503</v>
      </c>
      <c r="J102">
        <v>1.231889656333</v>
      </c>
      <c r="K102">
        <f t="shared" si="17"/>
        <v>6.1634936451390505</v>
      </c>
      <c r="L102" s="18">
        <f t="shared" ref="L102:L149" si="24">(I102/K102)*100</f>
        <v>80.013126852097074</v>
      </c>
      <c r="M102">
        <v>3.0683086037612299</v>
      </c>
      <c r="N102">
        <v>0.58171570768387104</v>
      </c>
      <c r="O102">
        <f t="shared" si="18"/>
        <v>3.650024311445101</v>
      </c>
      <c r="P102" s="18">
        <f t="shared" ref="P102:P149" si="25">(M102/O102)*100</f>
        <v>84.062689504290972</v>
      </c>
      <c r="Q102">
        <v>11.5233164530321</v>
      </c>
      <c r="R102">
        <v>2.3622096868067199</v>
      </c>
      <c r="S102">
        <f t="shared" si="19"/>
        <v>13.88552613983882</v>
      </c>
      <c r="T102" s="18">
        <f t="shared" ref="T102:T165" si="26">(Q102/S102)*100</f>
        <v>82.987971337799522</v>
      </c>
      <c r="U102">
        <v>80.013126852097074</v>
      </c>
      <c r="V102">
        <v>84.062689504290972</v>
      </c>
      <c r="W102">
        <v>82.987971337799522</v>
      </c>
      <c r="X102">
        <f t="shared" ref="X102:X165" si="27">MEDIAN(U102:W102)</f>
        <v>82.987971337799522</v>
      </c>
      <c r="Y102">
        <f t="shared" ref="Y102:Y149" si="28">STDEV(U102:W102)</f>
        <v>2.0977637508207279</v>
      </c>
      <c r="Z102">
        <f t="shared" ref="Z102:Z149" si="29">TTEST(AL$4:AN$9,U102:W102,2,2)</f>
        <v>4.0199776422968506E-5</v>
      </c>
      <c r="AA102">
        <f t="shared" ref="AA102:AA165" si="30">(X102-AL$10)/AQ$12</f>
        <v>-3.8418622504455371</v>
      </c>
    </row>
    <row r="103" spans="1:27" ht="25.5" x14ac:dyDescent="0.25">
      <c r="A103" s="25">
        <v>100</v>
      </c>
      <c r="B103" s="25" t="s">
        <v>37</v>
      </c>
      <c r="C103" s="25" t="s">
        <v>584</v>
      </c>
      <c r="D103" s="25" t="s">
        <v>585</v>
      </c>
      <c r="E103" s="25" t="s">
        <v>586</v>
      </c>
      <c r="F103" s="27">
        <v>3550</v>
      </c>
      <c r="G103" s="25" t="s">
        <v>587</v>
      </c>
      <c r="H103" s="25" t="s">
        <v>588</v>
      </c>
      <c r="I103">
        <v>1.95148677491606</v>
      </c>
      <c r="J103">
        <v>1.06512858564074</v>
      </c>
      <c r="K103">
        <f t="shared" si="17"/>
        <v>3.0166153605568002</v>
      </c>
      <c r="L103" s="18">
        <f t="shared" si="24"/>
        <v>64.691269574250882</v>
      </c>
      <c r="M103">
        <v>2.7760009823778899</v>
      </c>
      <c r="N103">
        <v>0.69379480977911401</v>
      </c>
      <c r="O103">
        <f t="shared" si="18"/>
        <v>3.469795792157004</v>
      </c>
      <c r="P103" s="18">
        <f t="shared" si="25"/>
        <v>80.004736551143978</v>
      </c>
      <c r="Q103">
        <v>1.2435173534377899</v>
      </c>
      <c r="R103">
        <v>0.50412117984495497</v>
      </c>
      <c r="S103">
        <f t="shared" si="19"/>
        <v>1.7476385332827449</v>
      </c>
      <c r="T103" s="18">
        <f t="shared" si="26"/>
        <v>71.154150572657642</v>
      </c>
      <c r="U103">
        <v>64.691269574250882</v>
      </c>
      <c r="V103">
        <v>80.004736551143978</v>
      </c>
      <c r="W103">
        <v>71.154150572657642</v>
      </c>
      <c r="X103">
        <f t="shared" si="27"/>
        <v>71.154150572657642</v>
      </c>
      <c r="Y103">
        <f t="shared" si="28"/>
        <v>7.687695513118582</v>
      </c>
      <c r="Z103">
        <f t="shared" si="29"/>
        <v>8.7214834068909886E-8</v>
      </c>
      <c r="AA103">
        <f t="shared" si="30"/>
        <v>-8.5498736127134762</v>
      </c>
    </row>
    <row r="104" spans="1:27" ht="25.5" x14ac:dyDescent="0.25">
      <c r="A104" s="25">
        <v>101</v>
      </c>
      <c r="B104" s="25" t="s">
        <v>43</v>
      </c>
      <c r="C104" s="25" t="s">
        <v>589</v>
      </c>
      <c r="D104" s="25" t="s">
        <v>590</v>
      </c>
      <c r="E104" s="26" t="s">
        <v>591</v>
      </c>
      <c r="F104" s="27">
        <v>5496</v>
      </c>
      <c r="G104" s="25" t="s">
        <v>592</v>
      </c>
      <c r="H104" s="25" t="s">
        <v>593</v>
      </c>
      <c r="I104">
        <v>3.7900401044926499</v>
      </c>
      <c r="J104">
        <v>0.72026148486435204</v>
      </c>
      <c r="K104">
        <f t="shared" si="17"/>
        <v>4.5103015893570024</v>
      </c>
      <c r="L104" s="18">
        <f t="shared" si="24"/>
        <v>84.030746711839413</v>
      </c>
      <c r="M104">
        <v>7.0272431905867201</v>
      </c>
      <c r="N104">
        <v>0.74541155978773299</v>
      </c>
      <c r="O104">
        <f t="shared" si="18"/>
        <v>7.7726547503744534</v>
      </c>
      <c r="P104" s="18">
        <f t="shared" si="25"/>
        <v>90.409820277276282</v>
      </c>
      <c r="Q104">
        <v>8.7186193347276806</v>
      </c>
      <c r="R104">
        <v>0.96914746178282496</v>
      </c>
      <c r="S104">
        <f t="shared" si="19"/>
        <v>9.6877667965105054</v>
      </c>
      <c r="T104" s="18">
        <f t="shared" si="26"/>
        <v>89.996172676948532</v>
      </c>
      <c r="U104">
        <v>84.030746711839413</v>
      </c>
      <c r="V104">
        <v>90.409820277276282</v>
      </c>
      <c r="W104">
        <v>89.996172676948532</v>
      </c>
      <c r="X104">
        <f t="shared" si="27"/>
        <v>89.996172676948532</v>
      </c>
      <c r="Y104">
        <f t="shared" si="28"/>
        <v>3.5695469095229817</v>
      </c>
      <c r="Z104">
        <f t="shared" si="29"/>
        <v>2.3713537462434438E-2</v>
      </c>
      <c r="AA104">
        <f t="shared" si="30"/>
        <v>-1.0536933074981116</v>
      </c>
    </row>
    <row r="105" spans="1:27" ht="25.5" x14ac:dyDescent="0.25">
      <c r="A105" s="25">
        <v>102</v>
      </c>
      <c r="B105" s="25" t="s">
        <v>49</v>
      </c>
      <c r="C105" s="25" t="s">
        <v>594</v>
      </c>
      <c r="D105" s="25" t="s">
        <v>595</v>
      </c>
      <c r="E105" s="26" t="s">
        <v>596</v>
      </c>
      <c r="F105" s="27">
        <v>26986</v>
      </c>
      <c r="G105" s="25" t="s">
        <v>597</v>
      </c>
      <c r="H105" s="25" t="s">
        <v>598</v>
      </c>
      <c r="I105">
        <v>4.7965719066841199</v>
      </c>
      <c r="J105">
        <v>0.24215223021777499</v>
      </c>
      <c r="K105">
        <f t="shared" si="17"/>
        <v>5.0387241369018945</v>
      </c>
      <c r="L105" s="18">
        <f t="shared" si="24"/>
        <v>95.19417567545851</v>
      </c>
      <c r="M105">
        <v>10.977250787578599</v>
      </c>
      <c r="N105">
        <v>0.63972062962018195</v>
      </c>
      <c r="O105">
        <f t="shared" si="18"/>
        <v>11.616971417198782</v>
      </c>
      <c r="P105" s="18">
        <f t="shared" si="25"/>
        <v>94.493223692768296</v>
      </c>
      <c r="Q105">
        <v>4.2584276895606301</v>
      </c>
      <c r="R105">
        <v>0.35999611691913302</v>
      </c>
      <c r="S105">
        <f t="shared" si="19"/>
        <v>4.6184238064797629</v>
      </c>
      <c r="T105" s="18">
        <f t="shared" si="26"/>
        <v>92.205216931065323</v>
      </c>
      <c r="U105">
        <v>95.19417567545851</v>
      </c>
      <c r="V105">
        <v>94.493223692768296</v>
      </c>
      <c r="W105">
        <v>92.205216931065323</v>
      </c>
      <c r="X105">
        <f t="shared" si="27"/>
        <v>94.493223692768296</v>
      </c>
      <c r="Y105">
        <f t="shared" si="28"/>
        <v>1.5631263011094343</v>
      </c>
      <c r="Z105">
        <f t="shared" si="29"/>
        <v>0.82926409282348557</v>
      </c>
      <c r="AA105">
        <f t="shared" si="30"/>
        <v>0.73543023082211612</v>
      </c>
    </row>
    <row r="106" spans="1:27" ht="25.5" x14ac:dyDescent="0.25">
      <c r="A106" s="25">
        <v>103</v>
      </c>
      <c r="B106" s="25" t="s">
        <v>55</v>
      </c>
      <c r="C106" s="25" t="s">
        <v>599</v>
      </c>
      <c r="D106" s="25" t="s">
        <v>600</v>
      </c>
      <c r="E106" s="26" t="s">
        <v>601</v>
      </c>
      <c r="F106" s="27">
        <v>84991</v>
      </c>
      <c r="G106" s="25" t="s">
        <v>602</v>
      </c>
      <c r="H106" s="25" t="s">
        <v>603</v>
      </c>
      <c r="I106">
        <v>2.7419875457101899</v>
      </c>
      <c r="J106">
        <v>0.271265243929246</v>
      </c>
      <c r="K106">
        <f t="shared" si="17"/>
        <v>3.0132527896394361</v>
      </c>
      <c r="L106" s="18">
        <f t="shared" si="24"/>
        <v>90.997594199134369</v>
      </c>
      <c r="M106">
        <v>3.19733579234263</v>
      </c>
      <c r="N106">
        <v>0.28805498984344102</v>
      </c>
      <c r="O106">
        <f t="shared" si="18"/>
        <v>3.4853907821860712</v>
      </c>
      <c r="P106" s="18">
        <f t="shared" si="25"/>
        <v>91.735360312659964</v>
      </c>
      <c r="Q106">
        <v>6.95389751745551</v>
      </c>
      <c r="R106">
        <v>0.51141284571550305</v>
      </c>
      <c r="S106">
        <f t="shared" si="19"/>
        <v>7.4653103631710129</v>
      </c>
      <c r="T106" s="18">
        <f t="shared" si="26"/>
        <v>93.149476433846857</v>
      </c>
      <c r="U106">
        <v>90.997594199134369</v>
      </c>
      <c r="V106">
        <v>91.735360312659964</v>
      </c>
      <c r="W106">
        <v>93.149476433846857</v>
      </c>
      <c r="X106">
        <f t="shared" si="27"/>
        <v>91.735360312659964</v>
      </c>
      <c r="Y106">
        <f t="shared" si="28"/>
        <v>1.0935127186075262</v>
      </c>
      <c r="Z106">
        <f t="shared" si="29"/>
        <v>0.46374313992204907</v>
      </c>
      <c r="AA106">
        <f t="shared" si="30"/>
        <v>-0.36176841590565717</v>
      </c>
    </row>
    <row r="107" spans="1:27" ht="25.5" x14ac:dyDescent="0.25">
      <c r="A107" s="25">
        <v>104</v>
      </c>
      <c r="B107" s="25" t="s">
        <v>62</v>
      </c>
      <c r="C107" s="25" t="s">
        <v>328</v>
      </c>
      <c r="D107" s="25" t="s">
        <v>329</v>
      </c>
      <c r="E107" s="25" t="s">
        <v>330</v>
      </c>
      <c r="F107" s="27">
        <v>9410</v>
      </c>
      <c r="G107" s="25" t="s">
        <v>331</v>
      </c>
      <c r="H107" s="25" t="s">
        <v>332</v>
      </c>
      <c r="I107">
        <v>5.4199205817862399</v>
      </c>
      <c r="J107">
        <v>0.27193691204864601</v>
      </c>
      <c r="K107">
        <f t="shared" si="17"/>
        <v>5.6918574938348856</v>
      </c>
      <c r="L107" s="18">
        <f t="shared" si="24"/>
        <v>95.222352064450078</v>
      </c>
      <c r="M107">
        <v>9.7763754848503801</v>
      </c>
      <c r="N107">
        <v>1.0837682295087401</v>
      </c>
      <c r="O107">
        <f t="shared" si="18"/>
        <v>10.86014371435912</v>
      </c>
      <c r="P107" s="18">
        <f t="shared" si="25"/>
        <v>90.020682432813501</v>
      </c>
      <c r="Q107">
        <v>8.9230501484230693</v>
      </c>
      <c r="R107">
        <v>0.98714468017187795</v>
      </c>
      <c r="S107">
        <f t="shared" si="19"/>
        <v>9.9101948285949479</v>
      </c>
      <c r="T107" s="18">
        <f t="shared" si="26"/>
        <v>90.039099157530543</v>
      </c>
      <c r="U107">
        <v>95.222352064450078</v>
      </c>
      <c r="V107">
        <v>90.020682432813501</v>
      </c>
      <c r="W107">
        <v>90.039099157530543</v>
      </c>
      <c r="X107">
        <f t="shared" si="27"/>
        <v>90.039099157530543</v>
      </c>
      <c r="Y107">
        <f t="shared" si="28"/>
        <v>2.997883053910134</v>
      </c>
      <c r="Z107">
        <f t="shared" si="29"/>
        <v>0.42535253040975263</v>
      </c>
      <c r="AA107">
        <f t="shared" si="30"/>
        <v>-1.03661527646036</v>
      </c>
    </row>
    <row r="108" spans="1:27" ht="25.5" x14ac:dyDescent="0.25">
      <c r="A108" s="25">
        <v>105</v>
      </c>
      <c r="B108" s="25" t="s">
        <v>69</v>
      </c>
      <c r="C108" s="25" t="s">
        <v>604</v>
      </c>
      <c r="D108" s="25" t="s">
        <v>605</v>
      </c>
      <c r="E108" s="25" t="s">
        <v>606</v>
      </c>
      <c r="F108" s="27">
        <v>22826</v>
      </c>
      <c r="G108" s="25" t="s">
        <v>607</v>
      </c>
      <c r="H108" s="25" t="s">
        <v>608</v>
      </c>
      <c r="I108">
        <v>2.4092823311176002</v>
      </c>
      <c r="J108">
        <v>0.47199532028403202</v>
      </c>
      <c r="K108">
        <f t="shared" si="17"/>
        <v>2.8812776514016321</v>
      </c>
      <c r="L108" s="18">
        <f t="shared" si="24"/>
        <v>83.618540890898728</v>
      </c>
      <c r="M108">
        <v>8.6224169482953101</v>
      </c>
      <c r="N108">
        <v>0.78184823092708899</v>
      </c>
      <c r="O108">
        <f t="shared" si="18"/>
        <v>9.4042651792223992</v>
      </c>
      <c r="P108" s="18">
        <f t="shared" si="25"/>
        <v>91.686237935373299</v>
      </c>
      <c r="Q108">
        <v>6.21817472850275</v>
      </c>
      <c r="R108">
        <v>0.67552498989226695</v>
      </c>
      <c r="S108">
        <f t="shared" si="19"/>
        <v>6.8936997183950171</v>
      </c>
      <c r="T108" s="18">
        <f t="shared" si="26"/>
        <v>90.200835291828724</v>
      </c>
      <c r="U108">
        <v>83.618540890898728</v>
      </c>
      <c r="V108">
        <v>91.686237935373299</v>
      </c>
      <c r="W108">
        <v>90.200835291828724</v>
      </c>
      <c r="X108">
        <f t="shared" si="27"/>
        <v>90.200835291828724</v>
      </c>
      <c r="Y108">
        <f t="shared" si="28"/>
        <v>4.2938086472537664</v>
      </c>
      <c r="Z108">
        <f t="shared" si="29"/>
        <v>3.7158985873687787E-2</v>
      </c>
      <c r="AA108">
        <f t="shared" si="30"/>
        <v>-0.97226956994027314</v>
      </c>
    </row>
    <row r="109" spans="1:27" ht="25.5" x14ac:dyDescent="0.25">
      <c r="A109" s="25">
        <v>106</v>
      </c>
      <c r="B109" s="25" t="s">
        <v>76</v>
      </c>
      <c r="C109" s="25" t="s">
        <v>609</v>
      </c>
      <c r="D109" s="25" t="s">
        <v>610</v>
      </c>
      <c r="E109" s="25" t="s">
        <v>611</v>
      </c>
      <c r="F109" s="27">
        <v>10286</v>
      </c>
      <c r="G109" s="25" t="s">
        <v>612</v>
      </c>
      <c r="H109" s="25" t="s">
        <v>613</v>
      </c>
      <c r="I109">
        <v>3.33423352919983</v>
      </c>
      <c r="J109">
        <v>0.47049402967153198</v>
      </c>
      <c r="K109">
        <f t="shared" si="17"/>
        <v>3.8047275588713618</v>
      </c>
      <c r="L109" s="18">
        <f t="shared" si="24"/>
        <v>87.633962684805226</v>
      </c>
      <c r="M109">
        <v>2.94362323048761</v>
      </c>
      <c r="N109">
        <v>0.48283332835546799</v>
      </c>
      <c r="O109">
        <f t="shared" si="18"/>
        <v>3.426456558843078</v>
      </c>
      <c r="P109" s="18">
        <f t="shared" si="25"/>
        <v>85.908669202025607</v>
      </c>
      <c r="Q109">
        <v>6.3267038918545202</v>
      </c>
      <c r="R109">
        <v>1.31132835992948</v>
      </c>
      <c r="S109">
        <f t="shared" si="19"/>
        <v>7.6380322517840007</v>
      </c>
      <c r="T109" s="18">
        <f t="shared" si="26"/>
        <v>82.831594359617995</v>
      </c>
      <c r="U109">
        <v>87.633962684805226</v>
      </c>
      <c r="V109">
        <v>85.908669202025607</v>
      </c>
      <c r="W109">
        <v>82.831594359617995</v>
      </c>
      <c r="X109">
        <f t="shared" si="27"/>
        <v>85.908669202025607</v>
      </c>
      <c r="Y109">
        <f t="shared" si="28"/>
        <v>2.4326860572304732</v>
      </c>
      <c r="Z109">
        <f t="shared" si="29"/>
        <v>1.1986598425964528E-3</v>
      </c>
      <c r="AA109">
        <f t="shared" si="30"/>
        <v>-2.6798809256114988</v>
      </c>
    </row>
    <row r="110" spans="1:27" ht="25.5" x14ac:dyDescent="0.25">
      <c r="A110" s="25">
        <v>107</v>
      </c>
      <c r="B110" s="25" t="s">
        <v>82</v>
      </c>
      <c r="C110" s="25" t="s">
        <v>614</v>
      </c>
      <c r="D110" s="25" t="s">
        <v>615</v>
      </c>
      <c r="E110" s="25" t="s">
        <v>616</v>
      </c>
      <c r="F110" s="27">
        <v>22985</v>
      </c>
      <c r="G110" s="25" t="s">
        <v>617</v>
      </c>
      <c r="H110" s="25" t="s">
        <v>618</v>
      </c>
      <c r="I110">
        <v>5.0048064960080003</v>
      </c>
      <c r="J110">
        <v>0.304891832983335</v>
      </c>
      <c r="K110">
        <f t="shared" si="17"/>
        <v>5.3096983289913355</v>
      </c>
      <c r="L110" s="18">
        <f t="shared" si="24"/>
        <v>94.25783134761906</v>
      </c>
      <c r="M110">
        <v>4.5639953333457104</v>
      </c>
      <c r="N110">
        <v>0.49694459574841598</v>
      </c>
      <c r="O110">
        <f t="shared" si="18"/>
        <v>5.0609399290941264</v>
      </c>
      <c r="P110" s="18">
        <f t="shared" si="25"/>
        <v>90.180784543764275</v>
      </c>
      <c r="Q110">
        <v>10.5901806461835</v>
      </c>
      <c r="R110">
        <v>1.1560330662973299</v>
      </c>
      <c r="S110">
        <f t="shared" si="19"/>
        <v>11.746213712480829</v>
      </c>
      <c r="T110" s="18">
        <f t="shared" si="26"/>
        <v>90.158249333834291</v>
      </c>
      <c r="U110">
        <v>94.25783134761906</v>
      </c>
      <c r="V110">
        <v>90.180784543764275</v>
      </c>
      <c r="W110">
        <v>90.158249333834291</v>
      </c>
      <c r="X110">
        <f t="shared" si="27"/>
        <v>90.180784543764275</v>
      </c>
      <c r="Y110">
        <f t="shared" si="28"/>
        <v>2.3604163179496069</v>
      </c>
      <c r="Z110">
        <f t="shared" si="29"/>
        <v>0.36130219934022045</v>
      </c>
      <c r="AA110">
        <f t="shared" si="30"/>
        <v>-0.98024663428685033</v>
      </c>
    </row>
    <row r="111" spans="1:27" ht="25.5" x14ac:dyDescent="0.25">
      <c r="A111" s="25">
        <v>108</v>
      </c>
      <c r="B111" s="25" t="s">
        <v>88</v>
      </c>
      <c r="C111" s="25" t="s">
        <v>619</v>
      </c>
      <c r="D111" s="25" t="s">
        <v>620</v>
      </c>
      <c r="E111" s="26" t="s">
        <v>621</v>
      </c>
      <c r="F111" s="27">
        <v>23013</v>
      </c>
      <c r="G111" s="25" t="s">
        <v>622</v>
      </c>
      <c r="H111" s="25" t="s">
        <v>623</v>
      </c>
      <c r="I111">
        <v>7.5873442634545496</v>
      </c>
      <c r="J111">
        <v>0.68834614185903698</v>
      </c>
      <c r="K111">
        <f t="shared" si="17"/>
        <v>8.2756904053135862</v>
      </c>
      <c r="L111" s="18">
        <f t="shared" si="24"/>
        <v>91.682311587960456</v>
      </c>
      <c r="M111">
        <v>7.5951070791360902</v>
      </c>
      <c r="N111">
        <v>0.63591039951394801</v>
      </c>
      <c r="O111">
        <f t="shared" si="18"/>
        <v>8.2310174786500383</v>
      </c>
      <c r="P111" s="18">
        <f t="shared" si="25"/>
        <v>92.274218817255587</v>
      </c>
      <c r="Q111">
        <v>8.7806496871431605</v>
      </c>
      <c r="R111">
        <v>0.66377816699946501</v>
      </c>
      <c r="S111">
        <f t="shared" si="19"/>
        <v>9.4444278541426261</v>
      </c>
      <c r="T111" s="18">
        <f t="shared" si="26"/>
        <v>92.971748238742578</v>
      </c>
      <c r="U111">
        <v>91.682311587960456</v>
      </c>
      <c r="V111">
        <v>92.274218817255587</v>
      </c>
      <c r="W111">
        <v>92.971748238742578</v>
      </c>
      <c r="X111">
        <f t="shared" si="27"/>
        <v>92.274218817255587</v>
      </c>
      <c r="Y111">
        <f t="shared" si="28"/>
        <v>0.64543891246087082</v>
      </c>
      <c r="Z111">
        <f t="shared" si="29"/>
        <v>0.56769888308335359</v>
      </c>
      <c r="AA111">
        <f t="shared" si="30"/>
        <v>-0.14738693991069871</v>
      </c>
    </row>
    <row r="112" spans="1:27" ht="25.5" x14ac:dyDescent="0.25">
      <c r="A112" s="16">
        <v>109</v>
      </c>
      <c r="B112" s="16" t="s">
        <v>94</v>
      </c>
      <c r="C112" s="17" t="s">
        <v>28</v>
      </c>
      <c r="D112" s="17" t="s">
        <v>28</v>
      </c>
      <c r="E112" s="17" t="s">
        <v>26</v>
      </c>
      <c r="F112" s="17" t="s">
        <v>28</v>
      </c>
      <c r="G112" s="17" t="s">
        <v>28</v>
      </c>
      <c r="H112" s="17" t="s">
        <v>28</v>
      </c>
      <c r="I112">
        <v>2.6681706317619098</v>
      </c>
      <c r="J112">
        <v>0.126082038354765</v>
      </c>
      <c r="K112">
        <f t="shared" si="17"/>
        <v>2.7942526701166748</v>
      </c>
      <c r="L112" s="18">
        <f t="shared" si="24"/>
        <v>95.487808253592888</v>
      </c>
      <c r="M112">
        <v>7.4292591761270703</v>
      </c>
      <c r="N112">
        <v>0.62249764946445796</v>
      </c>
      <c r="O112">
        <f t="shared" si="18"/>
        <v>8.0517568255915286</v>
      </c>
      <c r="P112" s="18">
        <f t="shared" si="25"/>
        <v>92.26879719608614</v>
      </c>
      <c r="Q112">
        <v>4.9245938812901198</v>
      </c>
      <c r="R112">
        <v>0.65146191940560505</v>
      </c>
      <c r="S112">
        <f t="shared" si="19"/>
        <v>5.576055800695725</v>
      </c>
      <c r="T112" s="18">
        <f t="shared" si="26"/>
        <v>88.316796985347196</v>
      </c>
      <c r="U112">
        <v>95.487808253592888</v>
      </c>
      <c r="V112">
        <v>92.26879719608614</v>
      </c>
      <c r="W112">
        <v>88.316796985347196</v>
      </c>
      <c r="X112">
        <f t="shared" si="27"/>
        <v>92.26879719608614</v>
      </c>
      <c r="Y112">
        <f t="shared" si="28"/>
        <v>3.5917437840910011</v>
      </c>
      <c r="Z112">
        <f t="shared" si="29"/>
        <v>0.50468571959087682</v>
      </c>
      <c r="AA112">
        <f t="shared" si="30"/>
        <v>-0.14954389788515568</v>
      </c>
    </row>
    <row r="113" spans="1:27" ht="25.5" x14ac:dyDescent="0.25">
      <c r="A113" s="16">
        <v>110</v>
      </c>
      <c r="B113" s="16" t="s">
        <v>95</v>
      </c>
      <c r="C113" s="17" t="s">
        <v>28</v>
      </c>
      <c r="D113" s="17" t="s">
        <v>28</v>
      </c>
      <c r="E113" s="17" t="s">
        <v>26</v>
      </c>
      <c r="F113" s="17" t="s">
        <v>28</v>
      </c>
      <c r="G113" s="17" t="s">
        <v>28</v>
      </c>
      <c r="H113" s="17" t="s">
        <v>28</v>
      </c>
      <c r="I113">
        <v>0.87486168619348503</v>
      </c>
      <c r="J113">
        <v>0</v>
      </c>
      <c r="K113">
        <f t="shared" si="17"/>
        <v>0.87486168619348503</v>
      </c>
      <c r="L113" s="18">
        <f t="shared" si="24"/>
        <v>100</v>
      </c>
      <c r="M113">
        <v>2.69589460604247</v>
      </c>
      <c r="N113">
        <v>0.29224831226286402</v>
      </c>
      <c r="O113">
        <f t="shared" si="18"/>
        <v>2.9881429183053339</v>
      </c>
      <c r="P113" s="18">
        <f t="shared" si="25"/>
        <v>90.219734455385193</v>
      </c>
      <c r="Q113">
        <v>11.6989969275708</v>
      </c>
      <c r="R113">
        <v>1.1214793044890199</v>
      </c>
      <c r="S113">
        <f t="shared" si="19"/>
        <v>12.82047623205982</v>
      </c>
      <c r="T113" s="18">
        <f t="shared" si="26"/>
        <v>91.252436460319885</v>
      </c>
      <c r="U113">
        <v>100</v>
      </c>
      <c r="V113">
        <v>90.219734455385193</v>
      </c>
      <c r="W113">
        <v>91.252436460319885</v>
      </c>
      <c r="X113">
        <f t="shared" si="27"/>
        <v>91.252436460319885</v>
      </c>
      <c r="Y113">
        <f t="shared" si="28"/>
        <v>5.3733902308027188</v>
      </c>
      <c r="Z113">
        <f t="shared" si="29"/>
        <v>0.89372728555470105</v>
      </c>
      <c r="AA113">
        <f t="shared" si="30"/>
        <v>-0.5538966413579578</v>
      </c>
    </row>
    <row r="114" spans="1:27" ht="25.5" x14ac:dyDescent="0.25">
      <c r="A114" s="25">
        <v>111</v>
      </c>
      <c r="B114" s="25" t="s">
        <v>96</v>
      </c>
      <c r="C114" s="25" t="s">
        <v>624</v>
      </c>
      <c r="D114" s="25" t="s">
        <v>625</v>
      </c>
      <c r="E114" s="25" t="s">
        <v>626</v>
      </c>
      <c r="F114" s="27">
        <v>27336</v>
      </c>
      <c r="G114" s="25" t="s">
        <v>627</v>
      </c>
      <c r="H114" s="25" t="s">
        <v>628</v>
      </c>
      <c r="I114">
        <v>5.4404727694333097</v>
      </c>
      <c r="J114">
        <v>0.59473447163777404</v>
      </c>
      <c r="K114">
        <f t="shared" si="17"/>
        <v>6.0352072410710838</v>
      </c>
      <c r="L114" s="18">
        <f t="shared" si="24"/>
        <v>90.145583276901277</v>
      </c>
      <c r="M114">
        <v>4.3965428327966301</v>
      </c>
      <c r="N114">
        <v>0.587666251918884</v>
      </c>
      <c r="O114">
        <f t="shared" si="18"/>
        <v>4.9842090847155145</v>
      </c>
      <c r="P114" s="18">
        <f t="shared" si="25"/>
        <v>88.20943820914313</v>
      </c>
      <c r="Q114">
        <v>11.311428041565501</v>
      </c>
      <c r="R114">
        <v>1.1220948805987301</v>
      </c>
      <c r="S114">
        <f t="shared" si="19"/>
        <v>12.433522922164231</v>
      </c>
      <c r="T114" s="18">
        <f t="shared" si="26"/>
        <v>90.975245812283305</v>
      </c>
      <c r="U114">
        <v>90.145583276901277</v>
      </c>
      <c r="V114">
        <v>88.20943820914313</v>
      </c>
      <c r="W114">
        <v>90.975245812283305</v>
      </c>
      <c r="X114">
        <f t="shared" si="27"/>
        <v>90.145583276901277</v>
      </c>
      <c r="Y114">
        <f t="shared" si="28"/>
        <v>1.4193125885212141</v>
      </c>
      <c r="Z114">
        <f t="shared" si="29"/>
        <v>8.8452156531934167E-2</v>
      </c>
      <c r="AA114">
        <f t="shared" si="30"/>
        <v>-0.99425123750387689</v>
      </c>
    </row>
    <row r="115" spans="1:27" ht="25.5" x14ac:dyDescent="0.25">
      <c r="A115" s="25">
        <v>112</v>
      </c>
      <c r="B115" s="25" t="s">
        <v>102</v>
      </c>
      <c r="C115" s="25" t="s">
        <v>629</v>
      </c>
      <c r="D115" s="25" t="s">
        <v>630</v>
      </c>
      <c r="E115" s="26" t="s">
        <v>631</v>
      </c>
      <c r="F115" s="27">
        <v>9584</v>
      </c>
      <c r="G115" s="25" t="s">
        <v>632</v>
      </c>
      <c r="H115" s="25" t="s">
        <v>633</v>
      </c>
      <c r="I115">
        <v>7.2024093460575704</v>
      </c>
      <c r="J115">
        <v>2.1351062362905302</v>
      </c>
      <c r="K115">
        <f t="shared" si="17"/>
        <v>9.3375155823481002</v>
      </c>
      <c r="L115" s="18">
        <f t="shared" si="24"/>
        <v>77.134107917026725</v>
      </c>
      <c r="M115">
        <v>2.9441504512837802</v>
      </c>
      <c r="N115">
        <v>1.05348492657742</v>
      </c>
      <c r="O115">
        <f t="shared" si="18"/>
        <v>3.9976353778611999</v>
      </c>
      <c r="P115" s="18">
        <f t="shared" si="25"/>
        <v>73.647298290094398</v>
      </c>
      <c r="Q115">
        <v>5.5425392969363898</v>
      </c>
      <c r="R115">
        <v>1.7733892680008401</v>
      </c>
      <c r="S115">
        <f t="shared" si="19"/>
        <v>7.3159285649372299</v>
      </c>
      <c r="T115" s="18">
        <f t="shared" si="26"/>
        <v>75.759888136413807</v>
      </c>
      <c r="U115">
        <v>77.134107917026725</v>
      </c>
      <c r="V115">
        <v>73.647298290094398</v>
      </c>
      <c r="W115">
        <v>75.759888136413807</v>
      </c>
      <c r="X115">
        <f t="shared" si="27"/>
        <v>75.759888136413807</v>
      </c>
      <c r="Y115">
        <f t="shared" si="28"/>
        <v>1.7563863108983948</v>
      </c>
      <c r="Z115">
        <f t="shared" si="29"/>
        <v>5.4836060224277696E-8</v>
      </c>
      <c r="AA115">
        <f t="shared" si="30"/>
        <v>-6.7175098130469273</v>
      </c>
    </row>
    <row r="116" spans="1:27" ht="25.5" x14ac:dyDescent="0.25">
      <c r="A116" s="25">
        <v>113</v>
      </c>
      <c r="B116" s="25" t="s">
        <v>108</v>
      </c>
      <c r="C116" s="25" t="s">
        <v>634</v>
      </c>
      <c r="D116" s="25" t="s">
        <v>635</v>
      </c>
      <c r="E116" s="25" t="s">
        <v>636</v>
      </c>
      <c r="F116" s="27">
        <v>11052</v>
      </c>
      <c r="G116" s="25" t="s">
        <v>637</v>
      </c>
      <c r="H116" s="25" t="s">
        <v>638</v>
      </c>
      <c r="I116">
        <v>3.8612590462648901</v>
      </c>
      <c r="J116">
        <v>0.40285049219703001</v>
      </c>
      <c r="K116">
        <f t="shared" si="17"/>
        <v>4.2641095384619199</v>
      </c>
      <c r="L116" s="18">
        <f t="shared" si="24"/>
        <v>90.552529465686774</v>
      </c>
      <c r="M116">
        <v>4.5516717083771701</v>
      </c>
      <c r="N116">
        <v>0.25506229446148698</v>
      </c>
      <c r="O116">
        <f t="shared" si="18"/>
        <v>4.8067340028386569</v>
      </c>
      <c r="P116" s="18">
        <f t="shared" si="25"/>
        <v>94.693646573518365</v>
      </c>
      <c r="Q116">
        <v>4.5850850342544103</v>
      </c>
      <c r="R116">
        <v>0.47995529318630298</v>
      </c>
      <c r="S116">
        <f t="shared" si="19"/>
        <v>5.0650403274407134</v>
      </c>
      <c r="T116" s="18">
        <f t="shared" si="26"/>
        <v>90.524156528703941</v>
      </c>
      <c r="U116">
        <v>90.552529465686774</v>
      </c>
      <c r="V116">
        <v>94.693646573518365</v>
      </c>
      <c r="W116">
        <v>90.524156528703941</v>
      </c>
      <c r="X116">
        <f t="shared" si="27"/>
        <v>90.552529465686774</v>
      </c>
      <c r="Y116">
        <f t="shared" si="28"/>
        <v>2.3991075826278645</v>
      </c>
      <c r="Z116">
        <f t="shared" si="29"/>
        <v>0.46262605300767579</v>
      </c>
      <c r="AA116">
        <f t="shared" si="30"/>
        <v>-0.83235024891722209</v>
      </c>
    </row>
    <row r="117" spans="1:27" ht="25.5" x14ac:dyDescent="0.25">
      <c r="A117" s="25">
        <v>114</v>
      </c>
      <c r="B117" s="25" t="s">
        <v>114</v>
      </c>
      <c r="C117" s="25" t="s">
        <v>639</v>
      </c>
      <c r="D117" s="25" t="s">
        <v>640</v>
      </c>
      <c r="E117" s="26" t="s">
        <v>641</v>
      </c>
      <c r="F117" s="27">
        <v>64783</v>
      </c>
      <c r="G117" s="25" t="s">
        <v>642</v>
      </c>
      <c r="H117" s="25" t="s">
        <v>643</v>
      </c>
      <c r="I117">
        <v>6.3097148163731003</v>
      </c>
      <c r="J117">
        <v>0.42429272676759799</v>
      </c>
      <c r="K117">
        <f t="shared" si="17"/>
        <v>6.7340075431406987</v>
      </c>
      <c r="L117" s="18">
        <f t="shared" si="24"/>
        <v>93.699253764576113</v>
      </c>
      <c r="M117">
        <v>8.7775171285579194</v>
      </c>
      <c r="N117">
        <v>0.46770046619695399</v>
      </c>
      <c r="O117">
        <f t="shared" si="18"/>
        <v>9.2452175947548731</v>
      </c>
      <c r="P117" s="18">
        <f t="shared" si="25"/>
        <v>94.9411632403082</v>
      </c>
      <c r="Q117">
        <v>12.4937321266101</v>
      </c>
      <c r="R117">
        <v>1.05274697139045</v>
      </c>
      <c r="S117">
        <f t="shared" si="19"/>
        <v>13.54647909800055</v>
      </c>
      <c r="T117" s="18">
        <f t="shared" si="26"/>
        <v>92.228630304786478</v>
      </c>
      <c r="U117">
        <v>93.699253764576113</v>
      </c>
      <c r="V117">
        <v>94.9411632403082</v>
      </c>
      <c r="W117">
        <v>92.228630304786478</v>
      </c>
      <c r="X117">
        <f t="shared" si="27"/>
        <v>93.699253764576113</v>
      </c>
      <c r="Y117">
        <f t="shared" si="28"/>
        <v>1.357872565982468</v>
      </c>
      <c r="Z117">
        <f t="shared" si="29"/>
        <v>0.95674651156840218</v>
      </c>
      <c r="AA117">
        <f t="shared" si="30"/>
        <v>0.41955427516807242</v>
      </c>
    </row>
    <row r="118" spans="1:27" ht="25.5" x14ac:dyDescent="0.25">
      <c r="A118" s="25">
        <v>115</v>
      </c>
      <c r="B118" s="25" t="s">
        <v>120</v>
      </c>
      <c r="C118" s="25" t="s">
        <v>644</v>
      </c>
      <c r="D118" s="25" t="s">
        <v>645</v>
      </c>
      <c r="E118" s="26" t="s">
        <v>646</v>
      </c>
      <c r="F118" s="27">
        <v>55696</v>
      </c>
      <c r="G118" s="25" t="s">
        <v>647</v>
      </c>
      <c r="H118" s="25" t="s">
        <v>648</v>
      </c>
      <c r="I118">
        <v>5.2140590302168901</v>
      </c>
      <c r="J118">
        <v>0.39768839080193502</v>
      </c>
      <c r="K118">
        <f t="shared" si="17"/>
        <v>5.6117474210188254</v>
      </c>
      <c r="L118" s="18">
        <f t="shared" si="24"/>
        <v>92.913287770002057</v>
      </c>
      <c r="M118">
        <v>3.46210944733031</v>
      </c>
      <c r="N118">
        <v>0.31146731821696499</v>
      </c>
      <c r="O118">
        <f t="shared" si="18"/>
        <v>3.7735767655472752</v>
      </c>
      <c r="P118" s="18">
        <f t="shared" si="25"/>
        <v>91.746098262511595</v>
      </c>
      <c r="Q118">
        <v>5.1138184307620804</v>
      </c>
      <c r="R118">
        <v>0.55191378177876405</v>
      </c>
      <c r="S118">
        <f t="shared" si="19"/>
        <v>5.6657322125408447</v>
      </c>
      <c r="T118" s="18">
        <f t="shared" si="26"/>
        <v>90.258738657694977</v>
      </c>
      <c r="U118">
        <v>92.913287770002057</v>
      </c>
      <c r="V118">
        <v>91.746098262511595</v>
      </c>
      <c r="W118">
        <v>90.258738657694977</v>
      </c>
      <c r="X118">
        <f t="shared" si="27"/>
        <v>91.746098262511595</v>
      </c>
      <c r="Y118">
        <f t="shared" si="28"/>
        <v>1.3304886902993189</v>
      </c>
      <c r="Z118">
        <f t="shared" si="29"/>
        <v>0.37908091347485384</v>
      </c>
      <c r="AA118">
        <f t="shared" si="30"/>
        <v>-0.35749638991234012</v>
      </c>
    </row>
    <row r="119" spans="1:27" ht="25.5" x14ac:dyDescent="0.25">
      <c r="A119" s="25">
        <v>116</v>
      </c>
      <c r="B119" s="25" t="s">
        <v>126</v>
      </c>
      <c r="C119" s="25" t="s">
        <v>649</v>
      </c>
      <c r="D119" s="25" t="s">
        <v>650</v>
      </c>
      <c r="E119" s="25" t="s">
        <v>651</v>
      </c>
      <c r="F119" s="27">
        <v>10643</v>
      </c>
      <c r="G119" s="25" t="s">
        <v>652</v>
      </c>
      <c r="H119" s="25" t="s">
        <v>653</v>
      </c>
      <c r="I119">
        <v>4.6628300944619703</v>
      </c>
      <c r="J119">
        <v>0.31671166237016601</v>
      </c>
      <c r="K119">
        <f t="shared" si="17"/>
        <v>4.9795417568321358</v>
      </c>
      <c r="L119" s="18">
        <f t="shared" si="24"/>
        <v>93.639742814976415</v>
      </c>
      <c r="M119">
        <v>8.7172838178935503</v>
      </c>
      <c r="N119">
        <v>0.80490686752740503</v>
      </c>
      <c r="O119">
        <f t="shared" si="18"/>
        <v>9.5221906854209557</v>
      </c>
      <c r="P119" s="18">
        <f t="shared" si="25"/>
        <v>91.54704107364951</v>
      </c>
      <c r="Q119">
        <v>13.8412842654451</v>
      </c>
      <c r="R119">
        <v>1.3161271320099901</v>
      </c>
      <c r="S119">
        <f t="shared" si="19"/>
        <v>15.157411397455091</v>
      </c>
      <c r="T119" s="18">
        <f t="shared" si="26"/>
        <v>91.316939960929162</v>
      </c>
      <c r="U119">
        <v>93.639742814976415</v>
      </c>
      <c r="V119">
        <v>91.54704107364951</v>
      </c>
      <c r="W119">
        <v>91.316939960929162</v>
      </c>
      <c r="X119">
        <f t="shared" si="27"/>
        <v>91.54704107364951</v>
      </c>
      <c r="Y119">
        <f t="shared" si="28"/>
        <v>1.2798281264163216</v>
      </c>
      <c r="Z119">
        <f t="shared" si="29"/>
        <v>0.52575952038367246</v>
      </c>
      <c r="AA119">
        <f t="shared" si="30"/>
        <v>-0.43669004388962124</v>
      </c>
    </row>
    <row r="120" spans="1:27" ht="25.5" x14ac:dyDescent="0.25">
      <c r="A120" s="25">
        <v>117</v>
      </c>
      <c r="B120" s="25" t="s">
        <v>132</v>
      </c>
      <c r="C120" s="25" t="s">
        <v>654</v>
      </c>
      <c r="D120" s="25" t="s">
        <v>655</v>
      </c>
      <c r="E120" s="25" t="s">
        <v>656</v>
      </c>
      <c r="F120" s="27">
        <v>1153</v>
      </c>
      <c r="G120" s="25" t="s">
        <v>657</v>
      </c>
      <c r="H120" s="25" t="s">
        <v>658</v>
      </c>
      <c r="I120">
        <v>6.09055456099063</v>
      </c>
      <c r="J120">
        <v>0.75321858381196505</v>
      </c>
      <c r="K120">
        <f t="shared" si="17"/>
        <v>6.8437731448025954</v>
      </c>
      <c r="L120" s="18">
        <f t="shared" si="24"/>
        <v>88.994103575978599</v>
      </c>
      <c r="M120">
        <v>20.769944177209801</v>
      </c>
      <c r="N120">
        <v>1.82472014124312</v>
      </c>
      <c r="O120">
        <f t="shared" si="18"/>
        <v>22.594664318452921</v>
      </c>
      <c r="P120" s="18">
        <f t="shared" si="25"/>
        <v>91.924110420384153</v>
      </c>
      <c r="Q120">
        <v>13.7851065459319</v>
      </c>
      <c r="R120">
        <v>1.1669589756077099</v>
      </c>
      <c r="S120">
        <f t="shared" si="19"/>
        <v>14.952065521539609</v>
      </c>
      <c r="T120" s="18">
        <f t="shared" si="26"/>
        <v>92.195332652023126</v>
      </c>
      <c r="U120">
        <v>88.994103575978599</v>
      </c>
      <c r="V120">
        <v>91.924110420384153</v>
      </c>
      <c r="W120">
        <v>92.195332652023126</v>
      </c>
      <c r="X120">
        <f t="shared" si="27"/>
        <v>91.924110420384153</v>
      </c>
      <c r="Y120">
        <f t="shared" si="28"/>
        <v>1.7751229630888254</v>
      </c>
      <c r="Z120">
        <f t="shared" si="29"/>
        <v>0.25154576724758759</v>
      </c>
      <c r="AA120">
        <f t="shared" si="30"/>
        <v>-0.28667536950661227</v>
      </c>
    </row>
    <row r="121" spans="1:27" ht="25.5" x14ac:dyDescent="0.25">
      <c r="A121" s="25">
        <v>118</v>
      </c>
      <c r="B121" s="25" t="s">
        <v>138</v>
      </c>
      <c r="C121" s="25" t="s">
        <v>659</v>
      </c>
      <c r="D121" s="25" t="s">
        <v>660</v>
      </c>
      <c r="E121" s="25" t="s">
        <v>661</v>
      </c>
      <c r="F121" s="27">
        <v>9775</v>
      </c>
      <c r="G121" s="25" t="s">
        <v>662</v>
      </c>
      <c r="H121" s="25" t="s">
        <v>663</v>
      </c>
      <c r="I121">
        <v>0.15581189015396499</v>
      </c>
      <c r="J121">
        <v>0</v>
      </c>
      <c r="K121">
        <f t="shared" si="17"/>
        <v>0.15581189015396499</v>
      </c>
      <c r="L121" s="18">
        <f t="shared" si="24"/>
        <v>100</v>
      </c>
      <c r="M121">
        <v>0.26594298824377999</v>
      </c>
      <c r="N121">
        <v>0</v>
      </c>
      <c r="O121">
        <f t="shared" si="18"/>
        <v>0.26594298824377999</v>
      </c>
      <c r="P121" s="18">
        <f t="shared" si="25"/>
        <v>100</v>
      </c>
      <c r="Q121">
        <v>0.10288094942117799</v>
      </c>
      <c r="R121">
        <v>0</v>
      </c>
      <c r="S121">
        <f t="shared" si="19"/>
        <v>0.10288094942117799</v>
      </c>
      <c r="T121" s="18">
        <f t="shared" si="26"/>
        <v>100</v>
      </c>
      <c r="U121">
        <v>100</v>
      </c>
      <c r="V121">
        <v>100</v>
      </c>
      <c r="W121">
        <v>100</v>
      </c>
      <c r="X121">
        <f t="shared" si="27"/>
        <v>100</v>
      </c>
      <c r="Y121">
        <f t="shared" si="28"/>
        <v>0</v>
      </c>
      <c r="Z121">
        <f t="shared" si="29"/>
        <v>5.2309510295915265E-3</v>
      </c>
      <c r="AA121">
        <f t="shared" si="30"/>
        <v>2.9262666427004489</v>
      </c>
    </row>
    <row r="122" spans="1:27" ht="25.5" x14ac:dyDescent="0.25">
      <c r="A122" s="25">
        <v>119</v>
      </c>
      <c r="B122" s="25" t="s">
        <v>144</v>
      </c>
      <c r="C122" s="25" t="s">
        <v>664</v>
      </c>
      <c r="D122" s="25" t="s">
        <v>665</v>
      </c>
      <c r="E122" s="25" t="s">
        <v>666</v>
      </c>
      <c r="F122" s="27">
        <v>10521</v>
      </c>
      <c r="G122" s="25" t="s">
        <v>667</v>
      </c>
      <c r="H122" s="25" t="s">
        <v>668</v>
      </c>
      <c r="I122">
        <v>6.8476859321338104</v>
      </c>
      <c r="J122">
        <v>0.46698449716835699</v>
      </c>
      <c r="K122">
        <f t="shared" si="17"/>
        <v>7.3146704293021676</v>
      </c>
      <c r="L122" s="18">
        <f t="shared" si="24"/>
        <v>93.61578212331149</v>
      </c>
      <c r="M122">
        <v>3.1731383440276502</v>
      </c>
      <c r="N122">
        <v>0.30188098955249698</v>
      </c>
      <c r="O122">
        <f t="shared" si="18"/>
        <v>3.4750193335801471</v>
      </c>
      <c r="P122" s="18">
        <f t="shared" si="25"/>
        <v>91.312825611203635</v>
      </c>
      <c r="Q122">
        <v>7.2614527430080296</v>
      </c>
      <c r="R122">
        <v>0.64060213889494699</v>
      </c>
      <c r="S122">
        <f t="shared" si="19"/>
        <v>7.902054881902977</v>
      </c>
      <c r="T122" s="18">
        <f t="shared" si="26"/>
        <v>91.893220833456454</v>
      </c>
      <c r="U122">
        <v>93.61578212331149</v>
      </c>
      <c r="V122">
        <v>91.312825611203635</v>
      </c>
      <c r="W122">
        <v>91.893220833456454</v>
      </c>
      <c r="X122">
        <f t="shared" si="27"/>
        <v>91.893220833456454</v>
      </c>
      <c r="Y122">
        <f t="shared" si="28"/>
        <v>1.1977537802056064</v>
      </c>
      <c r="Z122">
        <f t="shared" si="29"/>
        <v>0.55830530939255274</v>
      </c>
      <c r="AA122">
        <f t="shared" si="30"/>
        <v>-0.29896459790694019</v>
      </c>
    </row>
    <row r="123" spans="1:27" ht="25.5" x14ac:dyDescent="0.25">
      <c r="A123" s="25">
        <v>120</v>
      </c>
      <c r="B123" s="25" t="s">
        <v>150</v>
      </c>
      <c r="C123" s="25" t="s">
        <v>669</v>
      </c>
      <c r="D123" s="25" t="s">
        <v>670</v>
      </c>
      <c r="E123" s="25" t="s">
        <v>671</v>
      </c>
      <c r="F123" s="27">
        <v>8449</v>
      </c>
      <c r="G123" s="25" t="s">
        <v>672</v>
      </c>
      <c r="H123" s="25" t="s">
        <v>673</v>
      </c>
      <c r="I123">
        <v>4.7193772012583803</v>
      </c>
      <c r="J123">
        <v>0.29661820053746701</v>
      </c>
      <c r="K123">
        <f t="shared" si="17"/>
        <v>5.0159954017958475</v>
      </c>
      <c r="L123" s="18">
        <f t="shared" si="24"/>
        <v>94.086553579549332</v>
      </c>
      <c r="M123">
        <v>4.7542638023854096</v>
      </c>
      <c r="N123">
        <v>0.19817985261938101</v>
      </c>
      <c r="O123">
        <f t="shared" si="18"/>
        <v>4.9524436550047906</v>
      </c>
      <c r="P123" s="18">
        <f t="shared" si="25"/>
        <v>95.998342102911025</v>
      </c>
      <c r="Q123">
        <v>7.16522529448714</v>
      </c>
      <c r="R123">
        <v>0.66332851482201205</v>
      </c>
      <c r="S123">
        <f t="shared" si="19"/>
        <v>7.8285538093091525</v>
      </c>
      <c r="T123" s="18">
        <f t="shared" si="26"/>
        <v>91.526806470522942</v>
      </c>
      <c r="U123">
        <v>94.086553579549332</v>
      </c>
      <c r="V123">
        <v>95.998342102911025</v>
      </c>
      <c r="W123">
        <v>91.526806470522942</v>
      </c>
      <c r="X123">
        <f t="shared" si="27"/>
        <v>94.086553579549332</v>
      </c>
      <c r="Y123">
        <f t="shared" si="28"/>
        <v>2.2435786715254245</v>
      </c>
      <c r="Z123">
        <f t="shared" si="29"/>
        <v>0.86557571750749018</v>
      </c>
      <c r="AA123">
        <f t="shared" si="30"/>
        <v>0.57363907716788709</v>
      </c>
    </row>
    <row r="124" spans="1:27" ht="25.5" x14ac:dyDescent="0.25">
      <c r="A124" s="16">
        <v>121</v>
      </c>
      <c r="B124" s="16" t="s">
        <v>156</v>
      </c>
      <c r="C124" s="17" t="s">
        <v>28</v>
      </c>
      <c r="D124" s="17" t="s">
        <v>28</v>
      </c>
      <c r="E124" s="17" t="s">
        <v>157</v>
      </c>
      <c r="F124" s="17" t="s">
        <v>28</v>
      </c>
      <c r="G124" s="17" t="s">
        <v>28</v>
      </c>
      <c r="H124" s="17" t="s">
        <v>28</v>
      </c>
      <c r="I124">
        <v>0.90545564635990095</v>
      </c>
      <c r="J124">
        <v>0</v>
      </c>
      <c r="K124">
        <f t="shared" si="17"/>
        <v>0.90545564635990095</v>
      </c>
      <c r="L124" s="18">
        <f t="shared" si="24"/>
        <v>100</v>
      </c>
      <c r="M124">
        <v>3.5780782278935499</v>
      </c>
      <c r="N124">
        <v>0.40093360509109499</v>
      </c>
      <c r="O124">
        <f t="shared" si="18"/>
        <v>3.9790118329846447</v>
      </c>
      <c r="P124" s="18">
        <f t="shared" si="25"/>
        <v>89.923789575906952</v>
      </c>
      <c r="Q124">
        <v>5.8886118635400599</v>
      </c>
      <c r="R124">
        <v>0.67195007864280198</v>
      </c>
      <c r="S124">
        <f t="shared" si="19"/>
        <v>6.5605619421828623</v>
      </c>
      <c r="T124" s="18">
        <f t="shared" si="26"/>
        <v>89.757735929260534</v>
      </c>
      <c r="U124">
        <v>100</v>
      </c>
      <c r="V124">
        <v>89.923789575906952</v>
      </c>
      <c r="W124">
        <v>89.757735929260534</v>
      </c>
      <c r="X124">
        <f t="shared" si="27"/>
        <v>89.923789575906952</v>
      </c>
      <c r="Y124">
        <f t="shared" si="28"/>
        <v>5.8660259633890499</v>
      </c>
      <c r="Z124">
        <f t="shared" si="29"/>
        <v>0.90686304499092008</v>
      </c>
      <c r="AA124">
        <f t="shared" si="30"/>
        <v>-1.08249047021531</v>
      </c>
    </row>
    <row r="125" spans="1:27" ht="25.5" x14ac:dyDescent="0.25">
      <c r="A125" s="16">
        <v>122</v>
      </c>
      <c r="B125" s="16" t="s">
        <v>158</v>
      </c>
      <c r="C125" s="17" t="s">
        <v>28</v>
      </c>
      <c r="D125" s="17" t="s">
        <v>28</v>
      </c>
      <c r="E125" s="17" t="s">
        <v>157</v>
      </c>
      <c r="F125" s="17" t="s">
        <v>28</v>
      </c>
      <c r="G125" s="17" t="s">
        <v>28</v>
      </c>
      <c r="H125" s="17" t="s">
        <v>28</v>
      </c>
      <c r="I125">
        <v>0.35813414025449603</v>
      </c>
      <c r="J125">
        <v>0</v>
      </c>
      <c r="K125">
        <f t="shared" si="17"/>
        <v>0.35813414025449603</v>
      </c>
      <c r="L125" s="18">
        <f t="shared" si="24"/>
        <v>100</v>
      </c>
      <c r="M125">
        <v>3.7497552901716902</v>
      </c>
      <c r="N125">
        <v>0.36477944531622902</v>
      </c>
      <c r="O125">
        <f t="shared" si="18"/>
        <v>4.1145347354879194</v>
      </c>
      <c r="P125" s="18">
        <f t="shared" si="25"/>
        <v>91.134369527373266</v>
      </c>
      <c r="Q125">
        <v>5.7138396101118696</v>
      </c>
      <c r="R125">
        <v>0.770147926253828</v>
      </c>
      <c r="S125">
        <f t="shared" si="19"/>
        <v>6.4839875363656976</v>
      </c>
      <c r="T125" s="18">
        <f t="shared" si="26"/>
        <v>88.12231019978951</v>
      </c>
      <c r="U125">
        <v>100</v>
      </c>
      <c r="V125">
        <v>91.134369527373266</v>
      </c>
      <c r="W125">
        <v>88.12231019978951</v>
      </c>
      <c r="X125">
        <f t="shared" si="27"/>
        <v>91.134369527373266</v>
      </c>
      <c r="Y125">
        <f t="shared" si="28"/>
        <v>6.1745636831017778</v>
      </c>
      <c r="Z125">
        <f t="shared" si="29"/>
        <v>0.86229825678153227</v>
      </c>
      <c r="AA125">
        <f t="shared" si="30"/>
        <v>-0.60086883004093739</v>
      </c>
    </row>
    <row r="126" spans="1:27" ht="25.5" x14ac:dyDescent="0.25">
      <c r="A126" s="25">
        <v>123</v>
      </c>
      <c r="B126" s="25" t="s">
        <v>159</v>
      </c>
      <c r="C126" s="25" t="s">
        <v>674</v>
      </c>
      <c r="D126" s="25" t="s">
        <v>675</v>
      </c>
      <c r="E126" s="25" t="s">
        <v>676</v>
      </c>
      <c r="F126" s="27">
        <v>1660</v>
      </c>
      <c r="G126" s="25" t="s">
        <v>677</v>
      </c>
      <c r="H126" s="25" t="s">
        <v>678</v>
      </c>
      <c r="I126">
        <v>1.84369861941031</v>
      </c>
      <c r="J126">
        <v>0</v>
      </c>
      <c r="K126">
        <f t="shared" si="17"/>
        <v>1.84369861941031</v>
      </c>
      <c r="L126" s="18">
        <f t="shared" si="24"/>
        <v>100</v>
      </c>
      <c r="M126">
        <v>2.4581977954160901</v>
      </c>
      <c r="N126">
        <v>0.30093176858863202</v>
      </c>
      <c r="O126">
        <f t="shared" si="18"/>
        <v>2.7591295640047222</v>
      </c>
      <c r="P126" s="18">
        <f t="shared" si="25"/>
        <v>89.09323532629449</v>
      </c>
      <c r="Q126">
        <v>8.9061802211906205</v>
      </c>
      <c r="R126">
        <v>1.1499638724135399</v>
      </c>
      <c r="S126">
        <f t="shared" si="19"/>
        <v>10.056144093604161</v>
      </c>
      <c r="T126" s="18">
        <f t="shared" si="26"/>
        <v>88.56456449202102</v>
      </c>
      <c r="U126">
        <v>100</v>
      </c>
      <c r="V126">
        <v>89.09323532629449</v>
      </c>
      <c r="W126">
        <v>88.56456449202102</v>
      </c>
      <c r="X126">
        <f t="shared" si="27"/>
        <v>89.09323532629449</v>
      </c>
      <c r="Y126">
        <f t="shared" si="28"/>
        <v>6.4550522042266545</v>
      </c>
      <c r="Z126">
        <f t="shared" si="29"/>
        <v>0.69921124107244759</v>
      </c>
      <c r="AA126">
        <f t="shared" si="30"/>
        <v>-1.4129212686666086</v>
      </c>
    </row>
    <row r="127" spans="1:27" ht="25.5" x14ac:dyDescent="0.25">
      <c r="A127" s="25">
        <v>124</v>
      </c>
      <c r="B127" s="25" t="s">
        <v>165</v>
      </c>
      <c r="C127" s="25" t="s">
        <v>679</v>
      </c>
      <c r="D127" s="25" t="s">
        <v>680</v>
      </c>
      <c r="E127" s="25" t="s">
        <v>681</v>
      </c>
      <c r="F127" s="27">
        <v>1654</v>
      </c>
      <c r="G127" s="25" t="s">
        <v>682</v>
      </c>
      <c r="H127" s="25" t="s">
        <v>683</v>
      </c>
      <c r="I127">
        <v>0.78351385806317997</v>
      </c>
      <c r="J127">
        <v>0</v>
      </c>
      <c r="K127">
        <f t="shared" si="17"/>
        <v>0.78351385806317997</v>
      </c>
      <c r="L127" s="18">
        <f t="shared" si="24"/>
        <v>100</v>
      </c>
      <c r="M127">
        <v>3.82791135454287</v>
      </c>
      <c r="N127">
        <v>0.28098435277899197</v>
      </c>
      <c r="O127">
        <f t="shared" si="18"/>
        <v>4.1088957073218619</v>
      </c>
      <c r="P127" s="18">
        <f t="shared" si="25"/>
        <v>93.161560360894754</v>
      </c>
      <c r="Q127">
        <v>8.0324752229080492</v>
      </c>
      <c r="R127">
        <v>0.41846808113913198</v>
      </c>
      <c r="S127">
        <f t="shared" si="19"/>
        <v>8.4509433040471809</v>
      </c>
      <c r="T127" s="18">
        <f t="shared" si="26"/>
        <v>95.048267795871666</v>
      </c>
      <c r="U127">
        <v>100</v>
      </c>
      <c r="V127">
        <v>93.161560360894754</v>
      </c>
      <c r="W127">
        <v>95.048267795871666</v>
      </c>
      <c r="X127">
        <f t="shared" si="27"/>
        <v>95.048267795871666</v>
      </c>
      <c r="Y127">
        <f t="shared" si="28"/>
        <v>3.5318449726331584</v>
      </c>
      <c r="Z127">
        <f t="shared" si="29"/>
        <v>0.25435208844501533</v>
      </c>
      <c r="AA127">
        <f t="shared" si="30"/>
        <v>0.95625104565715924</v>
      </c>
    </row>
    <row r="128" spans="1:27" ht="25.5" x14ac:dyDescent="0.25">
      <c r="A128" s="25">
        <v>125</v>
      </c>
      <c r="B128" s="25" t="s">
        <v>171</v>
      </c>
      <c r="C128" s="25" t="s">
        <v>684</v>
      </c>
      <c r="D128" s="25" t="s">
        <v>685</v>
      </c>
      <c r="E128" s="26" t="s">
        <v>686</v>
      </c>
      <c r="F128" s="27">
        <v>23517</v>
      </c>
      <c r="G128" s="25" t="s">
        <v>687</v>
      </c>
      <c r="H128" s="25" t="s">
        <v>688</v>
      </c>
      <c r="I128">
        <v>2.4390658394690199</v>
      </c>
      <c r="J128">
        <v>0.352047694832203</v>
      </c>
      <c r="K128">
        <f t="shared" si="17"/>
        <v>2.791113534301223</v>
      </c>
      <c r="L128" s="18">
        <f t="shared" si="24"/>
        <v>87.386837170694278</v>
      </c>
      <c r="M128">
        <v>3.62941908474901</v>
      </c>
      <c r="N128">
        <v>0.325229046101845</v>
      </c>
      <c r="O128">
        <f t="shared" si="18"/>
        <v>3.9546481308508552</v>
      </c>
      <c r="P128" s="18">
        <f t="shared" si="25"/>
        <v>91.776030753161564</v>
      </c>
      <c r="Q128">
        <v>6.5388271310996799</v>
      </c>
      <c r="R128">
        <v>0.968945427619476</v>
      </c>
      <c r="S128">
        <f t="shared" si="19"/>
        <v>7.5077725587191555</v>
      </c>
      <c r="T128" s="18">
        <f t="shared" si="26"/>
        <v>87.094102544513149</v>
      </c>
      <c r="U128">
        <v>87.386837170694278</v>
      </c>
      <c r="V128">
        <v>91.776030753161564</v>
      </c>
      <c r="W128">
        <v>87.094102544513149</v>
      </c>
      <c r="X128">
        <f t="shared" si="27"/>
        <v>87.386837170694278</v>
      </c>
      <c r="Y128">
        <f t="shared" si="28"/>
        <v>2.6226947216134771</v>
      </c>
      <c r="Z128">
        <f t="shared" si="29"/>
        <v>3.7416708821443267E-2</v>
      </c>
      <c r="AA128">
        <f t="shared" si="30"/>
        <v>-2.0918010712729931</v>
      </c>
    </row>
    <row r="129" spans="1:27" ht="25.5" x14ac:dyDescent="0.25">
      <c r="A129" s="25">
        <v>126</v>
      </c>
      <c r="B129" s="25" t="s">
        <v>177</v>
      </c>
      <c r="C129" s="25" t="s">
        <v>689</v>
      </c>
      <c r="D129" s="25" t="s">
        <v>690</v>
      </c>
      <c r="E129" s="25" t="s">
        <v>691</v>
      </c>
      <c r="F129" s="27">
        <v>90957</v>
      </c>
      <c r="G129" s="25" t="s">
        <v>692</v>
      </c>
      <c r="H129" s="25" t="s">
        <v>693</v>
      </c>
      <c r="I129">
        <v>4.8065136135142801</v>
      </c>
      <c r="J129">
        <v>0.46780374019896498</v>
      </c>
      <c r="K129">
        <f t="shared" si="17"/>
        <v>5.2743173537132453</v>
      </c>
      <c r="L129" s="18">
        <f t="shared" si="24"/>
        <v>91.130534838416196</v>
      </c>
      <c r="M129">
        <v>8.7849399811265094</v>
      </c>
      <c r="N129">
        <v>0.59674256046301599</v>
      </c>
      <c r="O129">
        <f t="shared" si="18"/>
        <v>9.3816825415895249</v>
      </c>
      <c r="P129" s="18">
        <f t="shared" si="25"/>
        <v>93.639279971181907</v>
      </c>
      <c r="Q129">
        <v>7.3107252386275903</v>
      </c>
      <c r="R129">
        <v>0.62460751221301503</v>
      </c>
      <c r="S129">
        <f t="shared" si="19"/>
        <v>7.9353327508406055</v>
      </c>
      <c r="T129" s="18">
        <f t="shared" si="26"/>
        <v>92.128779827829533</v>
      </c>
      <c r="U129">
        <v>91.130534838416196</v>
      </c>
      <c r="V129">
        <v>93.639279971181907</v>
      </c>
      <c r="W129">
        <v>92.128779827829533</v>
      </c>
      <c r="X129">
        <f t="shared" si="27"/>
        <v>92.128779827829533</v>
      </c>
      <c r="Y129">
        <f t="shared" si="28"/>
        <v>1.2630588454971801</v>
      </c>
      <c r="Z129">
        <f t="shared" si="29"/>
        <v>0.56670925785691773</v>
      </c>
      <c r="AA129">
        <f t="shared" si="30"/>
        <v>-0.20524892956932111</v>
      </c>
    </row>
    <row r="130" spans="1:27" ht="25.5" x14ac:dyDescent="0.25">
      <c r="A130" s="25">
        <v>127</v>
      </c>
      <c r="B130" s="25" t="s">
        <v>183</v>
      </c>
      <c r="C130" s="25" t="s">
        <v>694</v>
      </c>
      <c r="D130" s="25" t="s">
        <v>695</v>
      </c>
      <c r="E130" s="25" t="s">
        <v>696</v>
      </c>
      <c r="F130" s="27">
        <v>22907</v>
      </c>
      <c r="G130" s="25" t="s">
        <v>697</v>
      </c>
      <c r="H130" s="25" t="s">
        <v>698</v>
      </c>
      <c r="I130">
        <v>6.8909940679985802</v>
      </c>
      <c r="J130">
        <v>0.42239993243049401</v>
      </c>
      <c r="K130">
        <f t="shared" si="17"/>
        <v>7.3133940004290743</v>
      </c>
      <c r="L130" s="18">
        <f t="shared" si="24"/>
        <v>94.224296784697884</v>
      </c>
      <c r="M130">
        <v>10.7512505918504</v>
      </c>
      <c r="N130">
        <v>0.670849947152244</v>
      </c>
      <c r="O130">
        <f t="shared" si="18"/>
        <v>11.422100539002644</v>
      </c>
      <c r="P130" s="18">
        <f t="shared" si="25"/>
        <v>94.126737504528919</v>
      </c>
      <c r="Q130">
        <v>17.517638193497699</v>
      </c>
      <c r="R130">
        <v>1.7072764378291301</v>
      </c>
      <c r="S130">
        <f t="shared" si="19"/>
        <v>19.224914631326829</v>
      </c>
      <c r="T130" s="18">
        <f t="shared" si="26"/>
        <v>91.119458938729764</v>
      </c>
      <c r="U130">
        <v>94.224296784697884</v>
      </c>
      <c r="V130">
        <v>94.126737504528919</v>
      </c>
      <c r="W130">
        <v>91.119458938729764</v>
      </c>
      <c r="X130">
        <f t="shared" si="27"/>
        <v>94.126737504528919</v>
      </c>
      <c r="Y130">
        <f t="shared" si="28"/>
        <v>1.7650901882159857</v>
      </c>
      <c r="Z130">
        <f t="shared" si="29"/>
        <v>0.86795357161310616</v>
      </c>
      <c r="AA130">
        <f t="shared" si="30"/>
        <v>0.58962599966224261</v>
      </c>
    </row>
    <row r="131" spans="1:27" ht="25.5" x14ac:dyDescent="0.25">
      <c r="A131" s="25">
        <v>128</v>
      </c>
      <c r="B131" s="25" t="s">
        <v>189</v>
      </c>
      <c r="C131" s="25" t="s">
        <v>699</v>
      </c>
      <c r="D131" s="25" t="s">
        <v>700</v>
      </c>
      <c r="E131" s="25" t="s">
        <v>701</v>
      </c>
      <c r="F131" s="27">
        <v>55760</v>
      </c>
      <c r="G131" s="25" t="s">
        <v>702</v>
      </c>
      <c r="H131" s="25" t="s">
        <v>703</v>
      </c>
      <c r="I131">
        <v>4.3946590933852701</v>
      </c>
      <c r="J131">
        <v>0.20016468392400399</v>
      </c>
      <c r="K131">
        <f t="shared" si="17"/>
        <v>4.5948237773092737</v>
      </c>
      <c r="L131" s="18">
        <f t="shared" si="24"/>
        <v>95.643691823123191</v>
      </c>
      <c r="M131">
        <v>4.0319531876692798</v>
      </c>
      <c r="N131">
        <v>0.38789521443342501</v>
      </c>
      <c r="O131">
        <f t="shared" si="18"/>
        <v>4.4198484021027049</v>
      </c>
      <c r="P131" s="18">
        <f t="shared" si="25"/>
        <v>91.223789163246252</v>
      </c>
      <c r="Q131">
        <v>9.7952011711871005</v>
      </c>
      <c r="R131">
        <v>0.94459954737789897</v>
      </c>
      <c r="S131">
        <f t="shared" si="19"/>
        <v>10.739800718565</v>
      </c>
      <c r="T131" s="18">
        <f t="shared" si="26"/>
        <v>91.204682729866221</v>
      </c>
      <c r="U131">
        <v>95.643691823123191</v>
      </c>
      <c r="V131">
        <v>91.223789163246252</v>
      </c>
      <c r="W131">
        <v>91.204682729866221</v>
      </c>
      <c r="X131">
        <f t="shared" si="27"/>
        <v>91.223789163246252</v>
      </c>
      <c r="Y131">
        <f t="shared" si="28"/>
        <v>2.5573653861152308</v>
      </c>
      <c r="Z131">
        <f t="shared" si="29"/>
        <v>0.70415316504293801</v>
      </c>
      <c r="AA131">
        <f t="shared" si="30"/>
        <v>-0.56529378880489323</v>
      </c>
    </row>
    <row r="132" spans="1:27" ht="25.5" x14ac:dyDescent="0.25">
      <c r="A132" s="25">
        <v>129</v>
      </c>
      <c r="B132" s="25" t="s">
        <v>195</v>
      </c>
      <c r="C132" s="25" t="s">
        <v>704</v>
      </c>
      <c r="D132" s="25" t="s">
        <v>705</v>
      </c>
      <c r="E132" s="25" t="s">
        <v>706</v>
      </c>
      <c r="F132" s="27">
        <v>56919</v>
      </c>
      <c r="G132" s="25" t="s">
        <v>707</v>
      </c>
      <c r="H132" s="25" t="s">
        <v>708</v>
      </c>
      <c r="I132">
        <v>2.7367732367309299</v>
      </c>
      <c r="J132">
        <v>0</v>
      </c>
      <c r="K132">
        <f t="shared" si="17"/>
        <v>2.7367732367309299</v>
      </c>
      <c r="L132" s="18">
        <f t="shared" si="24"/>
        <v>100</v>
      </c>
      <c r="M132">
        <v>6.9601777764445103</v>
      </c>
      <c r="N132">
        <v>0.63040819776837498</v>
      </c>
      <c r="O132">
        <f t="shared" si="18"/>
        <v>7.5905859742128854</v>
      </c>
      <c r="P132" s="18">
        <f t="shared" si="25"/>
        <v>91.694867828254246</v>
      </c>
      <c r="Q132">
        <v>8.7419225454176193</v>
      </c>
      <c r="R132">
        <v>0.71510337396377099</v>
      </c>
      <c r="S132">
        <f t="shared" si="19"/>
        <v>9.4570259193813904</v>
      </c>
      <c r="T132" s="18">
        <f t="shared" si="26"/>
        <v>92.438390461654279</v>
      </c>
      <c r="U132">
        <v>100</v>
      </c>
      <c r="V132">
        <v>91.694867828254246</v>
      </c>
      <c r="W132">
        <v>92.438390461654279</v>
      </c>
      <c r="X132">
        <f t="shared" si="27"/>
        <v>92.438390461654279</v>
      </c>
      <c r="Y132">
        <f t="shared" si="28"/>
        <v>4.5953959768980637</v>
      </c>
      <c r="Z132">
        <f t="shared" si="29"/>
        <v>0.60070650083813426</v>
      </c>
      <c r="AA132">
        <f t="shared" si="30"/>
        <v>-8.2072280974169867E-2</v>
      </c>
    </row>
    <row r="133" spans="1:27" ht="25.5" x14ac:dyDescent="0.25">
      <c r="A133" s="25">
        <v>130</v>
      </c>
      <c r="B133" s="25" t="s">
        <v>201</v>
      </c>
      <c r="C133" s="25" t="s">
        <v>709</v>
      </c>
      <c r="D133" s="25" t="s">
        <v>710</v>
      </c>
      <c r="E133" s="25" t="s">
        <v>711</v>
      </c>
      <c r="F133" s="27">
        <v>1662</v>
      </c>
      <c r="G133" s="25" t="s">
        <v>712</v>
      </c>
      <c r="H133" s="25" t="s">
        <v>713</v>
      </c>
      <c r="I133">
        <v>2.3945642919151799</v>
      </c>
      <c r="J133">
        <v>0.18401383303337099</v>
      </c>
      <c r="K133">
        <f t="shared" ref="K133:K196" si="31">I133+J133</f>
        <v>2.5785781249485509</v>
      </c>
      <c r="L133" s="18">
        <f t="shared" si="24"/>
        <v>92.863747999217878</v>
      </c>
      <c r="M133">
        <v>2.9257341162075998</v>
      </c>
      <c r="N133">
        <v>0.30321129767697702</v>
      </c>
      <c r="O133">
        <f t="shared" ref="O133:O196" si="32">M133+N133</f>
        <v>3.2289454138845768</v>
      </c>
      <c r="P133" s="18">
        <f t="shared" si="25"/>
        <v>90.609587378803056</v>
      </c>
      <c r="Q133">
        <v>4.3077828304739603</v>
      </c>
      <c r="R133">
        <v>0.32844668679148498</v>
      </c>
      <c r="S133">
        <f t="shared" ref="S133:S196" si="33">Q133+R133</f>
        <v>4.6362295172654449</v>
      </c>
      <c r="T133" s="18">
        <f t="shared" si="26"/>
        <v>92.915650841522407</v>
      </c>
      <c r="U133">
        <v>92.863747999217878</v>
      </c>
      <c r="V133">
        <v>90.609587378803056</v>
      </c>
      <c r="W133">
        <v>92.915650841522407</v>
      </c>
      <c r="X133">
        <f t="shared" si="27"/>
        <v>92.863747999217878</v>
      </c>
      <c r="Y133">
        <f t="shared" si="28"/>
        <v>1.3166790738924317</v>
      </c>
      <c r="Z133">
        <f t="shared" si="29"/>
        <v>0.51434147784986983</v>
      </c>
      <c r="AA133">
        <f t="shared" si="30"/>
        <v>8.7153547236329121E-2</v>
      </c>
    </row>
    <row r="134" spans="1:27" ht="25.5" x14ac:dyDescent="0.25">
      <c r="A134" s="25">
        <v>131</v>
      </c>
      <c r="B134" s="25" t="s">
        <v>207</v>
      </c>
      <c r="C134" s="25" t="s">
        <v>714</v>
      </c>
      <c r="D134" s="25" t="s">
        <v>715</v>
      </c>
      <c r="E134" s="25" t="s">
        <v>716</v>
      </c>
      <c r="F134" s="27">
        <v>57062</v>
      </c>
      <c r="G134" s="25" t="s">
        <v>717</v>
      </c>
      <c r="H134" s="25" t="s">
        <v>718</v>
      </c>
      <c r="I134">
        <v>7.2181667828360503</v>
      </c>
      <c r="J134">
        <v>0.496943066807842</v>
      </c>
      <c r="K134">
        <f t="shared" si="31"/>
        <v>7.7151098496438921</v>
      </c>
      <c r="L134" s="18">
        <f t="shared" si="24"/>
        <v>93.558833555289183</v>
      </c>
      <c r="M134">
        <v>8.1530526460232196</v>
      </c>
      <c r="N134">
        <v>0.50110361479474097</v>
      </c>
      <c r="O134">
        <f t="shared" si="32"/>
        <v>8.6541562608179596</v>
      </c>
      <c r="P134" s="18">
        <f t="shared" si="25"/>
        <v>94.209676833968132</v>
      </c>
      <c r="Q134">
        <v>11.504646884469899</v>
      </c>
      <c r="R134">
        <v>0.88272009604325297</v>
      </c>
      <c r="S134">
        <f t="shared" si="33"/>
        <v>12.387366980513152</v>
      </c>
      <c r="T134" s="18">
        <f t="shared" si="26"/>
        <v>92.874029667225656</v>
      </c>
      <c r="U134">
        <v>93.558833555289183</v>
      </c>
      <c r="V134">
        <v>94.209676833968132</v>
      </c>
      <c r="W134">
        <v>92.874029667225656</v>
      </c>
      <c r="X134">
        <f t="shared" si="27"/>
        <v>93.558833555289183</v>
      </c>
      <c r="Y134">
        <f t="shared" si="28"/>
        <v>0.66789553730800477</v>
      </c>
      <c r="Z134">
        <f t="shared" si="29"/>
        <v>0.98525722590296727</v>
      </c>
      <c r="AA134">
        <f t="shared" si="30"/>
        <v>0.36368897570686487</v>
      </c>
    </row>
    <row r="135" spans="1:27" ht="25.5" x14ac:dyDescent="0.25">
      <c r="A135" s="25">
        <v>132</v>
      </c>
      <c r="B135" s="25" t="s">
        <v>213</v>
      </c>
      <c r="C135" s="25" t="s">
        <v>719</v>
      </c>
      <c r="D135" s="25" t="s">
        <v>720</v>
      </c>
      <c r="E135" s="25" t="s">
        <v>721</v>
      </c>
      <c r="F135" s="27">
        <v>11056</v>
      </c>
      <c r="G135" s="25" t="s">
        <v>722</v>
      </c>
      <c r="H135" s="25" t="s">
        <v>723</v>
      </c>
      <c r="I135">
        <v>12.1782948078516</v>
      </c>
      <c r="J135">
        <v>0.66108993697980301</v>
      </c>
      <c r="K135">
        <f t="shared" si="31"/>
        <v>12.839384744831403</v>
      </c>
      <c r="L135" s="18">
        <f t="shared" si="24"/>
        <v>94.851077757086998</v>
      </c>
      <c r="M135">
        <v>4.6169413906438797</v>
      </c>
      <c r="N135">
        <v>0.528879333212109</v>
      </c>
      <c r="O135">
        <f t="shared" si="32"/>
        <v>5.145820723855989</v>
      </c>
      <c r="P135" s="18">
        <f t="shared" si="25"/>
        <v>89.722157813228335</v>
      </c>
      <c r="Q135">
        <v>3.39218088948703</v>
      </c>
      <c r="R135">
        <v>0.37954807709983501</v>
      </c>
      <c r="S135">
        <f t="shared" si="33"/>
        <v>3.7717289665868652</v>
      </c>
      <c r="T135" s="18">
        <f t="shared" si="26"/>
        <v>89.937026746561315</v>
      </c>
      <c r="U135">
        <v>94.851077757086998</v>
      </c>
      <c r="V135">
        <v>89.722157813228335</v>
      </c>
      <c r="W135">
        <v>89.937026746561315</v>
      </c>
      <c r="X135">
        <f t="shared" si="27"/>
        <v>89.937026746561315</v>
      </c>
      <c r="Y135">
        <f t="shared" si="28"/>
        <v>2.9011459167907909</v>
      </c>
      <c r="Z135">
        <f t="shared" si="29"/>
        <v>0.36053958212187076</v>
      </c>
      <c r="AA135">
        <f t="shared" si="30"/>
        <v>-1.0772241449023054</v>
      </c>
    </row>
    <row r="136" spans="1:27" ht="25.5" x14ac:dyDescent="0.25">
      <c r="A136" s="26">
        <v>133</v>
      </c>
      <c r="B136" s="26" t="s">
        <v>219</v>
      </c>
      <c r="C136" s="26" t="s">
        <v>724</v>
      </c>
      <c r="D136" s="26" t="s">
        <v>725</v>
      </c>
      <c r="E136" s="25" t="s">
        <v>726</v>
      </c>
      <c r="F136" s="26">
        <v>115752</v>
      </c>
      <c r="G136" s="26" t="s">
        <v>727</v>
      </c>
      <c r="H136" s="26" t="s">
        <v>728</v>
      </c>
      <c r="I136">
        <v>1.1458520112266</v>
      </c>
      <c r="J136">
        <v>0</v>
      </c>
      <c r="K136">
        <f t="shared" si="31"/>
        <v>1.1458520112266</v>
      </c>
      <c r="L136" s="18">
        <f t="shared" si="24"/>
        <v>100</v>
      </c>
      <c r="M136">
        <v>3.2498730318600999</v>
      </c>
      <c r="N136">
        <v>0.236404455204164</v>
      </c>
      <c r="O136">
        <f t="shared" si="32"/>
        <v>3.4862774870642639</v>
      </c>
      <c r="P136" s="18">
        <f t="shared" si="25"/>
        <v>93.219000607916726</v>
      </c>
      <c r="Q136">
        <v>3.14878799154237</v>
      </c>
      <c r="R136">
        <v>0.29372907791028002</v>
      </c>
      <c r="S136">
        <f t="shared" si="33"/>
        <v>3.4425170694526499</v>
      </c>
      <c r="T136" s="18">
        <f t="shared" si="26"/>
        <v>91.467607219243746</v>
      </c>
      <c r="U136">
        <v>100</v>
      </c>
      <c r="V136">
        <v>93.219000607916726</v>
      </c>
      <c r="W136">
        <v>91.467607219243746</v>
      </c>
      <c r="X136">
        <f t="shared" si="27"/>
        <v>93.219000607916726</v>
      </c>
      <c r="Y136">
        <f t="shared" si="28"/>
        <v>4.5064963871138781</v>
      </c>
      <c r="Z136">
        <f t="shared" si="29"/>
        <v>0.54524199020872621</v>
      </c>
      <c r="AA136">
        <f t="shared" si="30"/>
        <v>0.2284885692400572</v>
      </c>
    </row>
    <row r="137" spans="1:27" ht="25.5" x14ac:dyDescent="0.25">
      <c r="A137" s="26">
        <v>134</v>
      </c>
      <c r="B137" s="26" t="s">
        <v>225</v>
      </c>
      <c r="C137" s="26" t="s">
        <v>729</v>
      </c>
      <c r="D137" s="26" t="s">
        <v>730</v>
      </c>
      <c r="E137" s="25" t="s">
        <v>731</v>
      </c>
      <c r="F137" s="26">
        <v>7913</v>
      </c>
      <c r="G137" s="26" t="s">
        <v>732</v>
      </c>
      <c r="H137" s="26" t="s">
        <v>733</v>
      </c>
      <c r="I137">
        <v>1.20576216358055</v>
      </c>
      <c r="J137">
        <v>0.194910789369903</v>
      </c>
      <c r="K137">
        <f t="shared" si="31"/>
        <v>1.4006729529504529</v>
      </c>
      <c r="L137" s="18">
        <f t="shared" si="24"/>
        <v>86.084489676242242</v>
      </c>
      <c r="M137">
        <v>3.29236440471584</v>
      </c>
      <c r="N137">
        <v>0.237110094660655</v>
      </c>
      <c r="O137">
        <f t="shared" si="32"/>
        <v>3.5294744993764948</v>
      </c>
      <c r="P137" s="18">
        <f t="shared" si="25"/>
        <v>93.282000062543531</v>
      </c>
      <c r="Q137">
        <v>5.4969119289456101</v>
      </c>
      <c r="R137">
        <v>0.64611328992692796</v>
      </c>
      <c r="S137">
        <f t="shared" si="33"/>
        <v>6.1430252188725376</v>
      </c>
      <c r="T137" s="18">
        <f t="shared" si="26"/>
        <v>89.482164456334232</v>
      </c>
      <c r="U137">
        <v>86.084489676242242</v>
      </c>
      <c r="V137">
        <v>93.282000062543531</v>
      </c>
      <c r="W137">
        <v>89.482164456334232</v>
      </c>
      <c r="X137">
        <f t="shared" si="27"/>
        <v>89.482164456334232</v>
      </c>
      <c r="Y137">
        <f t="shared" si="28"/>
        <v>3.6006272672596942</v>
      </c>
      <c r="Z137">
        <f t="shared" si="29"/>
        <v>9.0605914873521043E-2</v>
      </c>
      <c r="AA137">
        <f t="shared" si="30"/>
        <v>-1.2581882538876634</v>
      </c>
    </row>
    <row r="138" spans="1:27" ht="25.5" x14ac:dyDescent="0.25">
      <c r="A138" s="25">
        <v>135</v>
      </c>
      <c r="B138" s="25" t="s">
        <v>231</v>
      </c>
      <c r="C138" s="25" t="s">
        <v>734</v>
      </c>
      <c r="D138" s="25" t="s">
        <v>735</v>
      </c>
      <c r="E138" s="25" t="s">
        <v>736</v>
      </c>
      <c r="F138" s="27">
        <v>64794</v>
      </c>
      <c r="G138" s="25" t="s">
        <v>737</v>
      </c>
      <c r="H138" s="25" t="s">
        <v>738</v>
      </c>
      <c r="I138">
        <v>0.88592210794014503</v>
      </c>
      <c r="J138">
        <v>9.4070628384974306E-2</v>
      </c>
      <c r="K138">
        <f t="shared" si="31"/>
        <v>0.9799927363251193</v>
      </c>
      <c r="L138" s="18">
        <f t="shared" si="24"/>
        <v>90.400885139441925</v>
      </c>
      <c r="M138">
        <v>1.84031884770129</v>
      </c>
      <c r="N138">
        <v>0</v>
      </c>
      <c r="O138">
        <f t="shared" si="32"/>
        <v>1.84031884770129</v>
      </c>
      <c r="P138" s="18">
        <f t="shared" si="25"/>
        <v>100</v>
      </c>
      <c r="Q138">
        <v>9.2222608191027895</v>
      </c>
      <c r="R138">
        <v>0.77901020929391196</v>
      </c>
      <c r="S138">
        <f t="shared" si="33"/>
        <v>10.001271028396701</v>
      </c>
      <c r="T138" s="18">
        <f t="shared" si="26"/>
        <v>92.210887925324087</v>
      </c>
      <c r="U138">
        <v>90.400885139441925</v>
      </c>
      <c r="V138">
        <v>100</v>
      </c>
      <c r="W138">
        <v>92.210887925324087</v>
      </c>
      <c r="X138">
        <f t="shared" si="27"/>
        <v>92.210887925324087</v>
      </c>
      <c r="Y138">
        <f t="shared" si="28"/>
        <v>5.1004800934642445</v>
      </c>
      <c r="Z138">
        <f t="shared" si="29"/>
        <v>0.76604346055668238</v>
      </c>
      <c r="AA138">
        <f t="shared" si="30"/>
        <v>-0.17258273801458268</v>
      </c>
    </row>
    <row r="139" spans="1:27" ht="25.5" x14ac:dyDescent="0.25">
      <c r="A139" s="25">
        <v>136</v>
      </c>
      <c r="B139" s="25" t="s">
        <v>237</v>
      </c>
      <c r="C139" s="25" t="s">
        <v>739</v>
      </c>
      <c r="D139" s="25" t="s">
        <v>740</v>
      </c>
      <c r="E139" s="25" t="s">
        <v>741</v>
      </c>
      <c r="F139" s="27">
        <v>1663</v>
      </c>
      <c r="G139" s="25" t="s">
        <v>742</v>
      </c>
      <c r="H139" s="25" t="s">
        <v>743</v>
      </c>
      <c r="I139">
        <v>1.57194770951864</v>
      </c>
      <c r="J139">
        <v>0</v>
      </c>
      <c r="K139">
        <f t="shared" si="31"/>
        <v>1.57194770951864</v>
      </c>
      <c r="L139" s="18">
        <f t="shared" si="24"/>
        <v>100</v>
      </c>
      <c r="M139">
        <v>2.2290510754244299</v>
      </c>
      <c r="N139">
        <v>8.2240283324666805E-2</v>
      </c>
      <c r="O139">
        <f t="shared" si="32"/>
        <v>2.3112913587490969</v>
      </c>
      <c r="P139" s="18">
        <f t="shared" si="25"/>
        <v>96.441803712311867</v>
      </c>
      <c r="Q139">
        <v>9.7409373594368809</v>
      </c>
      <c r="R139">
        <v>0.59722885336752896</v>
      </c>
      <c r="S139">
        <f t="shared" si="33"/>
        <v>10.33816621280441</v>
      </c>
      <c r="T139" s="18">
        <f t="shared" si="26"/>
        <v>94.223067794868427</v>
      </c>
      <c r="U139">
        <v>100</v>
      </c>
      <c r="V139">
        <v>96.441803712311867</v>
      </c>
      <c r="W139">
        <v>94.223067794868427</v>
      </c>
      <c r="X139">
        <f t="shared" si="27"/>
        <v>96.441803712311867</v>
      </c>
      <c r="Y139">
        <f t="shared" si="28"/>
        <v>2.9142321914973741</v>
      </c>
      <c r="Z139">
        <f t="shared" si="29"/>
        <v>0.13099711004829884</v>
      </c>
      <c r="AA139">
        <f t="shared" si="30"/>
        <v>1.5106605688818646</v>
      </c>
    </row>
    <row r="140" spans="1:27" ht="25.5" x14ac:dyDescent="0.25">
      <c r="A140" s="25">
        <v>137</v>
      </c>
      <c r="B140" s="25" t="s">
        <v>243</v>
      </c>
      <c r="C140" s="25" t="s">
        <v>744</v>
      </c>
      <c r="D140" s="25" t="s">
        <v>745</v>
      </c>
      <c r="E140" s="25" t="s">
        <v>746</v>
      </c>
      <c r="F140" s="27">
        <v>55794</v>
      </c>
      <c r="G140" s="25" t="s">
        <v>747</v>
      </c>
      <c r="H140" s="25" t="s">
        <v>748</v>
      </c>
      <c r="I140">
        <v>3.8794457257247501</v>
      </c>
      <c r="J140">
        <v>0</v>
      </c>
      <c r="K140">
        <f t="shared" si="31"/>
        <v>3.8794457257247501</v>
      </c>
      <c r="L140" s="18">
        <f t="shared" si="24"/>
        <v>100</v>
      </c>
      <c r="M140">
        <v>4.1159828927794599</v>
      </c>
      <c r="N140">
        <v>0.30611378557183599</v>
      </c>
      <c r="O140">
        <f t="shared" si="32"/>
        <v>4.4220966783512958</v>
      </c>
      <c r="P140" s="18">
        <f t="shared" si="25"/>
        <v>93.077632448190499</v>
      </c>
      <c r="Q140">
        <v>8.1489353716397606</v>
      </c>
      <c r="R140">
        <v>0.41233987761555502</v>
      </c>
      <c r="S140">
        <f t="shared" si="33"/>
        <v>8.5612752492553152</v>
      </c>
      <c r="T140" s="18">
        <f t="shared" si="26"/>
        <v>95.183662881865388</v>
      </c>
      <c r="U140">
        <v>100</v>
      </c>
      <c r="V140">
        <v>93.077632448190499</v>
      </c>
      <c r="W140">
        <v>95.183662881865388</v>
      </c>
      <c r="X140">
        <f t="shared" si="27"/>
        <v>95.183662881865388</v>
      </c>
      <c r="Y140">
        <f t="shared" si="28"/>
        <v>3.5485123630762772</v>
      </c>
      <c r="Z140">
        <f t="shared" si="29"/>
        <v>0.25152575214690698</v>
      </c>
      <c r="AA140">
        <f t="shared" si="30"/>
        <v>1.010117131336888</v>
      </c>
    </row>
    <row r="141" spans="1:27" ht="25.5" x14ac:dyDescent="0.25">
      <c r="A141" s="25">
        <v>138</v>
      </c>
      <c r="B141" s="25" t="s">
        <v>249</v>
      </c>
      <c r="C141" s="25" t="s">
        <v>749</v>
      </c>
      <c r="D141" s="25" t="s">
        <v>750</v>
      </c>
      <c r="E141" s="25" t="s">
        <v>751</v>
      </c>
      <c r="F141" s="27">
        <v>440081</v>
      </c>
      <c r="G141" s="25" t="s">
        <v>752</v>
      </c>
      <c r="H141" s="25" t="s">
        <v>753</v>
      </c>
      <c r="I141">
        <v>11.4820663483953</v>
      </c>
      <c r="J141">
        <v>1.09485282888851</v>
      </c>
      <c r="K141">
        <f t="shared" si="31"/>
        <v>12.576919177283809</v>
      </c>
      <c r="L141" s="18">
        <f t="shared" si="24"/>
        <v>91.294745450332442</v>
      </c>
      <c r="M141">
        <v>6.8031163701972801</v>
      </c>
      <c r="N141">
        <v>0.54575831522747398</v>
      </c>
      <c r="O141">
        <f t="shared" si="32"/>
        <v>7.3488746854247537</v>
      </c>
      <c r="P141" s="18">
        <f t="shared" si="25"/>
        <v>92.573579784808516</v>
      </c>
      <c r="Q141">
        <v>6.1628104960787597</v>
      </c>
      <c r="R141">
        <v>0.474324365010305</v>
      </c>
      <c r="S141">
        <f t="shared" si="33"/>
        <v>6.6371348610890646</v>
      </c>
      <c r="T141" s="18">
        <f t="shared" si="26"/>
        <v>92.853477065968875</v>
      </c>
      <c r="U141">
        <v>91.294745450332442</v>
      </c>
      <c r="V141">
        <v>92.573579784808516</v>
      </c>
      <c r="W141">
        <v>92.853477065968875</v>
      </c>
      <c r="X141">
        <f t="shared" si="27"/>
        <v>92.573579784808516</v>
      </c>
      <c r="Y141">
        <f t="shared" si="28"/>
        <v>0.83100380992110834</v>
      </c>
      <c r="Z141">
        <f t="shared" si="29"/>
        <v>0.54641863875075125</v>
      </c>
      <c r="AA141">
        <f t="shared" si="30"/>
        <v>-2.8288056749456798E-2</v>
      </c>
    </row>
    <row r="142" spans="1:27" ht="25.5" x14ac:dyDescent="0.25">
      <c r="A142" s="25">
        <v>139</v>
      </c>
      <c r="B142" s="25" t="s">
        <v>255</v>
      </c>
      <c r="C142" s="25" t="s">
        <v>754</v>
      </c>
      <c r="D142" s="25" t="s">
        <v>755</v>
      </c>
      <c r="E142" s="26" t="s">
        <v>756</v>
      </c>
      <c r="F142" s="27">
        <v>122402</v>
      </c>
      <c r="G142" s="25" t="s">
        <v>757</v>
      </c>
      <c r="H142" s="25" t="s">
        <v>758</v>
      </c>
      <c r="I142">
        <v>9.2984926988007697</v>
      </c>
      <c r="J142">
        <v>0.50797896176886204</v>
      </c>
      <c r="K142">
        <f t="shared" si="31"/>
        <v>9.8064716605696312</v>
      </c>
      <c r="L142" s="18">
        <f t="shared" si="24"/>
        <v>94.819961966429062</v>
      </c>
      <c r="M142">
        <v>6.3361738302833404</v>
      </c>
      <c r="N142">
        <v>9.4444688937923904E-2</v>
      </c>
      <c r="O142">
        <f t="shared" si="32"/>
        <v>6.4306185192212642</v>
      </c>
      <c r="P142" s="18">
        <f t="shared" si="25"/>
        <v>98.531328072787602</v>
      </c>
      <c r="Q142">
        <v>3.28437279862858</v>
      </c>
      <c r="R142">
        <v>0.46771772369849701</v>
      </c>
      <c r="S142">
        <f t="shared" si="33"/>
        <v>3.7520905223270771</v>
      </c>
      <c r="T142" s="18">
        <f t="shared" si="26"/>
        <v>87.534476556060952</v>
      </c>
      <c r="U142">
        <v>94.819961966429062</v>
      </c>
      <c r="V142">
        <v>98.531328072787602</v>
      </c>
      <c r="W142">
        <v>87.534476556060952</v>
      </c>
      <c r="X142">
        <f t="shared" si="27"/>
        <v>94.819961966429062</v>
      </c>
      <c r="Y142">
        <f t="shared" si="28"/>
        <v>5.5943912287374449</v>
      </c>
      <c r="Z142">
        <f t="shared" si="29"/>
        <v>0.95989265608000018</v>
      </c>
      <c r="AA142">
        <f t="shared" si="30"/>
        <v>0.86542100349073137</v>
      </c>
    </row>
    <row r="143" spans="1:27" ht="25.5" x14ac:dyDescent="0.25">
      <c r="A143" s="25">
        <v>140</v>
      </c>
      <c r="B143" s="25" t="s">
        <v>261</v>
      </c>
      <c r="C143" s="25" t="s">
        <v>759</v>
      </c>
      <c r="D143" s="25" t="s">
        <v>760</v>
      </c>
      <c r="E143" s="25" t="s">
        <v>761</v>
      </c>
      <c r="F143" s="27">
        <v>164045</v>
      </c>
      <c r="G143" s="25" t="s">
        <v>762</v>
      </c>
      <c r="H143" s="25" t="s">
        <v>763</v>
      </c>
      <c r="I143">
        <v>4.5277682741921002</v>
      </c>
      <c r="J143">
        <v>0.23503735509475901</v>
      </c>
      <c r="K143">
        <f t="shared" si="31"/>
        <v>4.7628056292868592</v>
      </c>
      <c r="L143" s="18">
        <f t="shared" si="24"/>
        <v>95.06514912870901</v>
      </c>
      <c r="M143">
        <v>3.1517277419381</v>
      </c>
      <c r="N143">
        <v>0.109758176827259</v>
      </c>
      <c r="O143">
        <f t="shared" si="32"/>
        <v>3.2614859187653589</v>
      </c>
      <c r="P143" s="18">
        <f t="shared" si="25"/>
        <v>96.634718666244993</v>
      </c>
      <c r="Q143">
        <v>8.5674569235728804</v>
      </c>
      <c r="R143">
        <v>0.54539390427098899</v>
      </c>
      <c r="S143">
        <f t="shared" si="33"/>
        <v>9.1128508278438698</v>
      </c>
      <c r="T143" s="18">
        <f t="shared" si="26"/>
        <v>94.015112124906452</v>
      </c>
      <c r="U143">
        <v>95.06514912870901</v>
      </c>
      <c r="V143">
        <v>96.634718666244993</v>
      </c>
      <c r="W143">
        <v>94.015112124906452</v>
      </c>
      <c r="X143">
        <f t="shared" si="27"/>
        <v>95.06514912870901</v>
      </c>
      <c r="Y143">
        <f t="shared" si="28"/>
        <v>1.3183616520729589</v>
      </c>
      <c r="Z143">
        <f t="shared" si="29"/>
        <v>0.41506424709385392</v>
      </c>
      <c r="AA143">
        <f t="shared" si="30"/>
        <v>0.96296717803619192</v>
      </c>
    </row>
    <row r="144" spans="1:27" ht="25.5" x14ac:dyDescent="0.25">
      <c r="A144" s="25">
        <v>141</v>
      </c>
      <c r="B144" s="25" t="s">
        <v>267</v>
      </c>
      <c r="C144" s="25" t="s">
        <v>764</v>
      </c>
      <c r="D144" s="25" t="s">
        <v>765</v>
      </c>
      <c r="E144" s="25" t="s">
        <v>766</v>
      </c>
      <c r="F144" s="27">
        <v>4343</v>
      </c>
      <c r="G144" s="25" t="s">
        <v>767</v>
      </c>
      <c r="H144" s="25" t="s">
        <v>768</v>
      </c>
      <c r="I144">
        <v>2.7837740490837</v>
      </c>
      <c r="J144">
        <v>0.24204088550783201</v>
      </c>
      <c r="K144">
        <f t="shared" si="31"/>
        <v>3.0258149345915322</v>
      </c>
      <c r="L144" s="18">
        <f t="shared" si="24"/>
        <v>92.000803395449353</v>
      </c>
      <c r="M144">
        <v>8.1929358444036993</v>
      </c>
      <c r="N144">
        <v>0.861619077087312</v>
      </c>
      <c r="O144">
        <f t="shared" si="32"/>
        <v>9.054554921491011</v>
      </c>
      <c r="P144" s="18">
        <f t="shared" si="25"/>
        <v>90.48413660794904</v>
      </c>
      <c r="Q144">
        <v>7.2882347622427197</v>
      </c>
      <c r="R144">
        <v>0.83366155815602005</v>
      </c>
      <c r="S144">
        <f t="shared" si="33"/>
        <v>8.12189632039874</v>
      </c>
      <c r="T144" s="18">
        <f t="shared" si="26"/>
        <v>89.735629152735939</v>
      </c>
      <c r="U144">
        <v>92.000803395449353</v>
      </c>
      <c r="V144">
        <v>90.48413660794904</v>
      </c>
      <c r="W144">
        <v>89.735629152735939</v>
      </c>
      <c r="X144">
        <f t="shared" si="27"/>
        <v>90.48413660794904</v>
      </c>
      <c r="Y144">
        <f t="shared" si="28"/>
        <v>1.1540909773979693</v>
      </c>
      <c r="Z144">
        <f t="shared" si="29"/>
        <v>0.19716141948136875</v>
      </c>
      <c r="AA144">
        <f t="shared" si="30"/>
        <v>-0.859559918365293</v>
      </c>
    </row>
    <row r="145" spans="1:27" ht="25.5" x14ac:dyDescent="0.25">
      <c r="A145" s="25">
        <v>142</v>
      </c>
      <c r="B145" s="25" t="s">
        <v>273</v>
      </c>
      <c r="C145" s="25" t="s">
        <v>769</v>
      </c>
      <c r="D145" s="25" t="s">
        <v>770</v>
      </c>
      <c r="E145" s="25" t="s">
        <v>771</v>
      </c>
      <c r="F145" s="27">
        <v>56949</v>
      </c>
      <c r="G145" s="25" t="s">
        <v>772</v>
      </c>
      <c r="H145" s="25" t="s">
        <v>773</v>
      </c>
      <c r="I145">
        <v>2.4544814200717799</v>
      </c>
      <c r="J145">
        <v>0.84265665628506103</v>
      </c>
      <c r="K145">
        <f t="shared" si="31"/>
        <v>3.2971380763568412</v>
      </c>
      <c r="L145" s="18">
        <f t="shared" si="24"/>
        <v>74.442785325625451</v>
      </c>
      <c r="M145">
        <v>0.25302636173543103</v>
      </c>
      <c r="N145">
        <v>0.14858172381988799</v>
      </c>
      <c r="O145">
        <f t="shared" si="32"/>
        <v>0.40160808555531902</v>
      </c>
      <c r="P145" s="18">
        <f t="shared" si="25"/>
        <v>63.003303677405221</v>
      </c>
      <c r="Q145">
        <v>0.27620021165078901</v>
      </c>
      <c r="R145">
        <v>0</v>
      </c>
      <c r="S145">
        <f t="shared" si="33"/>
        <v>0.27620021165078901</v>
      </c>
      <c r="T145" s="18">
        <f t="shared" si="26"/>
        <v>100</v>
      </c>
      <c r="U145">
        <v>74.442785325625451</v>
      </c>
      <c r="V145">
        <v>63.003303677405221</v>
      </c>
      <c r="W145">
        <v>100</v>
      </c>
      <c r="X145">
        <f t="shared" si="27"/>
        <v>74.442785325625451</v>
      </c>
      <c r="Y145">
        <f t="shared" si="28"/>
        <v>18.941966199765446</v>
      </c>
      <c r="Z145">
        <f t="shared" si="29"/>
        <v>3.7566853471090872E-3</v>
      </c>
      <c r="AA145">
        <f t="shared" si="30"/>
        <v>-7.2415109046244091</v>
      </c>
    </row>
    <row r="146" spans="1:27" ht="25.5" x14ac:dyDescent="0.25">
      <c r="A146" s="25">
        <v>143</v>
      </c>
      <c r="B146" s="25" t="s">
        <v>279</v>
      </c>
      <c r="C146" s="25" t="s">
        <v>774</v>
      </c>
      <c r="D146" s="25" t="s">
        <v>775</v>
      </c>
      <c r="E146" s="26" t="s">
        <v>776</v>
      </c>
      <c r="F146" s="27">
        <v>9984</v>
      </c>
      <c r="G146" s="25" t="s">
        <v>777</v>
      </c>
      <c r="H146" s="25" t="s">
        <v>778</v>
      </c>
      <c r="I146">
        <v>7.43008517476233</v>
      </c>
      <c r="J146">
        <v>1.07882350411234</v>
      </c>
      <c r="K146">
        <f t="shared" si="31"/>
        <v>8.5089086788746702</v>
      </c>
      <c r="L146" s="18">
        <f t="shared" si="24"/>
        <v>87.32124712078803</v>
      </c>
      <c r="M146">
        <v>3.4624420274551699</v>
      </c>
      <c r="N146">
        <v>0.25987674222468499</v>
      </c>
      <c r="O146">
        <f t="shared" si="32"/>
        <v>3.722318769679855</v>
      </c>
      <c r="P146" s="18">
        <f t="shared" si="25"/>
        <v>93.018417865189008</v>
      </c>
      <c r="Q146">
        <v>5.6135593501861001</v>
      </c>
      <c r="R146">
        <v>0.83594171488255797</v>
      </c>
      <c r="S146">
        <f t="shared" si="33"/>
        <v>6.4495010650686577</v>
      </c>
      <c r="T146" s="18">
        <f t="shared" si="26"/>
        <v>87.038660720437306</v>
      </c>
      <c r="U146">
        <v>87.32124712078803</v>
      </c>
      <c r="V146">
        <v>93.018417865189008</v>
      </c>
      <c r="W146">
        <v>87.038660720437306</v>
      </c>
      <c r="X146">
        <f t="shared" si="27"/>
        <v>87.32124712078803</v>
      </c>
      <c r="Y146">
        <f t="shared" si="28"/>
        <v>3.373798676930071</v>
      </c>
      <c r="Z146">
        <f t="shared" si="29"/>
        <v>5.7595502487433323E-2</v>
      </c>
      <c r="AA146">
        <f t="shared" si="30"/>
        <v>-2.1178956612062754</v>
      </c>
    </row>
    <row r="147" spans="1:27" ht="25.5" x14ac:dyDescent="0.25">
      <c r="A147" s="25">
        <v>144</v>
      </c>
      <c r="B147" s="25" t="s">
        <v>285</v>
      </c>
      <c r="C147" s="25" t="s">
        <v>779</v>
      </c>
      <c r="D147" s="25" t="s">
        <v>780</v>
      </c>
      <c r="E147" s="25" t="s">
        <v>781</v>
      </c>
      <c r="F147" s="27">
        <v>51747</v>
      </c>
      <c r="G147" s="25" t="s">
        <v>782</v>
      </c>
      <c r="H147" s="25" t="s">
        <v>783</v>
      </c>
      <c r="I147">
        <v>2.4849038663065</v>
      </c>
      <c r="J147">
        <v>5.5664696662713703E-2</v>
      </c>
      <c r="K147">
        <f t="shared" si="31"/>
        <v>2.5405685629692139</v>
      </c>
      <c r="L147" s="18">
        <f t="shared" si="24"/>
        <v>97.808966958260029</v>
      </c>
      <c r="M147">
        <v>2.25540177789795</v>
      </c>
      <c r="N147">
        <v>0.109703139214869</v>
      </c>
      <c r="O147">
        <f t="shared" si="32"/>
        <v>2.3651049171128191</v>
      </c>
      <c r="P147" s="18">
        <f t="shared" si="25"/>
        <v>95.361595233213237</v>
      </c>
      <c r="Q147">
        <v>2.4433269142027898</v>
      </c>
      <c r="R147">
        <v>0</v>
      </c>
      <c r="S147">
        <f t="shared" si="33"/>
        <v>2.4433269142027898</v>
      </c>
      <c r="T147" s="18">
        <f t="shared" si="26"/>
        <v>100</v>
      </c>
      <c r="U147">
        <v>97.808966958260029</v>
      </c>
      <c r="V147">
        <v>95.361595233213237</v>
      </c>
      <c r="W147">
        <v>100</v>
      </c>
      <c r="X147">
        <f t="shared" si="27"/>
        <v>97.808966958260029</v>
      </c>
      <c r="Y147">
        <f t="shared" si="28"/>
        <v>2.3203826168366066</v>
      </c>
      <c r="Z147">
        <f t="shared" si="29"/>
        <v>6.0434096110795407E-2</v>
      </c>
      <c r="AA147">
        <f t="shared" si="30"/>
        <v>2.0545778905772383</v>
      </c>
    </row>
    <row r="148" spans="1:27" ht="25.5" x14ac:dyDescent="0.25">
      <c r="A148" s="26">
        <v>145</v>
      </c>
      <c r="B148" s="26" t="s">
        <v>291</v>
      </c>
      <c r="C148" s="26" t="s">
        <v>784</v>
      </c>
      <c r="D148" s="26" t="s">
        <v>785</v>
      </c>
      <c r="E148" s="25" t="s">
        <v>786</v>
      </c>
      <c r="F148" s="26">
        <v>2033</v>
      </c>
      <c r="G148" s="26" t="s">
        <v>787</v>
      </c>
      <c r="H148" s="26" t="s">
        <v>788</v>
      </c>
      <c r="I148">
        <v>2.8732773273796601</v>
      </c>
      <c r="J148">
        <v>0.20844205475458399</v>
      </c>
      <c r="K148">
        <f t="shared" si="31"/>
        <v>3.0817193821342439</v>
      </c>
      <c r="L148" s="18">
        <f t="shared" si="24"/>
        <v>93.236176662839839</v>
      </c>
      <c r="M148">
        <v>1.9429982841310001</v>
      </c>
      <c r="N148">
        <v>0.203458793826259</v>
      </c>
      <c r="O148">
        <f t="shared" si="32"/>
        <v>2.1464570779572592</v>
      </c>
      <c r="P148" s="18">
        <f t="shared" si="25"/>
        <v>90.521180417924469</v>
      </c>
      <c r="Q148">
        <v>2.5389549353641598</v>
      </c>
      <c r="R148">
        <v>0.24877236133518099</v>
      </c>
      <c r="S148">
        <f t="shared" si="33"/>
        <v>2.7877272966993409</v>
      </c>
      <c r="T148" s="18">
        <f t="shared" si="26"/>
        <v>91.076158646158589</v>
      </c>
      <c r="U148">
        <v>93.236176662839839</v>
      </c>
      <c r="V148">
        <v>90.521180417924469</v>
      </c>
      <c r="W148">
        <v>91.076158646158589</v>
      </c>
      <c r="X148">
        <f t="shared" si="27"/>
        <v>91.076158646158589</v>
      </c>
      <c r="Y148">
        <f t="shared" si="28"/>
        <v>1.4343920475301279</v>
      </c>
      <c r="Z148">
        <f t="shared" si="29"/>
        <v>0.37271882815472845</v>
      </c>
      <c r="AA148">
        <f t="shared" si="30"/>
        <v>-0.6240276639970509</v>
      </c>
    </row>
    <row r="149" spans="1:27" ht="25.5" x14ac:dyDescent="0.25">
      <c r="A149" s="26">
        <v>146</v>
      </c>
      <c r="B149" s="26" t="s">
        <v>297</v>
      </c>
      <c r="C149" s="26" t="s">
        <v>789</v>
      </c>
      <c r="D149" s="26" t="s">
        <v>790</v>
      </c>
      <c r="E149" s="25" t="s">
        <v>791</v>
      </c>
      <c r="F149" s="26">
        <v>2648</v>
      </c>
      <c r="G149" s="26" t="s">
        <v>792</v>
      </c>
      <c r="H149" s="26" t="s">
        <v>793</v>
      </c>
      <c r="I149">
        <v>4.3478660240715703</v>
      </c>
      <c r="J149">
        <v>0.22960365938240801</v>
      </c>
      <c r="K149">
        <f t="shared" si="31"/>
        <v>4.5774696834539785</v>
      </c>
      <c r="L149" s="18">
        <f t="shared" si="24"/>
        <v>94.984048497091123</v>
      </c>
      <c r="M149">
        <v>2.2014002865043398</v>
      </c>
      <c r="N149">
        <v>8.1514340874407995E-2</v>
      </c>
      <c r="O149">
        <f t="shared" si="32"/>
        <v>2.282914627378748</v>
      </c>
      <c r="P149" s="18">
        <f t="shared" si="25"/>
        <v>96.42937410375248</v>
      </c>
      <c r="Q149">
        <v>7.2684187427225302</v>
      </c>
      <c r="R149">
        <v>0.514915764472337</v>
      </c>
      <c r="S149">
        <f t="shared" si="33"/>
        <v>7.7833345071948674</v>
      </c>
      <c r="T149" s="18">
        <f t="shared" si="26"/>
        <v>93.384380897463004</v>
      </c>
      <c r="U149">
        <v>94.984048497091123</v>
      </c>
      <c r="V149">
        <v>96.42937410375248</v>
      </c>
      <c r="W149">
        <v>93.384380897463004</v>
      </c>
      <c r="X149">
        <f t="shared" si="27"/>
        <v>94.984048497091123</v>
      </c>
      <c r="Y149">
        <f t="shared" si="28"/>
        <v>1.5231483931274323</v>
      </c>
      <c r="Z149">
        <f t="shared" si="29"/>
        <v>0.50220268220173492</v>
      </c>
      <c r="AA149">
        <f t="shared" si="30"/>
        <v>0.93070180046102824</v>
      </c>
    </row>
    <row r="150" spans="1:27" ht="25.5" x14ac:dyDescent="0.25">
      <c r="A150" s="25">
        <v>147</v>
      </c>
      <c r="B150" s="25" t="s">
        <v>303</v>
      </c>
      <c r="C150" s="25" t="s">
        <v>794</v>
      </c>
      <c r="D150" s="25" t="s">
        <v>795</v>
      </c>
      <c r="E150" s="25" t="s">
        <v>796</v>
      </c>
      <c r="F150" s="27">
        <v>57703</v>
      </c>
      <c r="G150" s="25" t="s">
        <v>797</v>
      </c>
      <c r="H150" s="25" t="s">
        <v>798</v>
      </c>
      <c r="I150">
        <v>0</v>
      </c>
      <c r="J150">
        <v>0</v>
      </c>
      <c r="K150">
        <f t="shared" si="31"/>
        <v>0</v>
      </c>
      <c r="L150" s="18"/>
      <c r="M150">
        <v>0</v>
      </c>
      <c r="N150">
        <v>0</v>
      </c>
      <c r="O150">
        <f t="shared" si="32"/>
        <v>0</v>
      </c>
      <c r="P150" s="18"/>
      <c r="Q150">
        <v>0.34496002249047403</v>
      </c>
      <c r="R150">
        <v>0</v>
      </c>
      <c r="S150">
        <f t="shared" si="33"/>
        <v>0.34496002249047403</v>
      </c>
      <c r="T150" s="18">
        <f t="shared" si="26"/>
        <v>100</v>
      </c>
      <c r="W150">
        <v>100</v>
      </c>
      <c r="X150">
        <f t="shared" si="27"/>
        <v>100</v>
      </c>
      <c r="AA150">
        <f t="shared" si="30"/>
        <v>2.9262666427004489</v>
      </c>
    </row>
    <row r="151" spans="1:27" ht="25.5" x14ac:dyDescent="0.25">
      <c r="A151" s="25">
        <v>148</v>
      </c>
      <c r="B151" s="25" t="s">
        <v>309</v>
      </c>
      <c r="C151" s="25" t="s">
        <v>799</v>
      </c>
      <c r="D151" s="25" t="s">
        <v>800</v>
      </c>
      <c r="E151" s="25" t="s">
        <v>801</v>
      </c>
      <c r="F151" s="27">
        <v>8939</v>
      </c>
      <c r="G151" s="25" t="s">
        <v>802</v>
      </c>
      <c r="H151" s="25" t="s">
        <v>803</v>
      </c>
      <c r="I151">
        <v>10.5892887628669</v>
      </c>
      <c r="J151">
        <v>0.71133324084515903</v>
      </c>
      <c r="K151">
        <f t="shared" si="31"/>
        <v>11.300622003712059</v>
      </c>
      <c r="L151" s="18">
        <f t="shared" ref="L151:L195" si="34">(I151/K151)*100</f>
        <v>93.705362053420615</v>
      </c>
      <c r="M151">
        <v>2.9229061297952699</v>
      </c>
      <c r="N151">
        <v>0.37144060740410201</v>
      </c>
      <c r="O151">
        <f t="shared" si="32"/>
        <v>3.2943467371993718</v>
      </c>
      <c r="P151" s="18">
        <f t="shared" ref="P151:P195" si="35">(M151/O151)*100</f>
        <v>88.72490854681935</v>
      </c>
      <c r="Q151">
        <v>3.8587013016947398</v>
      </c>
      <c r="R151">
        <v>0.19827678025114101</v>
      </c>
      <c r="S151">
        <f t="shared" si="33"/>
        <v>4.0569780819458812</v>
      </c>
      <c r="T151" s="18">
        <f t="shared" si="26"/>
        <v>95.112697770453821</v>
      </c>
      <c r="U151">
        <v>93.705362053420615</v>
      </c>
      <c r="V151">
        <v>88.72490854681935</v>
      </c>
      <c r="W151">
        <v>95.112697770453821</v>
      </c>
      <c r="X151">
        <f t="shared" si="27"/>
        <v>93.705362053420615</v>
      </c>
      <c r="Y151">
        <f t="shared" ref="Y151:Y195" si="36">STDEV(U151:W151)</f>
        <v>3.3563214515655599</v>
      </c>
      <c r="Z151">
        <f t="shared" ref="Z151:Z195" si="37">TTEST(AL$4:AN$9,U151:W151,2,2)</f>
        <v>0.65154060278152759</v>
      </c>
      <c r="AA151">
        <f t="shared" si="30"/>
        <v>0.42198441956983973</v>
      </c>
    </row>
    <row r="152" spans="1:27" ht="25.5" x14ac:dyDescent="0.25">
      <c r="A152" s="25">
        <v>149</v>
      </c>
      <c r="B152" s="25" t="s">
        <v>315</v>
      </c>
      <c r="C152" s="25" t="s">
        <v>804</v>
      </c>
      <c r="D152" s="25" t="s">
        <v>805</v>
      </c>
      <c r="E152" s="25" t="s">
        <v>806</v>
      </c>
      <c r="F152" s="27">
        <v>79228</v>
      </c>
      <c r="G152" s="25" t="s">
        <v>807</v>
      </c>
      <c r="H152" s="25" t="s">
        <v>808</v>
      </c>
      <c r="I152">
        <v>1.5244112443642199</v>
      </c>
      <c r="J152">
        <v>0.22947327548281901</v>
      </c>
      <c r="K152">
        <f t="shared" si="31"/>
        <v>1.753884519847039</v>
      </c>
      <c r="L152" s="18">
        <f t="shared" si="34"/>
        <v>86.916283661433297</v>
      </c>
      <c r="M152">
        <v>1.74639461606039</v>
      </c>
      <c r="N152">
        <v>0.121230557238817</v>
      </c>
      <c r="O152">
        <f t="shared" si="32"/>
        <v>1.8676251732992071</v>
      </c>
      <c r="P152" s="18">
        <f t="shared" si="35"/>
        <v>93.508838980540176</v>
      </c>
      <c r="Q152">
        <v>2.9234784207584301</v>
      </c>
      <c r="R152">
        <v>0.28506922102237697</v>
      </c>
      <c r="S152">
        <f t="shared" si="33"/>
        <v>3.208547641780807</v>
      </c>
      <c r="T152" s="18">
        <f t="shared" si="26"/>
        <v>91.115319052449607</v>
      </c>
      <c r="U152">
        <v>86.916283661433297</v>
      </c>
      <c r="V152">
        <v>93.508838980540176</v>
      </c>
      <c r="W152">
        <v>91.115319052449607</v>
      </c>
      <c r="X152">
        <f t="shared" si="27"/>
        <v>91.115319052449607</v>
      </c>
      <c r="Y152">
        <f t="shared" si="36"/>
        <v>3.3372299265673067</v>
      </c>
      <c r="Z152">
        <f t="shared" si="37"/>
        <v>0.18277880510948441</v>
      </c>
      <c r="AA152">
        <f t="shared" si="30"/>
        <v>-0.60844794199279184</v>
      </c>
    </row>
    <row r="153" spans="1:27" ht="25.5" x14ac:dyDescent="0.25">
      <c r="A153" s="25">
        <v>150</v>
      </c>
      <c r="B153" s="25" t="s">
        <v>321</v>
      </c>
      <c r="C153" s="25" t="s">
        <v>809</v>
      </c>
      <c r="D153" s="25" t="s">
        <v>810</v>
      </c>
      <c r="E153" s="25" t="s">
        <v>811</v>
      </c>
      <c r="F153" s="27">
        <v>51755</v>
      </c>
      <c r="G153" s="25" t="s">
        <v>812</v>
      </c>
      <c r="H153" s="25" t="s">
        <v>813</v>
      </c>
      <c r="I153">
        <v>3.4789490548860198</v>
      </c>
      <c r="J153">
        <v>0.43718658957283701</v>
      </c>
      <c r="K153">
        <f t="shared" si="31"/>
        <v>3.9161356444588566</v>
      </c>
      <c r="L153" s="18">
        <f t="shared" si="34"/>
        <v>88.83627562310221</v>
      </c>
      <c r="M153">
        <v>6.5231930555793998</v>
      </c>
      <c r="N153">
        <v>0.681432228057684</v>
      </c>
      <c r="O153">
        <f t="shared" si="32"/>
        <v>7.2046252836370837</v>
      </c>
      <c r="P153" s="18">
        <f t="shared" si="35"/>
        <v>90.541739490527959</v>
      </c>
      <c r="Q153">
        <v>9.2557345116169003</v>
      </c>
      <c r="R153">
        <v>1.0193352110249601</v>
      </c>
      <c r="S153">
        <f t="shared" si="33"/>
        <v>10.275069722641859</v>
      </c>
      <c r="T153" s="18">
        <f t="shared" si="26"/>
        <v>90.079529983346191</v>
      </c>
      <c r="U153">
        <v>88.83627562310221</v>
      </c>
      <c r="V153">
        <v>90.541739490527959</v>
      </c>
      <c r="W153">
        <v>90.079529983346191</v>
      </c>
      <c r="X153">
        <f t="shared" si="27"/>
        <v>90.079529983346191</v>
      </c>
      <c r="Y153">
        <f t="shared" si="36"/>
        <v>0.88203609486702939</v>
      </c>
      <c r="Z153">
        <f t="shared" si="37"/>
        <v>9.0094064027476287E-2</v>
      </c>
      <c r="AA153">
        <f t="shared" si="30"/>
        <v>-1.0205301260170947</v>
      </c>
    </row>
    <row r="154" spans="1:27" ht="25.5" x14ac:dyDescent="0.25">
      <c r="A154" s="25">
        <v>151</v>
      </c>
      <c r="B154" s="25" t="s">
        <v>327</v>
      </c>
      <c r="C154" s="25" t="s">
        <v>814</v>
      </c>
      <c r="D154" s="25" t="s">
        <v>815</v>
      </c>
      <c r="E154" s="26" t="s">
        <v>816</v>
      </c>
      <c r="F154" s="27">
        <v>24144</v>
      </c>
      <c r="G154" s="25" t="s">
        <v>817</v>
      </c>
      <c r="H154" s="25" t="s">
        <v>818</v>
      </c>
      <c r="I154">
        <v>1.88830040937836</v>
      </c>
      <c r="J154">
        <v>0.14490940330871799</v>
      </c>
      <c r="K154">
        <f t="shared" si="31"/>
        <v>2.0332098126870779</v>
      </c>
      <c r="L154" s="18">
        <f t="shared" si="34"/>
        <v>92.872875076418865</v>
      </c>
      <c r="M154">
        <v>4.9540664265288097</v>
      </c>
      <c r="N154">
        <v>0.70933724677066601</v>
      </c>
      <c r="O154">
        <f t="shared" si="32"/>
        <v>5.6634036732994755</v>
      </c>
      <c r="P154" s="18">
        <f t="shared" si="35"/>
        <v>87.47507174678563</v>
      </c>
      <c r="Q154">
        <v>4.5225320651379999</v>
      </c>
      <c r="R154">
        <v>0.381134597944429</v>
      </c>
      <c r="S154">
        <f t="shared" si="33"/>
        <v>4.9036666630824293</v>
      </c>
      <c r="T154" s="18">
        <f t="shared" si="26"/>
        <v>92.227559005716557</v>
      </c>
      <c r="U154">
        <v>92.872875076418865</v>
      </c>
      <c r="V154">
        <v>87.47507174678563</v>
      </c>
      <c r="W154">
        <v>92.227559005716557</v>
      </c>
      <c r="X154">
        <f t="shared" si="27"/>
        <v>92.227559005716557</v>
      </c>
      <c r="Y154">
        <f t="shared" si="36"/>
        <v>2.947848050211292</v>
      </c>
      <c r="Z154">
        <f t="shared" si="37"/>
        <v>0.23124857983938268</v>
      </c>
      <c r="AA154">
        <f t="shared" si="30"/>
        <v>-0.16595025325190757</v>
      </c>
    </row>
    <row r="155" spans="1:27" ht="25.5" x14ac:dyDescent="0.25">
      <c r="A155" s="25">
        <v>152</v>
      </c>
      <c r="B155" s="25" t="s">
        <v>333</v>
      </c>
      <c r="C155" s="25" t="s">
        <v>819</v>
      </c>
      <c r="D155" s="25" t="s">
        <v>820</v>
      </c>
      <c r="E155" s="25" t="s">
        <v>821</v>
      </c>
      <c r="F155" s="27">
        <v>11051</v>
      </c>
      <c r="G155" s="25" t="s">
        <v>822</v>
      </c>
      <c r="H155" s="25" t="s">
        <v>823</v>
      </c>
      <c r="I155">
        <v>4.8025953526071001</v>
      </c>
      <c r="J155">
        <v>0.48249217930605198</v>
      </c>
      <c r="K155">
        <f t="shared" si="31"/>
        <v>5.2850875319131525</v>
      </c>
      <c r="L155" s="18">
        <f t="shared" si="34"/>
        <v>90.870687072019123</v>
      </c>
      <c r="M155">
        <v>5.5462833514738898</v>
      </c>
      <c r="N155">
        <v>0.32799018633829402</v>
      </c>
      <c r="O155">
        <f t="shared" si="32"/>
        <v>5.8742735378121838</v>
      </c>
      <c r="P155" s="18">
        <f t="shared" si="35"/>
        <v>94.416497900088416</v>
      </c>
      <c r="Q155">
        <v>9.7378344259698597</v>
      </c>
      <c r="R155">
        <v>1.0017076802875899</v>
      </c>
      <c r="S155">
        <f t="shared" si="33"/>
        <v>10.739542106257449</v>
      </c>
      <c r="T155" s="18">
        <f t="shared" si="26"/>
        <v>90.672715183043607</v>
      </c>
      <c r="U155">
        <v>90.870687072019123</v>
      </c>
      <c r="V155">
        <v>94.416497900088416</v>
      </c>
      <c r="W155">
        <v>90.672715183043607</v>
      </c>
      <c r="X155">
        <f t="shared" si="27"/>
        <v>90.870687072019123</v>
      </c>
      <c r="Y155">
        <f t="shared" si="36"/>
        <v>2.1066512260663601</v>
      </c>
      <c r="Z155">
        <f t="shared" si="37"/>
        <v>0.47777388420960443</v>
      </c>
      <c r="AA155">
        <f t="shared" si="30"/>
        <v>-0.70577324092189175</v>
      </c>
    </row>
    <row r="156" spans="1:27" ht="25.5" x14ac:dyDescent="0.25">
      <c r="A156" s="25">
        <v>153</v>
      </c>
      <c r="B156" s="25" t="s">
        <v>339</v>
      </c>
      <c r="C156" s="25" t="s">
        <v>824</v>
      </c>
      <c r="D156" s="25" t="s">
        <v>825</v>
      </c>
      <c r="E156" s="26" t="s">
        <v>826</v>
      </c>
      <c r="F156" s="27">
        <v>84321</v>
      </c>
      <c r="G156" s="25" t="s">
        <v>827</v>
      </c>
      <c r="H156" s="25" t="s">
        <v>828</v>
      </c>
      <c r="I156">
        <v>12.188704880471899</v>
      </c>
      <c r="J156">
        <v>0.71353886126581001</v>
      </c>
      <c r="K156">
        <f t="shared" si="31"/>
        <v>12.90224374173771</v>
      </c>
      <c r="L156" s="18">
        <f t="shared" si="34"/>
        <v>94.46965291038822</v>
      </c>
      <c r="M156">
        <v>7.1264021446403296</v>
      </c>
      <c r="N156">
        <v>0.59511106952975101</v>
      </c>
      <c r="O156">
        <f t="shared" si="32"/>
        <v>7.7215132141700806</v>
      </c>
      <c r="P156" s="18">
        <f t="shared" si="35"/>
        <v>92.292818091178859</v>
      </c>
      <c r="Q156">
        <v>7.5144959618058103</v>
      </c>
      <c r="R156">
        <v>0.76473727573142902</v>
      </c>
      <c r="S156">
        <f t="shared" si="33"/>
        <v>8.2792332375372393</v>
      </c>
      <c r="T156" s="18">
        <f t="shared" si="26"/>
        <v>90.763187196319279</v>
      </c>
      <c r="U156">
        <v>94.46965291038822</v>
      </c>
      <c r="V156">
        <v>92.292818091178859</v>
      </c>
      <c r="W156">
        <v>90.763187196319279</v>
      </c>
      <c r="X156">
        <f t="shared" si="27"/>
        <v>92.292818091178859</v>
      </c>
      <c r="Y156">
        <f t="shared" si="36"/>
        <v>1.8626266665741935</v>
      </c>
      <c r="Z156">
        <f t="shared" si="37"/>
        <v>0.6380734279050142</v>
      </c>
      <c r="AA156">
        <f t="shared" si="30"/>
        <v>-0.13998733544663305</v>
      </c>
    </row>
    <row r="157" spans="1:27" ht="25.5" x14ac:dyDescent="0.25">
      <c r="A157" s="25">
        <v>154</v>
      </c>
      <c r="B157" s="25" t="s">
        <v>345</v>
      </c>
      <c r="C157" s="25" t="s">
        <v>829</v>
      </c>
      <c r="D157" s="25" t="s">
        <v>830</v>
      </c>
      <c r="E157" s="25" t="s">
        <v>831</v>
      </c>
      <c r="F157" s="27">
        <v>58509</v>
      </c>
      <c r="G157" s="25" t="s">
        <v>832</v>
      </c>
      <c r="H157" s="25" t="s">
        <v>833</v>
      </c>
      <c r="I157">
        <v>7.3931284489425897</v>
      </c>
      <c r="J157">
        <v>0.97862815077614496</v>
      </c>
      <c r="K157">
        <f t="shared" si="31"/>
        <v>8.3717565997187346</v>
      </c>
      <c r="L157" s="18">
        <f t="shared" si="34"/>
        <v>88.310360685724859</v>
      </c>
      <c r="M157">
        <v>0.47433560986552298</v>
      </c>
      <c r="N157">
        <v>0</v>
      </c>
      <c r="O157">
        <f t="shared" si="32"/>
        <v>0.47433560986552298</v>
      </c>
      <c r="P157" s="18">
        <f t="shared" si="35"/>
        <v>100</v>
      </c>
      <c r="Q157">
        <v>3.5052626512562002</v>
      </c>
      <c r="R157">
        <v>0.41374170533864402</v>
      </c>
      <c r="S157">
        <f t="shared" si="33"/>
        <v>3.919004356594844</v>
      </c>
      <c r="T157" s="18">
        <f t="shared" si="26"/>
        <v>89.442683199818205</v>
      </c>
      <c r="U157">
        <v>88.310360685724859</v>
      </c>
      <c r="V157">
        <v>100</v>
      </c>
      <c r="W157">
        <v>89.442683199818205</v>
      </c>
      <c r="X157">
        <f t="shared" si="27"/>
        <v>89.442683199818205</v>
      </c>
      <c r="Y157">
        <f t="shared" si="36"/>
        <v>6.4470504831430526</v>
      </c>
      <c r="Z157">
        <f t="shared" si="37"/>
        <v>0.70859846639516566</v>
      </c>
      <c r="AA157">
        <f t="shared" si="30"/>
        <v>-1.2738956241413686</v>
      </c>
    </row>
    <row r="158" spans="1:27" ht="25.5" x14ac:dyDescent="0.25">
      <c r="A158" s="25">
        <v>155</v>
      </c>
      <c r="B158" s="25" t="s">
        <v>351</v>
      </c>
      <c r="C158" s="25" t="s">
        <v>834</v>
      </c>
      <c r="D158" s="25" t="s">
        <v>835</v>
      </c>
      <c r="E158" s="25" t="s">
        <v>489</v>
      </c>
      <c r="F158" s="27">
        <v>8896</v>
      </c>
      <c r="G158" s="25" t="s">
        <v>836</v>
      </c>
      <c r="H158" s="25" t="s">
        <v>837</v>
      </c>
      <c r="I158">
        <v>2.7557578639850302</v>
      </c>
      <c r="J158">
        <v>0.18365110553029801</v>
      </c>
      <c r="K158">
        <f t="shared" si="31"/>
        <v>2.9394089695153283</v>
      </c>
      <c r="L158" s="18">
        <f t="shared" si="34"/>
        <v>93.752107738836372</v>
      </c>
      <c r="M158">
        <v>1.8091053089137401</v>
      </c>
      <c r="N158">
        <v>0.108553259078269</v>
      </c>
      <c r="O158">
        <f t="shared" si="32"/>
        <v>1.9176585679920091</v>
      </c>
      <c r="P158" s="18">
        <f t="shared" si="35"/>
        <v>94.339281199992982</v>
      </c>
      <c r="Q158">
        <v>6.25694114663413</v>
      </c>
      <c r="R158">
        <v>0.54532680055727101</v>
      </c>
      <c r="S158">
        <f t="shared" si="33"/>
        <v>6.8022679471914014</v>
      </c>
      <c r="T158" s="18">
        <f t="shared" si="26"/>
        <v>91.98316201609741</v>
      </c>
      <c r="U158">
        <v>93.752107738836372</v>
      </c>
      <c r="V158">
        <v>94.339281199992982</v>
      </c>
      <c r="W158">
        <v>91.98316201609741</v>
      </c>
      <c r="X158">
        <f t="shared" si="27"/>
        <v>93.752107738836372</v>
      </c>
      <c r="Y158">
        <f t="shared" si="36"/>
        <v>1.2264609826790143</v>
      </c>
      <c r="Z158">
        <f t="shared" si="37"/>
        <v>0.94281151757205151</v>
      </c>
      <c r="AA158">
        <f t="shared" si="30"/>
        <v>0.44058189729424996</v>
      </c>
    </row>
    <row r="159" spans="1:27" ht="25.5" x14ac:dyDescent="0.25">
      <c r="A159" s="25">
        <v>156</v>
      </c>
      <c r="B159" s="25" t="s">
        <v>357</v>
      </c>
      <c r="C159" s="25" t="s">
        <v>838</v>
      </c>
      <c r="D159" s="25" t="s">
        <v>839</v>
      </c>
      <c r="E159" s="25" t="s">
        <v>840</v>
      </c>
      <c r="F159" s="27">
        <v>7756</v>
      </c>
      <c r="G159" s="25" t="s">
        <v>841</v>
      </c>
      <c r="H159" s="25" t="s">
        <v>842</v>
      </c>
      <c r="I159">
        <v>3.3479901604401201</v>
      </c>
      <c r="J159">
        <v>0.29896392552218998</v>
      </c>
      <c r="K159">
        <f t="shared" si="31"/>
        <v>3.6469540859623102</v>
      </c>
      <c r="L159" s="18">
        <f t="shared" si="34"/>
        <v>91.802366619504525</v>
      </c>
      <c r="M159">
        <v>3.0910094308536902</v>
      </c>
      <c r="N159">
        <v>0.161970043062443</v>
      </c>
      <c r="O159">
        <f t="shared" si="32"/>
        <v>3.2529794739161333</v>
      </c>
      <c r="P159" s="18">
        <f t="shared" si="35"/>
        <v>95.020871039574871</v>
      </c>
      <c r="Q159">
        <v>4.4670850705952398</v>
      </c>
      <c r="R159">
        <v>0.241496437048485</v>
      </c>
      <c r="S159">
        <f t="shared" si="33"/>
        <v>4.708581507643725</v>
      </c>
      <c r="T159" s="18">
        <f t="shared" si="26"/>
        <v>94.871142473450888</v>
      </c>
      <c r="U159">
        <v>91.802366619504525</v>
      </c>
      <c r="V159">
        <v>95.020871039574871</v>
      </c>
      <c r="W159">
        <v>94.871142473450888</v>
      </c>
      <c r="X159">
        <f t="shared" si="27"/>
        <v>94.871142473450888</v>
      </c>
      <c r="Y159">
        <f t="shared" si="36"/>
        <v>1.8165248226256148</v>
      </c>
      <c r="Z159">
        <f t="shared" si="37"/>
        <v>0.85429566529164758</v>
      </c>
      <c r="AA159">
        <f t="shared" si="30"/>
        <v>0.88578284717313405</v>
      </c>
    </row>
    <row r="160" spans="1:27" ht="25.5" x14ac:dyDescent="0.25">
      <c r="A160" s="26">
        <v>157</v>
      </c>
      <c r="B160" s="26" t="s">
        <v>363</v>
      </c>
      <c r="C160" s="26" t="s">
        <v>843</v>
      </c>
      <c r="D160" s="26" t="s">
        <v>844</v>
      </c>
      <c r="E160" s="25" t="s">
        <v>845</v>
      </c>
      <c r="F160" s="26">
        <v>10524</v>
      </c>
      <c r="G160" s="26" t="s">
        <v>846</v>
      </c>
      <c r="H160" s="26" t="s">
        <v>847</v>
      </c>
      <c r="I160">
        <v>3.7885092986679201</v>
      </c>
      <c r="J160">
        <v>0.345725303641294</v>
      </c>
      <c r="K160">
        <f t="shared" si="31"/>
        <v>4.1342346023092142</v>
      </c>
      <c r="L160" s="18">
        <f t="shared" si="34"/>
        <v>91.637501571676978</v>
      </c>
      <c r="M160">
        <v>5.2217096774760003</v>
      </c>
      <c r="N160">
        <v>0.27131812225831498</v>
      </c>
      <c r="O160">
        <f t="shared" si="32"/>
        <v>5.4930277997343158</v>
      </c>
      <c r="P160" s="18">
        <f t="shared" si="35"/>
        <v>95.060681792445351</v>
      </c>
      <c r="Q160">
        <v>2.6428943212190501</v>
      </c>
      <c r="R160">
        <v>0.13767560983187099</v>
      </c>
      <c r="S160">
        <f t="shared" si="33"/>
        <v>2.7805699310509211</v>
      </c>
      <c r="T160" s="18">
        <f t="shared" si="26"/>
        <v>95.048655015130791</v>
      </c>
      <c r="U160">
        <v>91.637501571676978</v>
      </c>
      <c r="V160">
        <v>95.060681792445351</v>
      </c>
      <c r="W160">
        <v>95.048655015130791</v>
      </c>
      <c r="X160">
        <f t="shared" si="27"/>
        <v>95.048655015130791</v>
      </c>
      <c r="Y160">
        <f t="shared" si="36"/>
        <v>1.9729113547419874</v>
      </c>
      <c r="Z160">
        <f t="shared" si="37"/>
        <v>0.84824939723582471</v>
      </c>
      <c r="AA160">
        <f t="shared" si="30"/>
        <v>0.9564050984105199</v>
      </c>
    </row>
    <row r="161" spans="1:27" ht="25.5" x14ac:dyDescent="0.25">
      <c r="A161" s="26">
        <v>158</v>
      </c>
      <c r="B161" s="26" t="s">
        <v>369</v>
      </c>
      <c r="C161" s="26" t="s">
        <v>848</v>
      </c>
      <c r="D161" s="26" t="s">
        <v>849</v>
      </c>
      <c r="E161" s="25" t="s">
        <v>850</v>
      </c>
      <c r="F161" s="26">
        <v>10498</v>
      </c>
      <c r="G161" s="26" t="s">
        <v>851</v>
      </c>
      <c r="H161" s="26" t="s">
        <v>852</v>
      </c>
      <c r="I161">
        <v>3.1032261341613498</v>
      </c>
      <c r="J161">
        <v>0.21482460207461701</v>
      </c>
      <c r="K161">
        <f t="shared" si="31"/>
        <v>3.3180507362359668</v>
      </c>
      <c r="L161" s="18">
        <f t="shared" si="34"/>
        <v>93.525578143560381</v>
      </c>
      <c r="M161">
        <v>5.2298627842747996</v>
      </c>
      <c r="N161">
        <v>0.49492994259293099</v>
      </c>
      <c r="O161">
        <f t="shared" si="32"/>
        <v>5.7247927268677303</v>
      </c>
      <c r="P161" s="18">
        <f t="shared" si="35"/>
        <v>91.354622495411689</v>
      </c>
      <c r="Q161">
        <v>6.81589957335986</v>
      </c>
      <c r="R161">
        <v>0.31805201279753698</v>
      </c>
      <c r="S161">
        <f t="shared" si="33"/>
        <v>7.133951586157397</v>
      </c>
      <c r="T161" s="18">
        <f t="shared" si="26"/>
        <v>95.541713327369919</v>
      </c>
      <c r="U161">
        <v>93.525578143560381</v>
      </c>
      <c r="V161">
        <v>91.354622495411689</v>
      </c>
      <c r="W161">
        <v>95.541713327369919</v>
      </c>
      <c r="X161">
        <f t="shared" si="27"/>
        <v>93.525578143560381</v>
      </c>
      <c r="Y161">
        <f t="shared" si="36"/>
        <v>2.0940224107640333</v>
      </c>
      <c r="Z161">
        <f t="shared" si="37"/>
        <v>0.98691557807533281</v>
      </c>
      <c r="AA161">
        <f t="shared" si="30"/>
        <v>0.35045851874935458</v>
      </c>
    </row>
    <row r="162" spans="1:27" ht="25.5" x14ac:dyDescent="0.25">
      <c r="A162" s="25">
        <v>159</v>
      </c>
      <c r="B162" s="25" t="s">
        <v>375</v>
      </c>
      <c r="C162" s="25" t="s">
        <v>853</v>
      </c>
      <c r="D162" s="25" t="s">
        <v>854</v>
      </c>
      <c r="E162" s="25" t="s">
        <v>855</v>
      </c>
      <c r="F162" s="27">
        <v>51593</v>
      </c>
      <c r="G162" s="25" t="s">
        <v>856</v>
      </c>
      <c r="H162" s="25" t="s">
        <v>857</v>
      </c>
      <c r="I162">
        <v>9.4653411347904708</v>
      </c>
      <c r="J162">
        <v>1.1618534385780901</v>
      </c>
      <c r="K162">
        <f t="shared" si="31"/>
        <v>10.627194573368561</v>
      </c>
      <c r="L162" s="18">
        <f t="shared" si="34"/>
        <v>89.06716696907327</v>
      </c>
      <c r="M162">
        <v>6.8846180057552502</v>
      </c>
      <c r="N162">
        <v>0.52908920044957097</v>
      </c>
      <c r="O162">
        <f t="shared" si="32"/>
        <v>7.4137072062048208</v>
      </c>
      <c r="P162" s="18">
        <f t="shared" si="35"/>
        <v>92.863365307888685</v>
      </c>
      <c r="Q162">
        <v>16.450136421824901</v>
      </c>
      <c r="R162">
        <v>1.5795866731858701</v>
      </c>
      <c r="S162">
        <f t="shared" si="33"/>
        <v>18.02972309501077</v>
      </c>
      <c r="T162" s="18">
        <f t="shared" si="26"/>
        <v>91.238985397268934</v>
      </c>
      <c r="U162">
        <v>89.06716696907327</v>
      </c>
      <c r="V162">
        <v>92.863365307888685</v>
      </c>
      <c r="W162">
        <v>91.238985397268934</v>
      </c>
      <c r="X162">
        <f t="shared" si="27"/>
        <v>91.238985397268934</v>
      </c>
      <c r="Y162">
        <f t="shared" si="36"/>
        <v>1.9046665152855602</v>
      </c>
      <c r="Z162">
        <f t="shared" si="37"/>
        <v>0.2560435091597249</v>
      </c>
      <c r="AA162">
        <f t="shared" si="30"/>
        <v>-0.55924806241927727</v>
      </c>
    </row>
    <row r="163" spans="1:27" ht="25.5" x14ac:dyDescent="0.25">
      <c r="A163" s="25">
        <v>160</v>
      </c>
      <c r="B163" s="25" t="s">
        <v>381</v>
      </c>
      <c r="C163" s="25" t="s">
        <v>858</v>
      </c>
      <c r="D163" s="25" t="s">
        <v>859</v>
      </c>
      <c r="E163" s="26" t="s">
        <v>860</v>
      </c>
      <c r="F163" s="27">
        <v>57187</v>
      </c>
      <c r="G163" s="25" t="s">
        <v>861</v>
      </c>
      <c r="H163" s="25" t="s">
        <v>862</v>
      </c>
      <c r="I163">
        <v>5.7908573149270701</v>
      </c>
      <c r="J163">
        <v>0.74499221027797802</v>
      </c>
      <c r="K163">
        <f t="shared" si="31"/>
        <v>6.5358495252050481</v>
      </c>
      <c r="L163" s="18">
        <f t="shared" si="34"/>
        <v>88.60144794636156</v>
      </c>
      <c r="M163">
        <v>0.52001542786266197</v>
      </c>
      <c r="N163">
        <v>9.8105790212185101E-2</v>
      </c>
      <c r="O163">
        <f t="shared" si="32"/>
        <v>0.6181212180748471</v>
      </c>
      <c r="P163" s="18">
        <f t="shared" si="35"/>
        <v>84.128389813613282</v>
      </c>
      <c r="Q163">
        <v>1.3004002488642099</v>
      </c>
      <c r="R163">
        <v>7.5772588924914897E-2</v>
      </c>
      <c r="S163">
        <f t="shared" si="33"/>
        <v>1.3761728377891247</v>
      </c>
      <c r="T163" s="18">
        <f t="shared" si="26"/>
        <v>94.49396276076439</v>
      </c>
      <c r="U163">
        <v>88.60144794636156</v>
      </c>
      <c r="V163">
        <v>84.128389813613282</v>
      </c>
      <c r="W163">
        <v>94.49396276076439</v>
      </c>
      <c r="X163">
        <f t="shared" si="27"/>
        <v>88.60144794636156</v>
      </c>
      <c r="Y163">
        <f t="shared" si="36"/>
        <v>5.1989595500704633</v>
      </c>
      <c r="Z163">
        <f t="shared" si="37"/>
        <v>7.0224352110134711E-2</v>
      </c>
      <c r="AA163">
        <f t="shared" si="30"/>
        <v>-1.6085757929741225</v>
      </c>
    </row>
    <row r="164" spans="1:27" ht="25.5" x14ac:dyDescent="0.25">
      <c r="A164" s="25">
        <v>161</v>
      </c>
      <c r="B164" s="25" t="s">
        <v>387</v>
      </c>
      <c r="C164" s="25" t="s">
        <v>863</v>
      </c>
      <c r="D164" s="25" t="s">
        <v>864</v>
      </c>
      <c r="E164" s="25" t="s">
        <v>865</v>
      </c>
      <c r="F164" s="27">
        <v>8563</v>
      </c>
      <c r="G164" s="25" t="s">
        <v>866</v>
      </c>
      <c r="H164" s="25" t="s">
        <v>867</v>
      </c>
      <c r="I164">
        <v>0.29782053005262199</v>
      </c>
      <c r="J164">
        <v>0</v>
      </c>
      <c r="K164">
        <f t="shared" si="31"/>
        <v>0.29782053005262199</v>
      </c>
      <c r="L164" s="18">
        <f t="shared" si="34"/>
        <v>100</v>
      </c>
      <c r="M164">
        <v>3.4577134744680702</v>
      </c>
      <c r="N164">
        <v>0.370618792540297</v>
      </c>
      <c r="O164">
        <f t="shared" si="32"/>
        <v>3.828332267008367</v>
      </c>
      <c r="P164" s="18">
        <f t="shared" si="35"/>
        <v>90.319053658581325</v>
      </c>
      <c r="Q164">
        <v>5.9897769451689298</v>
      </c>
      <c r="R164">
        <v>0.75226293565169899</v>
      </c>
      <c r="S164">
        <f t="shared" si="33"/>
        <v>6.742039880820629</v>
      </c>
      <c r="T164" s="18">
        <f t="shared" si="26"/>
        <v>88.842205787128407</v>
      </c>
      <c r="U164">
        <v>100</v>
      </c>
      <c r="V164">
        <v>90.319053658581325</v>
      </c>
      <c r="W164">
        <v>88.842205787128407</v>
      </c>
      <c r="X164">
        <f t="shared" si="27"/>
        <v>90.319053658581325</v>
      </c>
      <c r="Y164">
        <f t="shared" si="36"/>
        <v>6.0607779120840242</v>
      </c>
      <c r="Z164">
        <f t="shared" si="37"/>
        <v>0.8513532625651844</v>
      </c>
      <c r="AA164">
        <f t="shared" si="30"/>
        <v>-0.92523713426747145</v>
      </c>
    </row>
    <row r="165" spans="1:27" ht="25.5" x14ac:dyDescent="0.25">
      <c r="A165" s="25">
        <v>162</v>
      </c>
      <c r="B165" s="25" t="s">
        <v>393</v>
      </c>
      <c r="C165" s="25" t="s">
        <v>868</v>
      </c>
      <c r="D165" s="25" t="s">
        <v>869</v>
      </c>
      <c r="E165" s="25" t="s">
        <v>870</v>
      </c>
      <c r="F165" s="27">
        <v>80145</v>
      </c>
      <c r="G165" s="25" t="s">
        <v>871</v>
      </c>
      <c r="H165" s="25" t="s">
        <v>872</v>
      </c>
      <c r="I165">
        <v>2.6905369498335698</v>
      </c>
      <c r="J165">
        <v>0.27551964745896901</v>
      </c>
      <c r="K165">
        <f t="shared" si="31"/>
        <v>2.966056597292539</v>
      </c>
      <c r="L165" s="18">
        <f t="shared" si="34"/>
        <v>90.710910651183539</v>
      </c>
      <c r="M165">
        <v>0.89424078819575803</v>
      </c>
      <c r="N165">
        <v>9.61905454959191E-2</v>
      </c>
      <c r="O165">
        <f t="shared" si="32"/>
        <v>0.99043133369167713</v>
      </c>
      <c r="P165" s="18">
        <f t="shared" si="35"/>
        <v>90.288014703918549</v>
      </c>
      <c r="Q165">
        <v>5.2048612019574598</v>
      </c>
      <c r="R165">
        <v>0.60155368021558997</v>
      </c>
      <c r="S165">
        <f t="shared" si="33"/>
        <v>5.8064148821730495</v>
      </c>
      <c r="T165" s="18">
        <f t="shared" si="26"/>
        <v>89.63984330395526</v>
      </c>
      <c r="U165">
        <v>90.710910651183539</v>
      </c>
      <c r="V165">
        <v>90.288014703918549</v>
      </c>
      <c r="W165">
        <v>89.63984330395526</v>
      </c>
      <c r="X165">
        <f t="shared" si="27"/>
        <v>90.288014703918549</v>
      </c>
      <c r="Y165">
        <f t="shared" si="36"/>
        <v>0.539467701881856</v>
      </c>
      <c r="Z165">
        <f t="shared" si="37"/>
        <v>0.12631398798232793</v>
      </c>
      <c r="AA165">
        <f t="shared" si="30"/>
        <v>-0.93758578768427148</v>
      </c>
    </row>
    <row r="166" spans="1:27" ht="25.5" x14ac:dyDescent="0.25">
      <c r="A166" s="25">
        <v>163</v>
      </c>
      <c r="B166" s="25" t="s">
        <v>399</v>
      </c>
      <c r="C166" s="25" t="s">
        <v>873</v>
      </c>
      <c r="D166" s="25" t="s">
        <v>874</v>
      </c>
      <c r="E166" s="25" t="s">
        <v>875</v>
      </c>
      <c r="F166" s="27">
        <v>84811</v>
      </c>
      <c r="G166" s="25" t="s">
        <v>876</v>
      </c>
      <c r="H166" s="25" t="s">
        <v>877</v>
      </c>
      <c r="I166">
        <v>3.8858044882168201</v>
      </c>
      <c r="J166">
        <v>0.269460704890159</v>
      </c>
      <c r="K166">
        <f t="shared" si="31"/>
        <v>4.1552651931069793</v>
      </c>
      <c r="L166" s="18">
        <f t="shared" si="34"/>
        <v>93.515198372003837</v>
      </c>
      <c r="M166">
        <v>4.92700642143829</v>
      </c>
      <c r="N166">
        <v>0.44755770120117999</v>
      </c>
      <c r="O166">
        <f t="shared" si="32"/>
        <v>5.3745641226394696</v>
      </c>
      <c r="P166" s="18">
        <f t="shared" si="35"/>
        <v>91.672669801893022</v>
      </c>
      <c r="Q166">
        <v>5.9040228742120799</v>
      </c>
      <c r="R166">
        <v>0.83386230801587602</v>
      </c>
      <c r="S166">
        <f t="shared" si="33"/>
        <v>6.7378851822279557</v>
      </c>
      <c r="T166" s="18">
        <f t="shared" ref="T166:T167" si="38">(Q166/S166)*100</f>
        <v>87.624272520771115</v>
      </c>
      <c r="U166">
        <v>93.515198372003837</v>
      </c>
      <c r="V166">
        <v>91.672669801893022</v>
      </c>
      <c r="W166">
        <v>87.624272520771115</v>
      </c>
      <c r="X166">
        <f t="shared" ref="X166:X195" si="39">MEDIAN(U166:W166)</f>
        <v>91.672669801893022</v>
      </c>
      <c r="Y166">
        <f t="shared" si="36"/>
        <v>3.0135095669941561</v>
      </c>
      <c r="Z166">
        <f t="shared" si="37"/>
        <v>0.24570246163092993</v>
      </c>
      <c r="AA166">
        <f t="shared" ref="AA166:AA195" si="40">(X166-AL$10)/AQ$12</f>
        <v>-0.3867094423800938</v>
      </c>
    </row>
    <row r="167" spans="1:27" ht="25.5" x14ac:dyDescent="0.25">
      <c r="A167" s="25">
        <v>164</v>
      </c>
      <c r="B167" s="25" t="s">
        <v>405</v>
      </c>
      <c r="C167" s="25" t="s">
        <v>878</v>
      </c>
      <c r="D167" s="25" t="s">
        <v>879</v>
      </c>
      <c r="E167" s="25" t="s">
        <v>880</v>
      </c>
      <c r="F167" s="27">
        <v>9589</v>
      </c>
      <c r="G167" s="25" t="s">
        <v>881</v>
      </c>
      <c r="H167" s="25" t="s">
        <v>882</v>
      </c>
      <c r="I167">
        <v>6.1674632634856499</v>
      </c>
      <c r="J167">
        <v>0.53239917991098096</v>
      </c>
      <c r="K167">
        <f t="shared" si="31"/>
        <v>6.699862443396631</v>
      </c>
      <c r="L167" s="18">
        <f t="shared" si="34"/>
        <v>92.053580436778788</v>
      </c>
      <c r="M167">
        <v>9.4830513196959902</v>
      </c>
      <c r="N167">
        <v>0.59081268751724503</v>
      </c>
      <c r="O167">
        <f t="shared" si="32"/>
        <v>10.073864007213235</v>
      </c>
      <c r="P167" s="18">
        <f t="shared" si="35"/>
        <v>94.135192939926498</v>
      </c>
      <c r="Q167">
        <v>10.069394283776701</v>
      </c>
      <c r="R167">
        <v>0.66412190788883096</v>
      </c>
      <c r="S167">
        <f t="shared" si="33"/>
        <v>10.733516191665531</v>
      </c>
      <c r="T167" s="18">
        <f t="shared" si="38"/>
        <v>93.812634219487975</v>
      </c>
      <c r="U167">
        <v>92.053580436778788</v>
      </c>
      <c r="V167">
        <v>94.135192939926498</v>
      </c>
      <c r="W167">
        <v>93.812634219487975</v>
      </c>
      <c r="X167">
        <f t="shared" si="39"/>
        <v>93.812634219487975</v>
      </c>
      <c r="Y167">
        <f t="shared" si="36"/>
        <v>1.1203738179625073</v>
      </c>
      <c r="Z167">
        <f t="shared" si="37"/>
        <v>0.93350255204964483</v>
      </c>
      <c r="AA167">
        <f t="shared" si="40"/>
        <v>0.46466197796145298</v>
      </c>
    </row>
    <row r="168" spans="1:27" ht="25.5" x14ac:dyDescent="0.25">
      <c r="A168" s="25">
        <v>165</v>
      </c>
      <c r="B168" s="25" t="s">
        <v>411</v>
      </c>
      <c r="C168" s="25" t="s">
        <v>883</v>
      </c>
      <c r="D168" s="25" t="s">
        <v>884</v>
      </c>
      <c r="E168" s="25" t="s">
        <v>885</v>
      </c>
      <c r="F168" s="27">
        <v>94104</v>
      </c>
      <c r="G168" s="25" t="s">
        <v>886</v>
      </c>
      <c r="H168" s="25" t="s">
        <v>887</v>
      </c>
      <c r="I168">
        <v>4.2033356404039104</v>
      </c>
      <c r="J168">
        <v>0.61070561611390095</v>
      </c>
      <c r="K168">
        <f t="shared" si="31"/>
        <v>4.814041256517811</v>
      </c>
      <c r="L168" s="18">
        <f t="shared" si="34"/>
        <v>87.314075979572124</v>
      </c>
      <c r="M168">
        <v>3.0058922560927002</v>
      </c>
      <c r="N168">
        <v>0.30466169005732802</v>
      </c>
      <c r="O168">
        <f t="shared" si="32"/>
        <v>3.3105539461500282</v>
      </c>
      <c r="P168" s="18">
        <f t="shared" si="35"/>
        <v>90.797259461316713</v>
      </c>
      <c r="Q168">
        <v>0</v>
      </c>
      <c r="R168">
        <v>0</v>
      </c>
      <c r="S168">
        <f t="shared" si="33"/>
        <v>0</v>
      </c>
      <c r="T168" s="18"/>
      <c r="U168">
        <v>87.314075979572124</v>
      </c>
      <c r="V168">
        <v>90.797259461316713</v>
      </c>
      <c r="X168">
        <f t="shared" si="39"/>
        <v>89.055667720444418</v>
      </c>
      <c r="Y168">
        <f t="shared" si="36"/>
        <v>2.4629826600585685</v>
      </c>
      <c r="Z168">
        <f t="shared" si="37"/>
        <v>9.9547639270063965E-2</v>
      </c>
      <c r="AA168">
        <f t="shared" si="40"/>
        <v>-1.4278673050064805</v>
      </c>
    </row>
    <row r="169" spans="1:27" ht="25.5" x14ac:dyDescent="0.25">
      <c r="A169" s="25">
        <v>166</v>
      </c>
      <c r="B169" s="25" t="s">
        <v>417</v>
      </c>
      <c r="C169" s="25" t="s">
        <v>888</v>
      </c>
      <c r="D169" s="25" t="s">
        <v>889</v>
      </c>
      <c r="E169" s="25" t="s">
        <v>890</v>
      </c>
      <c r="F169" s="27">
        <v>25962</v>
      </c>
      <c r="G169" s="25" t="s">
        <v>891</v>
      </c>
      <c r="H169" s="25" t="s">
        <v>892</v>
      </c>
      <c r="I169">
        <v>13.4569796710747</v>
      </c>
      <c r="J169">
        <v>1.1932716946524999</v>
      </c>
      <c r="K169">
        <f t="shared" si="31"/>
        <v>14.6502513657272</v>
      </c>
      <c r="L169" s="18">
        <f t="shared" si="34"/>
        <v>91.854940472598031</v>
      </c>
      <c r="M169">
        <v>1.2948535776034</v>
      </c>
      <c r="N169">
        <v>0</v>
      </c>
      <c r="O169">
        <f t="shared" si="32"/>
        <v>1.2948535776034</v>
      </c>
      <c r="P169" s="18">
        <f t="shared" si="35"/>
        <v>100</v>
      </c>
      <c r="Q169">
        <v>9.0383702467865596</v>
      </c>
      <c r="R169">
        <v>0.93111192775919904</v>
      </c>
      <c r="S169">
        <f t="shared" si="33"/>
        <v>9.9694821745457585</v>
      </c>
      <c r="T169" s="18">
        <f t="shared" ref="T169:T195" si="41">(Q169/S169)*100</f>
        <v>90.660378227702452</v>
      </c>
      <c r="U169">
        <v>91.854940472598031</v>
      </c>
      <c r="V169">
        <v>100</v>
      </c>
      <c r="W169">
        <v>90.660378227702452</v>
      </c>
      <c r="X169">
        <f t="shared" si="39"/>
        <v>91.854940472598031</v>
      </c>
      <c r="Y169">
        <f t="shared" si="36"/>
        <v>5.082609377597068</v>
      </c>
      <c r="Z169">
        <f t="shared" si="37"/>
        <v>0.77639558513725648</v>
      </c>
      <c r="AA169">
        <f t="shared" si="40"/>
        <v>-0.31419419935603815</v>
      </c>
    </row>
    <row r="170" spans="1:27" ht="25.5" x14ac:dyDescent="0.25">
      <c r="A170" s="25">
        <v>167</v>
      </c>
      <c r="B170" s="25" t="s">
        <v>423</v>
      </c>
      <c r="C170" s="25" t="s">
        <v>893</v>
      </c>
      <c r="D170" s="25" t="s">
        <v>894</v>
      </c>
      <c r="E170" s="25" t="s">
        <v>895</v>
      </c>
      <c r="F170" s="27">
        <v>57461</v>
      </c>
      <c r="G170" s="25" t="s">
        <v>896</v>
      </c>
      <c r="H170" s="25" t="s">
        <v>897</v>
      </c>
      <c r="I170">
        <v>8.0700054120370908</v>
      </c>
      <c r="J170">
        <v>1.15116908430969</v>
      </c>
      <c r="K170">
        <f t="shared" si="31"/>
        <v>9.2211744963467801</v>
      </c>
      <c r="L170" s="18">
        <f t="shared" si="34"/>
        <v>87.516025374362499</v>
      </c>
      <c r="M170">
        <v>4.4836897990840399</v>
      </c>
      <c r="N170">
        <v>0.36785310660225301</v>
      </c>
      <c r="O170">
        <f t="shared" si="32"/>
        <v>4.8515429056862924</v>
      </c>
      <c r="P170" s="18">
        <f t="shared" si="35"/>
        <v>92.417811946564314</v>
      </c>
      <c r="Q170">
        <v>4.9966440386234803</v>
      </c>
      <c r="R170">
        <v>0.55816118272272197</v>
      </c>
      <c r="S170">
        <f t="shared" si="33"/>
        <v>5.5548052213462018</v>
      </c>
      <c r="T170" s="18">
        <f t="shared" si="41"/>
        <v>89.951741591625932</v>
      </c>
      <c r="U170">
        <v>87.516025374362499</v>
      </c>
      <c r="V170">
        <v>92.417811946564314</v>
      </c>
      <c r="W170">
        <v>89.951741591625932</v>
      </c>
      <c r="X170">
        <f t="shared" si="39"/>
        <v>89.951741591625932</v>
      </c>
      <c r="Y170">
        <f t="shared" si="36"/>
        <v>2.4509089499599943</v>
      </c>
      <c r="Z170">
        <f t="shared" si="37"/>
        <v>0.11025418747444762</v>
      </c>
      <c r="AA170">
        <f t="shared" si="40"/>
        <v>-1.071369936094082</v>
      </c>
    </row>
    <row r="171" spans="1:27" ht="25.5" x14ac:dyDescent="0.25">
      <c r="A171" s="25">
        <v>168</v>
      </c>
      <c r="B171" s="25" t="s">
        <v>429</v>
      </c>
      <c r="C171" s="25" t="s">
        <v>898</v>
      </c>
      <c r="D171" s="25" t="s">
        <v>899</v>
      </c>
      <c r="E171" s="25" t="s">
        <v>900</v>
      </c>
      <c r="F171" s="27">
        <v>51503</v>
      </c>
      <c r="G171" s="25" t="s">
        <v>901</v>
      </c>
      <c r="H171" s="25" t="s">
        <v>902</v>
      </c>
      <c r="I171">
        <v>0.657735727154518</v>
      </c>
      <c r="J171">
        <v>0</v>
      </c>
      <c r="K171">
        <f t="shared" si="31"/>
        <v>0.657735727154518</v>
      </c>
      <c r="L171" s="18">
        <f t="shared" si="34"/>
        <v>100</v>
      </c>
      <c r="M171">
        <v>1.4167309081278601</v>
      </c>
      <c r="N171">
        <v>0</v>
      </c>
      <c r="O171">
        <f t="shared" si="32"/>
        <v>1.4167309081278601</v>
      </c>
      <c r="P171" s="18">
        <f t="shared" si="35"/>
        <v>100</v>
      </c>
      <c r="Q171">
        <v>2.5434831416391299</v>
      </c>
      <c r="R171">
        <v>0.311788481762235</v>
      </c>
      <c r="S171">
        <f t="shared" si="33"/>
        <v>2.8552716234013649</v>
      </c>
      <c r="T171" s="18">
        <f t="shared" si="41"/>
        <v>89.080251447642851</v>
      </c>
      <c r="U171">
        <v>100</v>
      </c>
      <c r="V171">
        <v>100</v>
      </c>
      <c r="W171">
        <v>89.080251447642851</v>
      </c>
      <c r="X171">
        <f t="shared" si="39"/>
        <v>100</v>
      </c>
      <c r="Y171">
        <f t="shared" si="36"/>
        <v>6.3045197661864254</v>
      </c>
      <c r="Z171">
        <f t="shared" si="37"/>
        <v>0.2535647779220378</v>
      </c>
      <c r="AA171">
        <f t="shared" si="40"/>
        <v>2.9262666427004489</v>
      </c>
    </row>
    <row r="172" spans="1:27" ht="25.5" x14ac:dyDescent="0.25">
      <c r="A172" s="26">
        <v>169</v>
      </c>
      <c r="B172" s="26" t="s">
        <v>435</v>
      </c>
      <c r="C172" s="26" t="s">
        <v>903</v>
      </c>
      <c r="D172" s="26" t="s">
        <v>904</v>
      </c>
      <c r="E172" s="26" t="s">
        <v>905</v>
      </c>
      <c r="F172" s="26">
        <v>10419</v>
      </c>
      <c r="G172" s="26" t="s">
        <v>906</v>
      </c>
      <c r="H172" s="26" t="s">
        <v>907</v>
      </c>
      <c r="I172">
        <v>1.4975233233540699</v>
      </c>
      <c r="J172">
        <v>0.10170368814540599</v>
      </c>
      <c r="K172">
        <f t="shared" si="31"/>
        <v>1.599227011499476</v>
      </c>
      <c r="L172" s="18">
        <f t="shared" si="34"/>
        <v>93.6404470776137</v>
      </c>
      <c r="M172">
        <v>2.05920042883456</v>
      </c>
      <c r="N172">
        <v>0</v>
      </c>
      <c r="O172">
        <f t="shared" si="32"/>
        <v>2.05920042883456</v>
      </c>
      <c r="P172" s="18">
        <f t="shared" si="35"/>
        <v>100</v>
      </c>
      <c r="Q172">
        <v>3.8671454951420099</v>
      </c>
      <c r="R172">
        <v>0.214669504563061</v>
      </c>
      <c r="S172">
        <f t="shared" si="33"/>
        <v>4.0818149997050712</v>
      </c>
      <c r="T172" s="18">
        <f t="shared" si="41"/>
        <v>94.740832091151304</v>
      </c>
      <c r="U172">
        <v>93.6404470776137</v>
      </c>
      <c r="V172">
        <v>100</v>
      </c>
      <c r="W172">
        <v>94.740832091151304</v>
      </c>
      <c r="X172">
        <f t="shared" si="39"/>
        <v>94.740832091151304</v>
      </c>
      <c r="Y172">
        <f t="shared" si="36"/>
        <v>3.3988627422544893</v>
      </c>
      <c r="Z172">
        <f t="shared" si="37"/>
        <v>0.24245611318944357</v>
      </c>
      <c r="AA172">
        <f t="shared" si="40"/>
        <v>0.83393967896366838</v>
      </c>
    </row>
    <row r="173" spans="1:27" ht="25.5" x14ac:dyDescent="0.25">
      <c r="A173" s="26">
        <v>170</v>
      </c>
      <c r="B173" s="26" t="s">
        <v>441</v>
      </c>
      <c r="C173" s="26" t="s">
        <v>908</v>
      </c>
      <c r="D173" s="26" t="s">
        <v>909</v>
      </c>
      <c r="E173" s="25" t="s">
        <v>910</v>
      </c>
      <c r="F173" s="26">
        <v>23476</v>
      </c>
      <c r="G173" s="26" t="s">
        <v>911</v>
      </c>
      <c r="H173" s="26" t="s">
        <v>912</v>
      </c>
      <c r="I173">
        <v>4.4329730416172799</v>
      </c>
      <c r="J173">
        <v>9.4928605875956099E-2</v>
      </c>
      <c r="K173">
        <f t="shared" si="31"/>
        <v>4.5279016474932359</v>
      </c>
      <c r="L173" s="18">
        <f t="shared" si="34"/>
        <v>97.903474649708627</v>
      </c>
      <c r="M173">
        <v>1.9429641735738901</v>
      </c>
      <c r="N173">
        <v>8.1530758965489003E-2</v>
      </c>
      <c r="O173">
        <f t="shared" si="32"/>
        <v>2.0244949325393788</v>
      </c>
      <c r="P173" s="18">
        <f t="shared" si="35"/>
        <v>95.972785228796667</v>
      </c>
      <c r="Q173">
        <v>6.7640289927111796</v>
      </c>
      <c r="R173">
        <v>0.313651967405079</v>
      </c>
      <c r="S173">
        <f t="shared" si="33"/>
        <v>7.0776809601162585</v>
      </c>
      <c r="T173" s="18">
        <f t="shared" si="41"/>
        <v>95.568435916050007</v>
      </c>
      <c r="U173">
        <v>97.903474649708627</v>
      </c>
      <c r="V173">
        <v>95.972785228796667</v>
      </c>
      <c r="W173">
        <v>95.568435916050007</v>
      </c>
      <c r="X173">
        <f t="shared" si="39"/>
        <v>95.972785228796667</v>
      </c>
      <c r="Y173">
        <f t="shared" si="36"/>
        <v>1.2478959554937605</v>
      </c>
      <c r="Z173">
        <f t="shared" si="37"/>
        <v>0.16797952814213873</v>
      </c>
      <c r="AA173">
        <f t="shared" si="40"/>
        <v>1.3240645071933501</v>
      </c>
    </row>
    <row r="174" spans="1:27" ht="25.5" x14ac:dyDescent="0.25">
      <c r="A174" s="25">
        <v>171</v>
      </c>
      <c r="B174" s="25" t="s">
        <v>447</v>
      </c>
      <c r="C174" s="25" t="s">
        <v>913</v>
      </c>
      <c r="D174" s="25" t="s">
        <v>914</v>
      </c>
      <c r="E174" s="25" t="s">
        <v>915</v>
      </c>
      <c r="F174" s="27">
        <v>8220</v>
      </c>
      <c r="G174" s="25" t="s">
        <v>916</v>
      </c>
      <c r="H174" s="25" t="s">
        <v>917</v>
      </c>
      <c r="I174">
        <v>2.6200469905361601</v>
      </c>
      <c r="J174">
        <v>0.209858216385192</v>
      </c>
      <c r="K174">
        <f t="shared" si="31"/>
        <v>2.8299052069213522</v>
      </c>
      <c r="L174" s="18">
        <f t="shared" si="34"/>
        <v>92.584266926258763</v>
      </c>
      <c r="M174">
        <v>4.7196555495661903</v>
      </c>
      <c r="N174">
        <v>0.44662074818064601</v>
      </c>
      <c r="O174">
        <f t="shared" si="32"/>
        <v>5.1662762977468359</v>
      </c>
      <c r="P174" s="18">
        <f t="shared" si="35"/>
        <v>91.355074284830067</v>
      </c>
      <c r="Q174">
        <v>5.2644407384016496</v>
      </c>
      <c r="R174">
        <v>0.30823874162341403</v>
      </c>
      <c r="S174">
        <f t="shared" si="33"/>
        <v>5.5726794800250641</v>
      </c>
      <c r="T174" s="18">
        <f t="shared" si="41"/>
        <v>94.468751652983499</v>
      </c>
      <c r="U174">
        <v>92.584266926258763</v>
      </c>
      <c r="V174">
        <v>91.355074284830067</v>
      </c>
      <c r="W174">
        <v>94.468751652983499</v>
      </c>
      <c r="X174">
        <f t="shared" si="39"/>
        <v>92.584266926258763</v>
      </c>
      <c r="Y174">
        <f t="shared" si="36"/>
        <v>1.5682890883567004</v>
      </c>
      <c r="Z174">
        <f t="shared" si="37"/>
        <v>0.73826742093501219</v>
      </c>
      <c r="AA174">
        <f t="shared" si="40"/>
        <v>-2.4036244559927807E-2</v>
      </c>
    </row>
    <row r="175" spans="1:27" ht="25.5" x14ac:dyDescent="0.25">
      <c r="A175" s="25">
        <v>172</v>
      </c>
      <c r="B175" s="25" t="s">
        <v>453</v>
      </c>
      <c r="C175" s="25" t="s">
        <v>918</v>
      </c>
      <c r="D175" s="25" t="s">
        <v>919</v>
      </c>
      <c r="E175" s="25" t="s">
        <v>920</v>
      </c>
      <c r="F175" s="27">
        <v>29105</v>
      </c>
      <c r="G175" s="25" t="s">
        <v>921</v>
      </c>
      <c r="H175" s="25" t="s">
        <v>922</v>
      </c>
      <c r="I175">
        <v>1.85910302481172</v>
      </c>
      <c r="J175">
        <v>0.13706770708932101</v>
      </c>
      <c r="K175">
        <f t="shared" si="31"/>
        <v>1.9961707319010409</v>
      </c>
      <c r="L175" s="18">
        <f t="shared" si="34"/>
        <v>93.133467749084502</v>
      </c>
      <c r="M175">
        <v>0.76496438382743004</v>
      </c>
      <c r="N175">
        <v>0</v>
      </c>
      <c r="O175">
        <f t="shared" si="32"/>
        <v>0.76496438382743004</v>
      </c>
      <c r="P175" s="18">
        <f t="shared" si="35"/>
        <v>100</v>
      </c>
      <c r="Q175">
        <v>1.71496341779933</v>
      </c>
      <c r="R175">
        <v>9.44653580771527E-2</v>
      </c>
      <c r="S175">
        <f t="shared" si="33"/>
        <v>1.8094287758764827</v>
      </c>
      <c r="T175" s="18">
        <f t="shared" si="41"/>
        <v>94.779271815692553</v>
      </c>
      <c r="U175">
        <v>93.133467749084502</v>
      </c>
      <c r="V175">
        <v>100</v>
      </c>
      <c r="W175">
        <v>94.779271815692553</v>
      </c>
      <c r="X175">
        <f t="shared" si="39"/>
        <v>94.779271815692553</v>
      </c>
      <c r="Y175">
        <f t="shared" si="36"/>
        <v>3.5850136901865146</v>
      </c>
      <c r="Z175">
        <f t="shared" si="37"/>
        <v>0.27331493600120171</v>
      </c>
      <c r="AA175">
        <f t="shared" si="40"/>
        <v>0.84923268225434978</v>
      </c>
    </row>
    <row r="176" spans="1:27" ht="25.5" x14ac:dyDescent="0.25">
      <c r="A176" s="25">
        <v>173</v>
      </c>
      <c r="B176" s="25" t="s">
        <v>459</v>
      </c>
      <c r="C176" s="25" t="s">
        <v>923</v>
      </c>
      <c r="D176" s="25" t="s">
        <v>924</v>
      </c>
      <c r="E176" s="25" t="s">
        <v>925</v>
      </c>
      <c r="F176" s="27">
        <v>79002</v>
      </c>
      <c r="G176" s="25" t="s">
        <v>926</v>
      </c>
      <c r="H176" s="25" t="s">
        <v>927</v>
      </c>
      <c r="I176">
        <v>5.9454198918318903</v>
      </c>
      <c r="J176">
        <v>0.52221528697814801</v>
      </c>
      <c r="K176">
        <f t="shared" si="31"/>
        <v>6.4676351788100384</v>
      </c>
      <c r="L176" s="18">
        <f t="shared" si="34"/>
        <v>91.92571515645956</v>
      </c>
      <c r="M176">
        <v>3.44638674384937</v>
      </c>
      <c r="N176">
        <v>0.41497629992537599</v>
      </c>
      <c r="O176">
        <f t="shared" si="32"/>
        <v>3.8613630437747459</v>
      </c>
      <c r="P176" s="18">
        <f t="shared" si="35"/>
        <v>89.253113596909856</v>
      </c>
      <c r="Q176">
        <v>4.9526924370318399</v>
      </c>
      <c r="R176">
        <v>0.39914225384527702</v>
      </c>
      <c r="S176">
        <f t="shared" si="33"/>
        <v>5.3518346908771166</v>
      </c>
      <c r="T176" s="18">
        <f t="shared" si="41"/>
        <v>92.541954733286786</v>
      </c>
      <c r="U176">
        <v>91.92571515645956</v>
      </c>
      <c r="V176">
        <v>89.253113596909856</v>
      </c>
      <c r="W176">
        <v>92.541954733286786</v>
      </c>
      <c r="X176">
        <f t="shared" si="39"/>
        <v>91.92571515645956</v>
      </c>
      <c r="Y176">
        <f t="shared" si="36"/>
        <v>1.7482861289693978</v>
      </c>
      <c r="Z176">
        <f t="shared" si="37"/>
        <v>0.29096475512370285</v>
      </c>
      <c r="AA176">
        <f t="shared" si="40"/>
        <v>-0.2860369353249223</v>
      </c>
    </row>
    <row r="177" spans="1:27" ht="25.5" x14ac:dyDescent="0.25">
      <c r="A177" s="25">
        <v>174</v>
      </c>
      <c r="B177" s="25" t="s">
        <v>465</v>
      </c>
      <c r="C177" s="25" t="s">
        <v>928</v>
      </c>
      <c r="D177" s="25" t="s">
        <v>929</v>
      </c>
      <c r="E177" s="25" t="s">
        <v>930</v>
      </c>
      <c r="F177" s="27">
        <v>10949</v>
      </c>
      <c r="G177" s="25" t="s">
        <v>931</v>
      </c>
      <c r="H177" s="25" t="s">
        <v>932</v>
      </c>
      <c r="I177">
        <v>9.61794708862557</v>
      </c>
      <c r="J177">
        <v>0.85689779871933502</v>
      </c>
      <c r="K177">
        <f t="shared" si="31"/>
        <v>10.474844887344904</v>
      </c>
      <c r="L177" s="18">
        <f t="shared" si="34"/>
        <v>91.819470283950565</v>
      </c>
      <c r="M177">
        <v>5.1586113360697201</v>
      </c>
      <c r="N177">
        <v>0.35114938418453201</v>
      </c>
      <c r="O177">
        <f t="shared" si="32"/>
        <v>5.5097607202542518</v>
      </c>
      <c r="P177" s="18">
        <f t="shared" si="35"/>
        <v>93.626776152117046</v>
      </c>
      <c r="Q177">
        <v>0.82177239078447994</v>
      </c>
      <c r="R177">
        <v>0.10902275542529399</v>
      </c>
      <c r="S177">
        <f t="shared" si="33"/>
        <v>0.93079514620977388</v>
      </c>
      <c r="T177" s="18">
        <f t="shared" si="41"/>
        <v>88.287137522231617</v>
      </c>
      <c r="U177">
        <v>91.819470283950565</v>
      </c>
      <c r="V177">
        <v>93.626776152117046</v>
      </c>
      <c r="W177">
        <v>88.287137522231617</v>
      </c>
      <c r="X177">
        <f t="shared" si="39"/>
        <v>91.819470283950565</v>
      </c>
      <c r="Y177">
        <f t="shared" si="36"/>
        <v>2.715862967161228</v>
      </c>
      <c r="Z177">
        <f t="shared" si="37"/>
        <v>0.30115319293739967</v>
      </c>
      <c r="AA177">
        <f t="shared" si="40"/>
        <v>-0.32830579141816907</v>
      </c>
    </row>
    <row r="178" spans="1:27" ht="25.5" x14ac:dyDescent="0.25">
      <c r="A178" s="25">
        <v>175</v>
      </c>
      <c r="B178" s="25" t="s">
        <v>471</v>
      </c>
      <c r="C178" s="25" t="s">
        <v>933</v>
      </c>
      <c r="D178" s="25" t="s">
        <v>934</v>
      </c>
      <c r="E178" s="25" t="s">
        <v>935</v>
      </c>
      <c r="F178" s="27">
        <v>3178</v>
      </c>
      <c r="G178" s="25" t="s">
        <v>936</v>
      </c>
      <c r="H178" s="25" t="s">
        <v>937</v>
      </c>
      <c r="I178">
        <v>7.2657216860396003</v>
      </c>
      <c r="J178">
        <v>0.88036091368845304</v>
      </c>
      <c r="K178">
        <f t="shared" si="31"/>
        <v>8.1460825997280537</v>
      </c>
      <c r="L178" s="18">
        <f t="shared" si="34"/>
        <v>89.192830996854326</v>
      </c>
      <c r="M178">
        <v>10.098217569031901</v>
      </c>
      <c r="N178">
        <v>0.89291162551673697</v>
      </c>
      <c r="O178">
        <f t="shared" si="32"/>
        <v>10.991129194548638</v>
      </c>
      <c r="P178" s="18">
        <f t="shared" si="35"/>
        <v>91.876070149738553</v>
      </c>
      <c r="Q178">
        <v>11.0932177718738</v>
      </c>
      <c r="R178">
        <v>1.28454694749807</v>
      </c>
      <c r="S178">
        <f t="shared" si="33"/>
        <v>12.37776471937187</v>
      </c>
      <c r="T178" s="18">
        <f t="shared" si="41"/>
        <v>89.622141181212754</v>
      </c>
      <c r="U178">
        <v>89.192830996854326</v>
      </c>
      <c r="V178">
        <v>91.876070149738553</v>
      </c>
      <c r="W178">
        <v>89.622141181212754</v>
      </c>
      <c r="X178">
        <f t="shared" si="39"/>
        <v>89.622141181212754</v>
      </c>
      <c r="Y178">
        <f t="shared" si="36"/>
        <v>1.4413116353472681</v>
      </c>
      <c r="Z178">
        <f t="shared" si="37"/>
        <v>0.13128849548740579</v>
      </c>
      <c r="AA178">
        <f t="shared" si="40"/>
        <v>-1.2024993919165283</v>
      </c>
    </row>
    <row r="179" spans="1:27" ht="25.5" x14ac:dyDescent="0.25">
      <c r="A179" s="25">
        <v>176</v>
      </c>
      <c r="B179" s="25" t="s">
        <v>477</v>
      </c>
      <c r="C179" s="25" t="s">
        <v>938</v>
      </c>
      <c r="D179" s="25" t="s">
        <v>939</v>
      </c>
      <c r="E179" s="25" t="s">
        <v>940</v>
      </c>
      <c r="F179" s="27">
        <v>3181</v>
      </c>
      <c r="G179" s="25" t="s">
        <v>941</v>
      </c>
      <c r="H179" s="25" t="s">
        <v>942</v>
      </c>
      <c r="I179">
        <v>1.6224165642974999</v>
      </c>
      <c r="J179">
        <v>0.19962812096747401</v>
      </c>
      <c r="K179">
        <f t="shared" si="31"/>
        <v>1.8220446852649739</v>
      </c>
      <c r="L179" s="18">
        <f t="shared" si="34"/>
        <v>89.043730783230345</v>
      </c>
      <c r="M179">
        <v>1.5310204784914001</v>
      </c>
      <c r="N179">
        <v>0.105941002323447</v>
      </c>
      <c r="O179">
        <f t="shared" si="32"/>
        <v>1.6369614808148472</v>
      </c>
      <c r="P179" s="18">
        <f t="shared" si="35"/>
        <v>93.528192106834922</v>
      </c>
      <c r="Q179">
        <v>1.62952976764137</v>
      </c>
      <c r="R179">
        <v>0.15100957266307899</v>
      </c>
      <c r="S179">
        <f t="shared" si="33"/>
        <v>1.7805393403044489</v>
      </c>
      <c r="T179" s="18">
        <f t="shared" si="41"/>
        <v>91.518885921540033</v>
      </c>
      <c r="U179">
        <v>89.043730783230345</v>
      </c>
      <c r="V179">
        <v>93.528192106834922</v>
      </c>
      <c r="W179">
        <v>91.518885921540033</v>
      </c>
      <c r="X179">
        <f t="shared" si="39"/>
        <v>91.518885921540033</v>
      </c>
      <c r="Y179">
        <f t="shared" si="36"/>
        <v>2.2462597678463365</v>
      </c>
      <c r="Z179">
        <f t="shared" si="37"/>
        <v>0.32159506355301304</v>
      </c>
      <c r="AA179">
        <f t="shared" si="40"/>
        <v>-0.44789139454960908</v>
      </c>
    </row>
    <row r="180" spans="1:27" ht="25.5" x14ac:dyDescent="0.25">
      <c r="A180" s="25">
        <v>177</v>
      </c>
      <c r="B180" s="25" t="s">
        <v>483</v>
      </c>
      <c r="C180" s="25" t="s">
        <v>943</v>
      </c>
      <c r="D180" s="25" t="s">
        <v>944</v>
      </c>
      <c r="E180" s="25" t="s">
        <v>945</v>
      </c>
      <c r="F180" s="27">
        <v>220988</v>
      </c>
      <c r="G180" s="25" t="s">
        <v>946</v>
      </c>
      <c r="H180" s="25" t="s">
        <v>947</v>
      </c>
      <c r="I180">
        <v>9.0265770912295604</v>
      </c>
      <c r="J180">
        <v>1.0244372513795701</v>
      </c>
      <c r="K180">
        <f t="shared" si="31"/>
        <v>10.051014342609131</v>
      </c>
      <c r="L180" s="18">
        <f t="shared" si="34"/>
        <v>89.807623226277897</v>
      </c>
      <c r="M180">
        <v>6.9200807558593098</v>
      </c>
      <c r="N180">
        <v>0.27890755347148899</v>
      </c>
      <c r="O180">
        <f t="shared" si="32"/>
        <v>7.1989883093307991</v>
      </c>
      <c r="P180" s="18">
        <f t="shared" si="35"/>
        <v>96.125739597187703</v>
      </c>
      <c r="Q180">
        <v>0.73185589754445302</v>
      </c>
      <c r="R180">
        <v>0</v>
      </c>
      <c r="S180">
        <f t="shared" si="33"/>
        <v>0.73185589754445302</v>
      </c>
      <c r="T180" s="18">
        <f t="shared" si="41"/>
        <v>100</v>
      </c>
      <c r="U180">
        <v>89.807623226277897</v>
      </c>
      <c r="V180">
        <v>96.125739597187703</v>
      </c>
      <c r="W180">
        <v>100</v>
      </c>
      <c r="X180">
        <f t="shared" si="39"/>
        <v>96.125739597187703</v>
      </c>
      <c r="Y180">
        <f t="shared" si="36"/>
        <v>5.1447875311274611</v>
      </c>
      <c r="Z180">
        <f t="shared" si="37"/>
        <v>0.44423001661221084</v>
      </c>
      <c r="AA180">
        <f t="shared" si="40"/>
        <v>1.3849164432320213</v>
      </c>
    </row>
    <row r="181" spans="1:27" ht="25.5" x14ac:dyDescent="0.25">
      <c r="A181" s="25">
        <v>178</v>
      </c>
      <c r="B181" s="25" t="s">
        <v>489</v>
      </c>
      <c r="C181" s="25" t="s">
        <v>948</v>
      </c>
      <c r="D181" s="25" t="s">
        <v>949</v>
      </c>
      <c r="E181" s="25" t="s">
        <v>950</v>
      </c>
      <c r="F181" s="27">
        <v>3183</v>
      </c>
      <c r="G181" s="25" t="s">
        <v>951</v>
      </c>
      <c r="H181" s="25" t="s">
        <v>952</v>
      </c>
      <c r="I181">
        <v>10.191781211588999</v>
      </c>
      <c r="J181">
        <v>0.33518900226889398</v>
      </c>
      <c r="K181">
        <f t="shared" si="31"/>
        <v>10.526970213857894</v>
      </c>
      <c r="L181" s="18">
        <f t="shared" si="34"/>
        <v>96.8159024347989</v>
      </c>
      <c r="M181">
        <v>2.4358548040578998</v>
      </c>
      <c r="N181">
        <v>0.22489692074343001</v>
      </c>
      <c r="O181">
        <f t="shared" si="32"/>
        <v>2.6607517248013299</v>
      </c>
      <c r="P181" s="18">
        <f t="shared" si="35"/>
        <v>91.547617214822154</v>
      </c>
      <c r="Q181">
        <v>4.8594974197061998</v>
      </c>
      <c r="R181">
        <v>0.165777411831388</v>
      </c>
      <c r="S181">
        <f t="shared" si="33"/>
        <v>5.0252748315375877</v>
      </c>
      <c r="T181" s="18">
        <f t="shared" si="41"/>
        <v>96.701127452950374</v>
      </c>
      <c r="U181">
        <v>96.8159024347989</v>
      </c>
      <c r="V181">
        <v>91.547617214822154</v>
      </c>
      <c r="W181">
        <v>96.701127452950374</v>
      </c>
      <c r="X181">
        <f t="shared" si="39"/>
        <v>96.701127452950374</v>
      </c>
      <c r="Y181">
        <f t="shared" si="36"/>
        <v>3.009060490972117</v>
      </c>
      <c r="Z181">
        <f t="shared" si="37"/>
        <v>0.48954112403180827</v>
      </c>
      <c r="AA181">
        <f t="shared" si="40"/>
        <v>1.613830892453795</v>
      </c>
    </row>
    <row r="182" spans="1:27" ht="25.5" x14ac:dyDescent="0.25">
      <c r="A182" s="25">
        <v>179</v>
      </c>
      <c r="B182" s="25" t="s">
        <v>495</v>
      </c>
      <c r="C182" s="25" t="s">
        <v>953</v>
      </c>
      <c r="D182" s="25" t="s">
        <v>954</v>
      </c>
      <c r="E182" s="25" t="s">
        <v>955</v>
      </c>
      <c r="F182" s="27">
        <v>3184</v>
      </c>
      <c r="G182" s="25" t="s">
        <v>956</v>
      </c>
      <c r="H182" s="25" t="s">
        <v>957</v>
      </c>
      <c r="I182">
        <v>3.1389820837288198</v>
      </c>
      <c r="J182">
        <v>0.35496167281704799</v>
      </c>
      <c r="K182">
        <f t="shared" si="31"/>
        <v>3.493943756545868</v>
      </c>
      <c r="L182" s="18">
        <f t="shared" si="34"/>
        <v>89.840658649641085</v>
      </c>
      <c r="M182">
        <v>3.85657891186476</v>
      </c>
      <c r="N182">
        <v>0.38398179352003597</v>
      </c>
      <c r="O182">
        <f t="shared" si="32"/>
        <v>4.2405607053847962</v>
      </c>
      <c r="P182" s="18">
        <f t="shared" si="35"/>
        <v>90.945023071301762</v>
      </c>
      <c r="Q182">
        <v>5.6947266656459901</v>
      </c>
      <c r="R182">
        <v>0.50094469936555996</v>
      </c>
      <c r="S182">
        <f t="shared" si="33"/>
        <v>6.1956713650115498</v>
      </c>
      <c r="T182" s="18">
        <f t="shared" si="41"/>
        <v>91.91460182677676</v>
      </c>
      <c r="U182">
        <v>89.840658649641085</v>
      </c>
      <c r="V182">
        <v>90.945023071301762</v>
      </c>
      <c r="W182">
        <v>91.91460182677676</v>
      </c>
      <c r="X182">
        <f t="shared" si="39"/>
        <v>90.945023071301762</v>
      </c>
      <c r="Y182">
        <f t="shared" si="36"/>
        <v>1.0377013090549374</v>
      </c>
      <c r="Z182">
        <f t="shared" si="37"/>
        <v>0.222617215411753</v>
      </c>
      <c r="AA182">
        <f t="shared" si="40"/>
        <v>-0.67619912988929098</v>
      </c>
    </row>
    <row r="183" spans="1:27" ht="25.5" x14ac:dyDescent="0.25">
      <c r="A183" s="25">
        <v>180</v>
      </c>
      <c r="B183" s="25" t="s">
        <v>501</v>
      </c>
      <c r="C183" s="25" t="s">
        <v>958</v>
      </c>
      <c r="D183" s="25" t="s">
        <v>959</v>
      </c>
      <c r="E183" s="26" t="s">
        <v>960</v>
      </c>
      <c r="F183" s="27">
        <v>5725</v>
      </c>
      <c r="G183" s="25" t="s">
        <v>961</v>
      </c>
      <c r="H183" s="25" t="s">
        <v>962</v>
      </c>
      <c r="I183">
        <v>7.2025407956549303</v>
      </c>
      <c r="J183">
        <v>1.4781430405756899</v>
      </c>
      <c r="K183">
        <f t="shared" si="31"/>
        <v>8.6806838362306209</v>
      </c>
      <c r="L183" s="18">
        <f t="shared" si="34"/>
        <v>82.972043810576807</v>
      </c>
      <c r="M183">
        <v>1.27814409433661</v>
      </c>
      <c r="N183">
        <v>0.335363812849378</v>
      </c>
      <c r="O183">
        <f t="shared" si="32"/>
        <v>1.6135079071859879</v>
      </c>
      <c r="P183" s="18">
        <f t="shared" si="35"/>
        <v>79.215235862446832</v>
      </c>
      <c r="Q183">
        <v>3.2151924009820898</v>
      </c>
      <c r="R183">
        <v>1.0858723124690199</v>
      </c>
      <c r="S183">
        <f t="shared" si="33"/>
        <v>4.30106471345111</v>
      </c>
      <c r="T183" s="18">
        <f t="shared" si="41"/>
        <v>74.753406776859848</v>
      </c>
      <c r="U183">
        <v>82.972043810576807</v>
      </c>
      <c r="V183">
        <v>79.215235862446832</v>
      </c>
      <c r="W183">
        <v>74.753406776859848</v>
      </c>
      <c r="X183">
        <f t="shared" si="39"/>
        <v>79.215235862446832</v>
      </c>
      <c r="Y183">
        <f t="shared" si="36"/>
        <v>4.1143553452131973</v>
      </c>
      <c r="Z183">
        <f t="shared" si="37"/>
        <v>2.8867253410585928E-6</v>
      </c>
      <c r="AA183">
        <f t="shared" si="40"/>
        <v>-5.3428213943521614</v>
      </c>
    </row>
    <row r="184" spans="1:27" ht="25.5" x14ac:dyDescent="0.25">
      <c r="A184" s="26">
        <v>181</v>
      </c>
      <c r="B184" s="26" t="s">
        <v>507</v>
      </c>
      <c r="C184" s="26" t="s">
        <v>963</v>
      </c>
      <c r="D184" s="26" t="s">
        <v>964</v>
      </c>
      <c r="E184" s="25" t="s">
        <v>965</v>
      </c>
      <c r="F184" s="26">
        <v>10664</v>
      </c>
      <c r="G184" s="26" t="s">
        <v>966</v>
      </c>
      <c r="H184" s="26" t="s">
        <v>967</v>
      </c>
      <c r="I184">
        <v>2.4170202992962602</v>
      </c>
      <c r="J184">
        <v>0</v>
      </c>
      <c r="K184">
        <f t="shared" si="31"/>
        <v>2.4170202992962602</v>
      </c>
      <c r="L184" s="18">
        <f t="shared" si="34"/>
        <v>100</v>
      </c>
      <c r="M184">
        <v>1.5084816572695301</v>
      </c>
      <c r="N184">
        <v>7.5607778164793193E-2</v>
      </c>
      <c r="O184">
        <f t="shared" si="32"/>
        <v>1.5840894354343233</v>
      </c>
      <c r="P184" s="18">
        <f t="shared" si="35"/>
        <v>95.22705117062641</v>
      </c>
      <c r="Q184">
        <v>4.5142421647476496</v>
      </c>
      <c r="R184">
        <v>0.30648312522688398</v>
      </c>
      <c r="S184">
        <f t="shared" si="33"/>
        <v>4.8207252899745336</v>
      </c>
      <c r="T184" s="18">
        <f t="shared" si="41"/>
        <v>93.64238559985435</v>
      </c>
      <c r="U184">
        <v>100</v>
      </c>
      <c r="V184">
        <v>95.22705117062641</v>
      </c>
      <c r="W184">
        <v>93.64238559985435</v>
      </c>
      <c r="X184">
        <f t="shared" si="39"/>
        <v>95.22705117062641</v>
      </c>
      <c r="Y184">
        <f t="shared" si="36"/>
        <v>3.3093671691112485</v>
      </c>
      <c r="Z184">
        <f t="shared" si="37"/>
        <v>0.21431426993199124</v>
      </c>
      <c r="AA184">
        <f t="shared" si="40"/>
        <v>1.0273788898619087</v>
      </c>
    </row>
    <row r="185" spans="1:27" ht="25.5" x14ac:dyDescent="0.25">
      <c r="A185" s="26">
        <v>182</v>
      </c>
      <c r="B185" s="26" t="s">
        <v>513</v>
      </c>
      <c r="C185" s="26" t="s">
        <v>968</v>
      </c>
      <c r="D185" s="26" t="s">
        <v>969</v>
      </c>
      <c r="E185" s="25" t="s">
        <v>970</v>
      </c>
      <c r="F185" s="26">
        <v>1105</v>
      </c>
      <c r="G185" s="26" t="s">
        <v>971</v>
      </c>
      <c r="H185" s="26" t="s">
        <v>972</v>
      </c>
      <c r="I185">
        <v>0.72391331884990995</v>
      </c>
      <c r="J185">
        <v>0</v>
      </c>
      <c r="K185">
        <f t="shared" si="31"/>
        <v>0.72391331884990995</v>
      </c>
      <c r="L185" s="18">
        <f t="shared" si="34"/>
        <v>100</v>
      </c>
      <c r="M185">
        <v>3.1990964655564098</v>
      </c>
      <c r="N185">
        <v>0.33473087799520601</v>
      </c>
      <c r="O185">
        <f t="shared" si="32"/>
        <v>3.5338273435516157</v>
      </c>
      <c r="P185" s="18">
        <f t="shared" si="35"/>
        <v>90.527808931978271</v>
      </c>
      <c r="Q185">
        <v>4.5771030887866999</v>
      </c>
      <c r="R185">
        <v>0.38541163552987001</v>
      </c>
      <c r="S185">
        <f t="shared" si="33"/>
        <v>4.9625147243165699</v>
      </c>
      <c r="T185" s="18">
        <f t="shared" si="41"/>
        <v>92.233541723486809</v>
      </c>
      <c r="U185">
        <v>100</v>
      </c>
      <c r="V185">
        <v>90.527808931978271</v>
      </c>
      <c r="W185">
        <v>92.233541723486809</v>
      </c>
      <c r="X185">
        <f t="shared" si="39"/>
        <v>92.233541723486809</v>
      </c>
      <c r="Y185">
        <f t="shared" si="36"/>
        <v>5.048924013192619</v>
      </c>
      <c r="Z185">
        <f t="shared" si="37"/>
        <v>0.74935677916196597</v>
      </c>
      <c r="AA185">
        <f t="shared" si="40"/>
        <v>-0.16357006651437006</v>
      </c>
    </row>
    <row r="186" spans="1:27" ht="25.5" x14ac:dyDescent="0.25">
      <c r="A186" s="25">
        <v>183</v>
      </c>
      <c r="B186" s="25" t="s">
        <v>519</v>
      </c>
      <c r="C186" s="25" t="s">
        <v>973</v>
      </c>
      <c r="D186" s="25" t="s">
        <v>974</v>
      </c>
      <c r="E186" s="25" t="s">
        <v>975</v>
      </c>
      <c r="F186" s="27">
        <v>3190</v>
      </c>
      <c r="G186" s="25" t="s">
        <v>976</v>
      </c>
      <c r="H186" s="25" t="s">
        <v>977</v>
      </c>
      <c r="I186">
        <v>1.6283082105345801</v>
      </c>
      <c r="J186">
        <v>0</v>
      </c>
      <c r="K186">
        <f t="shared" si="31"/>
        <v>1.6283082105345801</v>
      </c>
      <c r="L186" s="18">
        <f t="shared" si="34"/>
        <v>100</v>
      </c>
      <c r="M186">
        <v>0.25087750736886599</v>
      </c>
      <c r="N186">
        <v>0</v>
      </c>
      <c r="O186">
        <f t="shared" si="32"/>
        <v>0.25087750736886599</v>
      </c>
      <c r="P186" s="18">
        <f t="shared" si="35"/>
        <v>100</v>
      </c>
      <c r="Q186">
        <v>2.7605380158114801</v>
      </c>
      <c r="R186">
        <v>0</v>
      </c>
      <c r="S186">
        <f t="shared" si="33"/>
        <v>2.7605380158114801</v>
      </c>
      <c r="T186" s="18">
        <f t="shared" si="41"/>
        <v>100</v>
      </c>
      <c r="U186">
        <v>100</v>
      </c>
      <c r="V186">
        <v>100</v>
      </c>
      <c r="W186">
        <v>100</v>
      </c>
      <c r="X186">
        <f t="shared" si="39"/>
        <v>100</v>
      </c>
      <c r="Y186">
        <f t="shared" si="36"/>
        <v>0</v>
      </c>
      <c r="Z186">
        <f t="shared" si="37"/>
        <v>5.2309510295915265E-3</v>
      </c>
      <c r="AA186">
        <f t="shared" si="40"/>
        <v>2.9262666427004489</v>
      </c>
    </row>
    <row r="187" spans="1:27" ht="25.5" x14ac:dyDescent="0.25">
      <c r="A187" s="25">
        <v>184</v>
      </c>
      <c r="B187" s="25" t="s">
        <v>525</v>
      </c>
      <c r="C187" s="25" t="s">
        <v>978</v>
      </c>
      <c r="D187" s="25" t="s">
        <v>979</v>
      </c>
      <c r="E187" s="25" t="s">
        <v>980</v>
      </c>
      <c r="F187" s="27">
        <v>3191</v>
      </c>
      <c r="G187" s="25" t="s">
        <v>981</v>
      </c>
      <c r="H187" s="25" t="s">
        <v>982</v>
      </c>
      <c r="I187">
        <v>3.3801068508515799</v>
      </c>
      <c r="J187">
        <v>0.12429861563262801</v>
      </c>
      <c r="K187">
        <f t="shared" si="31"/>
        <v>3.5044054664842079</v>
      </c>
      <c r="L187" s="18">
        <f t="shared" si="34"/>
        <v>96.45307551248257</v>
      </c>
      <c r="M187">
        <v>0.44139279489224598</v>
      </c>
      <c r="N187">
        <v>0</v>
      </c>
      <c r="O187">
        <f t="shared" si="32"/>
        <v>0.44139279489224598</v>
      </c>
      <c r="P187" s="18">
        <f t="shared" si="35"/>
        <v>100</v>
      </c>
      <c r="Q187">
        <v>1.61277342135673</v>
      </c>
      <c r="R187">
        <v>0.15133512320319001</v>
      </c>
      <c r="S187">
        <f t="shared" si="33"/>
        <v>1.7641085445599201</v>
      </c>
      <c r="T187" s="18">
        <f t="shared" si="41"/>
        <v>91.421439249309771</v>
      </c>
      <c r="U187">
        <v>96.45307551248257</v>
      </c>
      <c r="V187">
        <v>100</v>
      </c>
      <c r="W187">
        <v>91.421439249309771</v>
      </c>
      <c r="X187">
        <f t="shared" si="39"/>
        <v>96.45307551248257</v>
      </c>
      <c r="Y187">
        <f t="shared" si="36"/>
        <v>4.3106407365632089</v>
      </c>
      <c r="Z187">
        <f t="shared" si="37"/>
        <v>0.28693585554048806</v>
      </c>
      <c r="AA187">
        <f t="shared" si="40"/>
        <v>1.5151449838759807</v>
      </c>
    </row>
    <row r="188" spans="1:27" ht="25.5" x14ac:dyDescent="0.25">
      <c r="A188" s="25">
        <v>185</v>
      </c>
      <c r="B188" s="25" t="s">
        <v>531</v>
      </c>
      <c r="C188" s="25" t="s">
        <v>983</v>
      </c>
      <c r="D188" s="25" t="s">
        <v>984</v>
      </c>
      <c r="E188" s="25" t="s">
        <v>985</v>
      </c>
      <c r="F188" s="27">
        <v>10236</v>
      </c>
      <c r="G188" s="25" t="s">
        <v>986</v>
      </c>
      <c r="H188" s="25" t="s">
        <v>987</v>
      </c>
      <c r="I188">
        <v>0.71195222983561002</v>
      </c>
      <c r="J188">
        <v>9.7963697226774005E-2</v>
      </c>
      <c r="K188">
        <f t="shared" si="31"/>
        <v>0.80991592706238402</v>
      </c>
      <c r="L188" s="18">
        <f t="shared" si="34"/>
        <v>87.904460950398331</v>
      </c>
      <c r="M188">
        <v>2.5048064821775502</v>
      </c>
      <c r="N188">
        <v>0.19501137589658901</v>
      </c>
      <c r="O188">
        <f t="shared" si="32"/>
        <v>2.6998178580741392</v>
      </c>
      <c r="P188" s="18">
        <f t="shared" si="35"/>
        <v>92.776869176067436</v>
      </c>
      <c r="Q188">
        <v>3.3709656096838301</v>
      </c>
      <c r="R188">
        <v>0.25019910038659998</v>
      </c>
      <c r="S188">
        <f t="shared" si="33"/>
        <v>3.6211647100704303</v>
      </c>
      <c r="T188" s="18">
        <f t="shared" si="41"/>
        <v>93.090645678425005</v>
      </c>
      <c r="U188">
        <v>87.904460950398331</v>
      </c>
      <c r="V188">
        <v>92.776869176067436</v>
      </c>
      <c r="W188">
        <v>93.090645678425005</v>
      </c>
      <c r="X188">
        <f t="shared" si="39"/>
        <v>92.776869176067436</v>
      </c>
      <c r="Y188">
        <f t="shared" si="36"/>
        <v>2.9079010082938064</v>
      </c>
      <c r="Z188">
        <f t="shared" si="37"/>
        <v>0.30610917211470456</v>
      </c>
      <c r="AA188">
        <f t="shared" si="40"/>
        <v>5.2589352404378231E-2</v>
      </c>
    </row>
    <row r="189" spans="1:27" ht="25.5" x14ac:dyDescent="0.25">
      <c r="A189" s="25">
        <v>186</v>
      </c>
      <c r="B189" s="25" t="s">
        <v>537</v>
      </c>
      <c r="C189" s="25" t="s">
        <v>988</v>
      </c>
      <c r="D189" s="25" t="s">
        <v>989</v>
      </c>
      <c r="E189" s="26" t="s">
        <v>990</v>
      </c>
      <c r="F189" s="27">
        <v>22913</v>
      </c>
      <c r="G189" s="25" t="s">
        <v>991</v>
      </c>
      <c r="H189" s="25" t="s">
        <v>992</v>
      </c>
      <c r="I189">
        <v>3.38646581323813</v>
      </c>
      <c r="J189">
        <v>0.26006370697572501</v>
      </c>
      <c r="K189">
        <f t="shared" si="31"/>
        <v>3.6465295202138552</v>
      </c>
      <c r="L189" s="18">
        <f t="shared" si="34"/>
        <v>92.868185886495354</v>
      </c>
      <c r="M189">
        <v>2.9485502527582299</v>
      </c>
      <c r="N189">
        <v>0.21999568535532099</v>
      </c>
      <c r="O189">
        <f t="shared" si="32"/>
        <v>3.1685459381135508</v>
      </c>
      <c r="P189" s="18">
        <f t="shared" si="35"/>
        <v>93.056888249305331</v>
      </c>
      <c r="Q189">
        <v>1.8462016287086001</v>
      </c>
      <c r="R189">
        <v>0.12620831649373801</v>
      </c>
      <c r="S189">
        <f t="shared" si="33"/>
        <v>1.972409945202338</v>
      </c>
      <c r="T189" s="18">
        <f t="shared" si="41"/>
        <v>93.601314128397846</v>
      </c>
      <c r="U189">
        <v>92.868185886495354</v>
      </c>
      <c r="V189">
        <v>93.056888249305331</v>
      </c>
      <c r="W189">
        <v>93.601314128397846</v>
      </c>
      <c r="X189">
        <f t="shared" si="39"/>
        <v>93.056888249305331</v>
      </c>
      <c r="Y189">
        <f t="shared" si="36"/>
        <v>0.38067596426855477</v>
      </c>
      <c r="Z189">
        <f t="shared" si="37"/>
        <v>0.8731135228191873</v>
      </c>
      <c r="AA189">
        <f t="shared" si="40"/>
        <v>0.16399318423687279</v>
      </c>
    </row>
    <row r="190" spans="1:27" ht="25.5" x14ac:dyDescent="0.25">
      <c r="A190" s="25">
        <v>187</v>
      </c>
      <c r="B190" s="25" t="s">
        <v>543</v>
      </c>
      <c r="C190" s="25" t="s">
        <v>993</v>
      </c>
      <c r="D190" s="25" t="s">
        <v>994</v>
      </c>
      <c r="E190" s="25" t="s">
        <v>995</v>
      </c>
      <c r="F190" s="27">
        <v>2521</v>
      </c>
      <c r="G190" s="25" t="s">
        <v>996</v>
      </c>
      <c r="H190" s="25" t="s">
        <v>997</v>
      </c>
      <c r="I190">
        <v>12.6811038003236</v>
      </c>
      <c r="J190">
        <v>0.41802537710028398</v>
      </c>
      <c r="K190">
        <f t="shared" si="31"/>
        <v>13.099129177423883</v>
      </c>
      <c r="L190" s="18">
        <f t="shared" si="34"/>
        <v>96.80875444895419</v>
      </c>
      <c r="M190">
        <v>5.5425599710907498</v>
      </c>
      <c r="N190">
        <v>0.40046307554579402</v>
      </c>
      <c r="O190">
        <f t="shared" si="32"/>
        <v>5.9430230466365437</v>
      </c>
      <c r="P190" s="18">
        <f t="shared" si="35"/>
        <v>93.261626744448918</v>
      </c>
      <c r="Q190">
        <v>7.2665241825362301</v>
      </c>
      <c r="R190">
        <v>0.60196788191171002</v>
      </c>
      <c r="S190">
        <f t="shared" si="33"/>
        <v>7.8684920644479401</v>
      </c>
      <c r="T190" s="18">
        <f t="shared" si="41"/>
        <v>92.34964111317376</v>
      </c>
      <c r="U190">
        <v>96.80875444895419</v>
      </c>
      <c r="V190">
        <v>93.261626744448918</v>
      </c>
      <c r="W190">
        <v>92.34964111317376</v>
      </c>
      <c r="X190">
        <f t="shared" si="39"/>
        <v>93.261626744448918</v>
      </c>
      <c r="Y190">
        <f t="shared" si="36"/>
        <v>2.3557562297860977</v>
      </c>
      <c r="Z190">
        <f t="shared" si="37"/>
        <v>0.76840528079199055</v>
      </c>
      <c r="AA190">
        <f t="shared" si="40"/>
        <v>0.24544711028153449</v>
      </c>
    </row>
    <row r="191" spans="1:27" ht="25.5" x14ac:dyDescent="0.25">
      <c r="A191" s="25">
        <v>188</v>
      </c>
      <c r="B191" s="25" t="s">
        <v>549</v>
      </c>
      <c r="C191" s="25" t="s">
        <v>998</v>
      </c>
      <c r="D191" s="25" t="s">
        <v>999</v>
      </c>
      <c r="E191" s="25" t="s">
        <v>1000</v>
      </c>
      <c r="F191" s="27">
        <v>3609</v>
      </c>
      <c r="G191" s="25" t="s">
        <v>1001</v>
      </c>
      <c r="H191" s="25" t="s">
        <v>1002</v>
      </c>
      <c r="I191">
        <v>2.65806982859301</v>
      </c>
      <c r="J191">
        <v>0.11290625880381799</v>
      </c>
      <c r="K191">
        <f t="shared" si="31"/>
        <v>2.7709760873968281</v>
      </c>
      <c r="L191" s="18">
        <f t="shared" si="34"/>
        <v>95.925397576783595</v>
      </c>
      <c r="M191">
        <v>9.1375527605726496</v>
      </c>
      <c r="N191">
        <v>0.421754366568585</v>
      </c>
      <c r="O191">
        <f t="shared" si="32"/>
        <v>9.5593071271412349</v>
      </c>
      <c r="P191" s="18">
        <f t="shared" si="35"/>
        <v>95.588023682478834</v>
      </c>
      <c r="Q191">
        <v>4.4641201410894302</v>
      </c>
      <c r="R191">
        <v>0.27388968504920502</v>
      </c>
      <c r="S191">
        <f t="shared" si="33"/>
        <v>4.7380098261386356</v>
      </c>
      <c r="T191" s="18">
        <f t="shared" si="41"/>
        <v>94.219309475927801</v>
      </c>
      <c r="U191">
        <v>95.925397576783595</v>
      </c>
      <c r="V191">
        <v>95.588023682478834</v>
      </c>
      <c r="W191">
        <v>94.219309475927801</v>
      </c>
      <c r="X191">
        <f t="shared" si="39"/>
        <v>95.588023682478834</v>
      </c>
      <c r="Y191">
        <f t="shared" si="36"/>
        <v>0.90350579519029783</v>
      </c>
      <c r="Z191">
        <f t="shared" si="37"/>
        <v>0.41147909587336351</v>
      </c>
      <c r="AA191">
        <f t="shared" si="40"/>
        <v>1.170989539456468</v>
      </c>
    </row>
    <row r="192" spans="1:27" ht="25.5" x14ac:dyDescent="0.25">
      <c r="A192" s="25">
        <v>189</v>
      </c>
      <c r="B192" s="25" t="s">
        <v>555</v>
      </c>
      <c r="C192" s="25" t="s">
        <v>1003</v>
      </c>
      <c r="D192" s="25" t="s">
        <v>1004</v>
      </c>
      <c r="E192" s="25" t="s">
        <v>1005</v>
      </c>
      <c r="F192" s="27">
        <v>3608</v>
      </c>
      <c r="G192" s="25" t="s">
        <v>1006</v>
      </c>
      <c r="H192" s="25" t="s">
        <v>1007</v>
      </c>
      <c r="I192">
        <v>5.5948542840142999</v>
      </c>
      <c r="J192">
        <v>0.395535275770864</v>
      </c>
      <c r="K192">
        <f t="shared" si="31"/>
        <v>5.9903895597851635</v>
      </c>
      <c r="L192" s="18">
        <f t="shared" si="34"/>
        <v>93.397169385674331</v>
      </c>
      <c r="M192">
        <v>3.7922400515813601</v>
      </c>
      <c r="N192">
        <v>0.27821231661658402</v>
      </c>
      <c r="O192">
        <f t="shared" si="32"/>
        <v>4.0704523681979445</v>
      </c>
      <c r="P192" s="18">
        <f t="shared" si="35"/>
        <v>93.165076226165169</v>
      </c>
      <c r="Q192">
        <v>2.9627010055957101</v>
      </c>
      <c r="R192">
        <v>0.35779128743165201</v>
      </c>
      <c r="S192">
        <f t="shared" si="33"/>
        <v>3.3204922930273622</v>
      </c>
      <c r="T192" s="18">
        <f t="shared" si="41"/>
        <v>89.224751757955559</v>
      </c>
      <c r="U192">
        <v>93.397169385674331</v>
      </c>
      <c r="V192">
        <v>93.165076226165169</v>
      </c>
      <c r="W192">
        <v>89.224751757955559</v>
      </c>
      <c r="X192">
        <f t="shared" si="39"/>
        <v>93.165076226165169</v>
      </c>
      <c r="Y192">
        <f t="shared" si="36"/>
        <v>2.344820284853427</v>
      </c>
      <c r="Z192">
        <f t="shared" si="37"/>
        <v>0.46365317198976341</v>
      </c>
      <c r="AA192">
        <f t="shared" si="40"/>
        <v>0.20703509220773372</v>
      </c>
    </row>
    <row r="193" spans="1:27" ht="25.5" x14ac:dyDescent="0.25">
      <c r="A193" s="25">
        <v>190</v>
      </c>
      <c r="B193" s="25" t="s">
        <v>561</v>
      </c>
      <c r="C193" s="25" t="s">
        <v>1008</v>
      </c>
      <c r="D193" s="25" t="s">
        <v>1009</v>
      </c>
      <c r="E193" s="26" t="s">
        <v>1010</v>
      </c>
      <c r="F193" s="27">
        <v>10492</v>
      </c>
      <c r="G193" s="25" t="s">
        <v>1011</v>
      </c>
      <c r="H193" s="25" t="s">
        <v>1012</v>
      </c>
      <c r="I193">
        <v>7.2659875650846102</v>
      </c>
      <c r="J193">
        <v>0.55344699654173601</v>
      </c>
      <c r="K193">
        <f t="shared" si="31"/>
        <v>7.8194345616263465</v>
      </c>
      <c r="L193" s="18">
        <f t="shared" si="34"/>
        <v>92.922160903324624</v>
      </c>
      <c r="M193">
        <v>0.78004559667759599</v>
      </c>
      <c r="N193">
        <v>0</v>
      </c>
      <c r="O193">
        <f t="shared" si="32"/>
        <v>0.78004559667759599</v>
      </c>
      <c r="P193" s="18">
        <f t="shared" si="35"/>
        <v>100</v>
      </c>
      <c r="Q193">
        <v>1.4354328357534101</v>
      </c>
      <c r="R193">
        <v>0</v>
      </c>
      <c r="S193">
        <f t="shared" si="33"/>
        <v>1.4354328357534101</v>
      </c>
      <c r="T193" s="18">
        <f t="shared" si="41"/>
        <v>100</v>
      </c>
      <c r="U193">
        <v>92.922160903324624</v>
      </c>
      <c r="V193">
        <v>100</v>
      </c>
      <c r="W193">
        <v>100</v>
      </c>
      <c r="X193">
        <f t="shared" si="39"/>
        <v>100</v>
      </c>
      <c r="Y193">
        <f t="shared" si="36"/>
        <v>4.0863923077463866</v>
      </c>
      <c r="Z193">
        <f t="shared" si="37"/>
        <v>7.8040935047086257E-2</v>
      </c>
      <c r="AA193">
        <f t="shared" si="40"/>
        <v>2.9262666427004489</v>
      </c>
    </row>
    <row r="194" spans="1:27" ht="25.5" x14ac:dyDescent="0.25">
      <c r="A194" s="25">
        <v>191</v>
      </c>
      <c r="B194" s="25" t="s">
        <v>567</v>
      </c>
      <c r="C194" s="25" t="s">
        <v>1013</v>
      </c>
      <c r="D194" s="25" t="s">
        <v>1014</v>
      </c>
      <c r="E194" s="25" t="s">
        <v>1015</v>
      </c>
      <c r="F194" s="27">
        <v>9782</v>
      </c>
      <c r="G194" s="25" t="s">
        <v>1016</v>
      </c>
      <c r="H194" s="25" t="s">
        <v>1017</v>
      </c>
      <c r="I194">
        <v>17.118182133171899</v>
      </c>
      <c r="J194">
        <v>1.2544407870729499</v>
      </c>
      <c r="K194">
        <f t="shared" si="31"/>
        <v>18.372622920244851</v>
      </c>
      <c r="L194" s="18">
        <f t="shared" si="34"/>
        <v>93.172228088942717</v>
      </c>
      <c r="M194">
        <v>3.2945020241682501</v>
      </c>
      <c r="N194">
        <v>0.50352093375194895</v>
      </c>
      <c r="O194">
        <f t="shared" si="32"/>
        <v>3.7980229579201992</v>
      </c>
      <c r="P194" s="18">
        <f t="shared" si="35"/>
        <v>86.742551603014078</v>
      </c>
      <c r="Q194">
        <v>6.6320634139712098</v>
      </c>
      <c r="R194">
        <v>0.600002397859287</v>
      </c>
      <c r="S194">
        <f t="shared" si="33"/>
        <v>7.2320658118304966</v>
      </c>
      <c r="T194" s="18">
        <f t="shared" si="41"/>
        <v>91.7035821648943</v>
      </c>
      <c r="U194">
        <v>93.172228088942717</v>
      </c>
      <c r="V194">
        <v>86.742551603014078</v>
      </c>
      <c r="W194">
        <v>91.7035821648943</v>
      </c>
      <c r="X194">
        <f t="shared" si="39"/>
        <v>91.7035821648943</v>
      </c>
      <c r="Y194">
        <f t="shared" si="36"/>
        <v>3.3692107087525525</v>
      </c>
      <c r="Z194">
        <f t="shared" si="37"/>
        <v>0.18681990710969712</v>
      </c>
      <c r="AA194">
        <f t="shared" si="40"/>
        <v>-0.37441115266175851</v>
      </c>
    </row>
    <row r="195" spans="1:27" ht="25.5" x14ac:dyDescent="0.25">
      <c r="A195" s="25">
        <v>192</v>
      </c>
      <c r="B195" s="25" t="s">
        <v>573</v>
      </c>
      <c r="C195" s="25" t="s">
        <v>1018</v>
      </c>
      <c r="D195" s="25" t="s">
        <v>1019</v>
      </c>
      <c r="E195" s="25" t="s">
        <v>1020</v>
      </c>
      <c r="F195" s="27">
        <v>9184</v>
      </c>
      <c r="G195" s="25" t="s">
        <v>1021</v>
      </c>
      <c r="H195" s="25" t="s">
        <v>1022</v>
      </c>
      <c r="I195">
        <v>4.2934597870597297</v>
      </c>
      <c r="J195">
        <v>0.57025019542160404</v>
      </c>
      <c r="K195">
        <f t="shared" si="31"/>
        <v>4.8637099824813337</v>
      </c>
      <c r="L195" s="18">
        <f t="shared" si="34"/>
        <v>88.275407097141965</v>
      </c>
      <c r="M195">
        <v>2.18943443721844</v>
      </c>
      <c r="N195">
        <v>0.23996451664614701</v>
      </c>
      <c r="O195">
        <f t="shared" si="32"/>
        <v>2.4293989538645868</v>
      </c>
      <c r="P195" s="18">
        <f t="shared" si="35"/>
        <v>90.122473862746119</v>
      </c>
      <c r="Q195">
        <v>4.4685972676380104</v>
      </c>
      <c r="R195">
        <v>0.48959813196718199</v>
      </c>
      <c r="S195">
        <f t="shared" si="33"/>
        <v>4.9581953996051924</v>
      </c>
      <c r="T195" s="18">
        <f t="shared" si="41"/>
        <v>90.125477265253252</v>
      </c>
      <c r="U195">
        <v>88.275407097141965</v>
      </c>
      <c r="V195">
        <v>90.122473862746119</v>
      </c>
      <c r="W195">
        <v>90.125477265253252</v>
      </c>
      <c r="X195">
        <f t="shared" si="39"/>
        <v>90.122473862746119</v>
      </c>
      <c r="Y195">
        <f t="shared" si="36"/>
        <v>1.0672725584374201</v>
      </c>
      <c r="Z195">
        <f t="shared" si="37"/>
        <v>6.8250154423176917E-2</v>
      </c>
      <c r="AA195">
        <f t="shared" si="40"/>
        <v>-1.003445172968771</v>
      </c>
    </row>
    <row r="196" spans="1:27" x14ac:dyDescent="0.25">
      <c r="A196" s="16">
        <v>193</v>
      </c>
      <c r="B196" s="16" t="s">
        <v>27</v>
      </c>
      <c r="C196" s="17" t="s">
        <v>28</v>
      </c>
      <c r="D196" s="17" t="s">
        <v>28</v>
      </c>
      <c r="E196" s="17" t="s">
        <v>29</v>
      </c>
      <c r="F196" s="17" t="s">
        <v>28</v>
      </c>
      <c r="G196" s="17" t="s">
        <v>28</v>
      </c>
      <c r="H196" s="17" t="s">
        <v>28</v>
      </c>
      <c r="I196">
        <v>0</v>
      </c>
      <c r="J196">
        <v>0</v>
      </c>
      <c r="K196">
        <f t="shared" si="31"/>
        <v>0</v>
      </c>
      <c r="L196" s="18"/>
      <c r="M196">
        <v>0</v>
      </c>
      <c r="N196">
        <v>0</v>
      </c>
      <c r="O196">
        <f t="shared" si="32"/>
        <v>0</v>
      </c>
      <c r="P196" s="18"/>
      <c r="Q196">
        <v>0</v>
      </c>
      <c r="R196">
        <v>0</v>
      </c>
      <c r="S196">
        <f t="shared" si="33"/>
        <v>0</v>
      </c>
      <c r="T196" s="18"/>
    </row>
    <row r="197" spans="1:27" x14ac:dyDescent="0.25">
      <c r="A197" s="16">
        <v>194</v>
      </c>
      <c r="B197" s="16" t="s">
        <v>30</v>
      </c>
      <c r="C197" s="17" t="s">
        <v>28</v>
      </c>
      <c r="D197" s="17" t="s">
        <v>28</v>
      </c>
      <c r="E197" s="17" t="s">
        <v>29</v>
      </c>
      <c r="F197" s="17" t="s">
        <v>28</v>
      </c>
      <c r="G197" s="17" t="s">
        <v>28</v>
      </c>
      <c r="H197" s="17" t="s">
        <v>28</v>
      </c>
      <c r="I197">
        <v>0</v>
      </c>
      <c r="J197">
        <v>0</v>
      </c>
      <c r="K197">
        <f t="shared" ref="K197:K260" si="42">I197+J197</f>
        <v>0</v>
      </c>
      <c r="L197" s="18"/>
      <c r="M197">
        <v>0</v>
      </c>
      <c r="N197">
        <v>0</v>
      </c>
      <c r="O197">
        <f t="shared" ref="O197:O260" si="43">M197+N197</f>
        <v>0</v>
      </c>
      <c r="P197" s="18"/>
      <c r="Q197">
        <v>0</v>
      </c>
      <c r="R197">
        <v>0</v>
      </c>
      <c r="S197">
        <f t="shared" ref="S197:S260" si="44">Q197+R197</f>
        <v>0</v>
      </c>
      <c r="T197" s="18"/>
    </row>
    <row r="198" spans="1:27" ht="25.5" x14ac:dyDescent="0.25">
      <c r="A198" s="25">
        <v>195</v>
      </c>
      <c r="B198" s="25" t="s">
        <v>31</v>
      </c>
      <c r="C198" s="25" t="s">
        <v>1023</v>
      </c>
      <c r="D198" s="25" t="s">
        <v>1024</v>
      </c>
      <c r="E198" s="25" t="s">
        <v>1025</v>
      </c>
      <c r="F198" s="27">
        <v>1994</v>
      </c>
      <c r="G198" s="25" t="s">
        <v>1026</v>
      </c>
      <c r="H198" s="25" t="s">
        <v>1027</v>
      </c>
      <c r="I198">
        <v>12.040923503272399</v>
      </c>
      <c r="J198">
        <v>1.1505636651215301</v>
      </c>
      <c r="K198">
        <f t="shared" si="42"/>
        <v>13.191487168393929</v>
      </c>
      <c r="L198" s="18">
        <f t="shared" ref="L198:L261" si="45">(I198/K198)*100</f>
        <v>91.277983669057292</v>
      </c>
      <c r="M198">
        <v>13.0074236801909</v>
      </c>
      <c r="N198">
        <v>1.16203319735162</v>
      </c>
      <c r="O198">
        <f t="shared" si="43"/>
        <v>14.169456877542521</v>
      </c>
      <c r="P198" s="18">
        <f t="shared" ref="P198:P261" si="46">(M198/O198)*100</f>
        <v>91.799027955733763</v>
      </c>
      <c r="Q198">
        <v>3.06181136487645</v>
      </c>
      <c r="R198">
        <v>0.41438022936617502</v>
      </c>
      <c r="S198">
        <f t="shared" si="44"/>
        <v>3.4761915942426249</v>
      </c>
      <c r="T198" s="18">
        <f t="shared" ref="T198:T261" si="47">(Q198/S198)*100</f>
        <v>88.07947668786484</v>
      </c>
      <c r="U198">
        <v>91.277983669057292</v>
      </c>
      <c r="V198">
        <v>91.799027955733763</v>
      </c>
      <c r="W198">
        <v>88.07947668786484</v>
      </c>
      <c r="X198">
        <f t="shared" ref="X198:X261" si="48">MEDIAN(U198:W198)</f>
        <v>91.277983669057292</v>
      </c>
      <c r="Y198">
        <f t="shared" ref="Y198:Y261" si="49">STDEV(U198:W198)</f>
        <v>2.0139925393655407</v>
      </c>
      <c r="Z198">
        <f t="shared" ref="Z198:Z261" si="50">TTEST(AL$4:AN$9,U198:W198,2,2)</f>
        <v>0.15302051769309402</v>
      </c>
      <c r="AA198">
        <f t="shared" ref="AA198:AA261" si="51">(X198-AL$10)/AQ$12</f>
        <v>-0.54373284460989191</v>
      </c>
    </row>
    <row r="199" spans="1:27" ht="25.5" x14ac:dyDescent="0.25">
      <c r="A199" s="25">
        <v>196</v>
      </c>
      <c r="B199" s="25" t="s">
        <v>37</v>
      </c>
      <c r="C199" s="25" t="s">
        <v>1028</v>
      </c>
      <c r="D199" s="25" t="s">
        <v>1029</v>
      </c>
      <c r="E199" s="26" t="s">
        <v>1030</v>
      </c>
      <c r="F199" s="27">
        <v>8148</v>
      </c>
      <c r="G199" s="25" t="s">
        <v>1031</v>
      </c>
      <c r="H199" s="25" t="s">
        <v>1032</v>
      </c>
      <c r="I199">
        <v>6.6361524520310002</v>
      </c>
      <c r="J199">
        <v>0.36833019423709801</v>
      </c>
      <c r="K199">
        <f t="shared" si="42"/>
        <v>7.004482646268098</v>
      </c>
      <c r="L199" s="18">
        <f t="shared" si="45"/>
        <v>94.741507505435266</v>
      </c>
      <c r="M199">
        <v>3.8101198031084298</v>
      </c>
      <c r="N199">
        <v>0.147167762982193</v>
      </c>
      <c r="O199">
        <f t="shared" si="43"/>
        <v>3.9572875660906228</v>
      </c>
      <c r="P199" s="18">
        <f t="shared" si="46"/>
        <v>96.281095055025816</v>
      </c>
      <c r="Q199">
        <v>1.0095630872952199</v>
      </c>
      <c r="R199">
        <v>0.11655630822961</v>
      </c>
      <c r="S199">
        <f t="shared" si="44"/>
        <v>1.1261193955248299</v>
      </c>
      <c r="T199" s="18">
        <f t="shared" si="47"/>
        <v>89.649737968034131</v>
      </c>
      <c r="U199">
        <v>94.741507505435266</v>
      </c>
      <c r="V199">
        <v>96.281095055025816</v>
      </c>
      <c r="W199">
        <v>89.649737968034131</v>
      </c>
      <c r="X199">
        <f t="shared" si="48"/>
        <v>94.741507505435266</v>
      </c>
      <c r="Y199">
        <f t="shared" si="49"/>
        <v>3.4706229906664507</v>
      </c>
      <c r="Z199">
        <f t="shared" si="50"/>
        <v>0.98242075922268968</v>
      </c>
      <c r="AA199">
        <f t="shared" si="51"/>
        <v>0.83420838829992039</v>
      </c>
    </row>
    <row r="200" spans="1:27" ht="25.5" x14ac:dyDescent="0.25">
      <c r="A200" s="25">
        <v>197</v>
      </c>
      <c r="B200" s="25" t="s">
        <v>43</v>
      </c>
      <c r="C200" s="25" t="s">
        <v>1033</v>
      </c>
      <c r="D200" s="25" t="s">
        <v>1034</v>
      </c>
      <c r="E200" s="25" t="s">
        <v>1035</v>
      </c>
      <c r="F200" s="27">
        <v>4904</v>
      </c>
      <c r="G200" s="25" t="s">
        <v>1036</v>
      </c>
      <c r="H200" s="25" t="s">
        <v>1037</v>
      </c>
      <c r="I200">
        <v>2.9949488756144</v>
      </c>
      <c r="J200">
        <v>0.183917844011842</v>
      </c>
      <c r="K200">
        <f t="shared" si="42"/>
        <v>3.1788667196262419</v>
      </c>
      <c r="L200" s="18">
        <f t="shared" si="45"/>
        <v>94.214358127179793</v>
      </c>
      <c r="M200">
        <v>2.2012260480241901</v>
      </c>
      <c r="N200">
        <v>0.10426563421717901</v>
      </c>
      <c r="O200">
        <f t="shared" si="43"/>
        <v>2.3054916822413691</v>
      </c>
      <c r="P200" s="18">
        <f t="shared" si="46"/>
        <v>95.477509850921976</v>
      </c>
      <c r="Q200">
        <v>1.3543395807740599</v>
      </c>
      <c r="R200">
        <v>0.173400626972989</v>
      </c>
      <c r="S200">
        <f t="shared" si="44"/>
        <v>1.527740207747049</v>
      </c>
      <c r="T200" s="18">
        <f t="shared" si="47"/>
        <v>88.649861665374246</v>
      </c>
      <c r="U200">
        <v>94.214358127179793</v>
      </c>
      <c r="V200">
        <v>95.477509850921976</v>
      </c>
      <c r="W200">
        <v>88.649861665374246</v>
      </c>
      <c r="X200">
        <f t="shared" si="48"/>
        <v>94.214358127179793</v>
      </c>
      <c r="Y200">
        <f t="shared" si="49"/>
        <v>3.6326288207543884</v>
      </c>
      <c r="Z200">
        <f t="shared" si="50"/>
        <v>0.74261151246296331</v>
      </c>
      <c r="AA200">
        <f t="shared" si="51"/>
        <v>0.62448531477240865</v>
      </c>
    </row>
    <row r="201" spans="1:27" ht="25.5" x14ac:dyDescent="0.25">
      <c r="A201" s="25">
        <v>198</v>
      </c>
      <c r="B201" s="25" t="s">
        <v>49</v>
      </c>
      <c r="C201" s="25" t="s">
        <v>1038</v>
      </c>
      <c r="D201" s="25" t="s">
        <v>1039</v>
      </c>
      <c r="E201" s="25" t="s">
        <v>1040</v>
      </c>
      <c r="F201" s="27">
        <v>8531</v>
      </c>
      <c r="G201" s="25" t="s">
        <v>1041</v>
      </c>
      <c r="H201" s="25" t="s">
        <v>1042</v>
      </c>
      <c r="I201">
        <v>8.5089324587800395</v>
      </c>
      <c r="J201">
        <v>0.73542354276937705</v>
      </c>
      <c r="K201">
        <f t="shared" si="42"/>
        <v>9.2443560015494164</v>
      </c>
      <c r="L201" s="18">
        <f t="shared" si="45"/>
        <v>92.044621143472668</v>
      </c>
      <c r="M201">
        <v>7.5871898156722901</v>
      </c>
      <c r="N201">
        <v>0.58432426347666899</v>
      </c>
      <c r="O201">
        <f t="shared" si="43"/>
        <v>8.1715140791489596</v>
      </c>
      <c r="P201" s="18">
        <f t="shared" si="46"/>
        <v>92.849253420884708</v>
      </c>
      <c r="Q201">
        <v>1.829016782009</v>
      </c>
      <c r="R201">
        <v>0.17425428247071401</v>
      </c>
      <c r="S201">
        <f t="shared" si="44"/>
        <v>2.0032710644797138</v>
      </c>
      <c r="T201" s="18">
        <f t="shared" si="47"/>
        <v>91.301512533154323</v>
      </c>
      <c r="U201">
        <v>92.044621143472668</v>
      </c>
      <c r="V201">
        <v>92.849253420884708</v>
      </c>
      <c r="W201">
        <v>91.301512533154323</v>
      </c>
      <c r="X201">
        <f t="shared" si="48"/>
        <v>92.044621143472668</v>
      </c>
      <c r="Y201">
        <f t="shared" si="49"/>
        <v>0.77407421738648396</v>
      </c>
      <c r="Z201">
        <f t="shared" si="50"/>
        <v>0.49278003397877579</v>
      </c>
      <c r="AA201">
        <f t="shared" si="51"/>
        <v>-0.23873093424466324</v>
      </c>
    </row>
    <row r="202" spans="1:27" ht="25.5" x14ac:dyDescent="0.25">
      <c r="A202" s="25">
        <v>199</v>
      </c>
      <c r="B202" s="25" t="s">
        <v>55</v>
      </c>
      <c r="C202" s="25" t="s">
        <v>1043</v>
      </c>
      <c r="D202" s="25" t="s">
        <v>1044</v>
      </c>
      <c r="E202" s="25" t="s">
        <v>1045</v>
      </c>
      <c r="F202" s="27">
        <v>3303</v>
      </c>
      <c r="G202" s="25" t="s">
        <v>1046</v>
      </c>
      <c r="H202" s="25" t="s">
        <v>1047</v>
      </c>
      <c r="I202">
        <v>5.1029423754915104</v>
      </c>
      <c r="J202">
        <v>0.52077186736127401</v>
      </c>
      <c r="K202">
        <f t="shared" si="42"/>
        <v>5.6237142428527847</v>
      </c>
      <c r="L202" s="18">
        <f t="shared" si="45"/>
        <v>90.739716762402594</v>
      </c>
      <c r="M202">
        <v>4.0210274537860302</v>
      </c>
      <c r="N202">
        <v>0.29799406189953098</v>
      </c>
      <c r="O202">
        <f t="shared" si="43"/>
        <v>4.3190215156855611</v>
      </c>
      <c r="P202" s="18">
        <f t="shared" si="46"/>
        <v>93.100426547603561</v>
      </c>
      <c r="Q202">
        <v>2.4151348800085701</v>
      </c>
      <c r="R202">
        <v>0</v>
      </c>
      <c r="S202">
        <f t="shared" si="44"/>
        <v>2.4151348800085701</v>
      </c>
      <c r="T202" s="18">
        <f t="shared" si="47"/>
        <v>100</v>
      </c>
      <c r="U202">
        <v>90.739716762402594</v>
      </c>
      <c r="V202">
        <v>93.100426547603561</v>
      </c>
      <c r="W202">
        <v>100</v>
      </c>
      <c r="X202">
        <f t="shared" si="48"/>
        <v>93.100426547603561</v>
      </c>
      <c r="Y202">
        <f t="shared" si="49"/>
        <v>4.8119626999712013</v>
      </c>
      <c r="Z202">
        <f t="shared" si="50"/>
        <v>0.63317564886182209</v>
      </c>
      <c r="AA202">
        <f t="shared" si="51"/>
        <v>0.1813146231153179</v>
      </c>
    </row>
    <row r="203" spans="1:27" ht="25.5" x14ac:dyDescent="0.25">
      <c r="A203" s="25">
        <v>200</v>
      </c>
      <c r="B203" s="25" t="s">
        <v>62</v>
      </c>
      <c r="C203" s="25" t="s">
        <v>1048</v>
      </c>
      <c r="D203" s="25" t="s">
        <v>1049</v>
      </c>
      <c r="E203" s="25" t="s">
        <v>1050</v>
      </c>
      <c r="F203" s="27">
        <v>3312</v>
      </c>
      <c r="G203" s="25" t="s">
        <v>1051</v>
      </c>
      <c r="H203" s="25" t="s">
        <v>1052</v>
      </c>
      <c r="I203">
        <v>7.0787801370857499</v>
      </c>
      <c r="J203">
        <v>0.28646442693980201</v>
      </c>
      <c r="K203">
        <f t="shared" si="42"/>
        <v>7.3652445640255522</v>
      </c>
      <c r="L203" s="18">
        <f t="shared" si="45"/>
        <v>96.110591787555904</v>
      </c>
      <c r="M203">
        <v>12.8716566456902</v>
      </c>
      <c r="N203">
        <v>1.2214978548361899</v>
      </c>
      <c r="O203">
        <f t="shared" si="43"/>
        <v>14.09315450052639</v>
      </c>
      <c r="P203" s="18">
        <f t="shared" si="46"/>
        <v>91.332686697001961</v>
      </c>
      <c r="Q203">
        <v>0.94996959792871205</v>
      </c>
      <c r="R203">
        <v>0.12715888963991601</v>
      </c>
      <c r="S203">
        <f t="shared" si="44"/>
        <v>1.077128487568628</v>
      </c>
      <c r="T203" s="18">
        <f t="shared" si="47"/>
        <v>88.194640555190574</v>
      </c>
      <c r="U203">
        <v>96.110591787555904</v>
      </c>
      <c r="V203">
        <v>91.332686697001961</v>
      </c>
      <c r="W203">
        <v>88.194640555190574</v>
      </c>
      <c r="X203">
        <f t="shared" si="48"/>
        <v>91.332686697001961</v>
      </c>
      <c r="Y203">
        <f t="shared" si="49"/>
        <v>3.9861843609242995</v>
      </c>
      <c r="Z203">
        <f t="shared" si="50"/>
        <v>0.47004946753305454</v>
      </c>
      <c r="AA203">
        <f t="shared" si="51"/>
        <v>-0.52196958807379601</v>
      </c>
    </row>
    <row r="204" spans="1:27" ht="25.5" x14ac:dyDescent="0.25">
      <c r="A204" s="25">
        <v>201</v>
      </c>
      <c r="B204" s="25" t="s">
        <v>69</v>
      </c>
      <c r="C204" s="25" t="s">
        <v>1053</v>
      </c>
      <c r="D204" s="25" t="s">
        <v>1054</v>
      </c>
      <c r="E204" s="25" t="s">
        <v>1055</v>
      </c>
      <c r="F204" s="27">
        <v>3185</v>
      </c>
      <c r="G204" s="25" t="s">
        <v>1056</v>
      </c>
      <c r="H204" s="25" t="s">
        <v>1057</v>
      </c>
      <c r="I204">
        <v>5.9330800462107796</v>
      </c>
      <c r="J204">
        <v>0.33765740046503501</v>
      </c>
      <c r="K204">
        <f t="shared" si="42"/>
        <v>6.270737446675815</v>
      </c>
      <c r="L204" s="18">
        <f t="shared" si="45"/>
        <v>94.615347822543086</v>
      </c>
      <c r="M204">
        <v>6.8803084347518997</v>
      </c>
      <c r="N204">
        <v>0.443398255716001</v>
      </c>
      <c r="O204">
        <f t="shared" si="43"/>
        <v>7.3237066904679011</v>
      </c>
      <c r="P204" s="18">
        <f t="shared" si="46"/>
        <v>93.945712540712449</v>
      </c>
      <c r="Q204">
        <v>1.04416108701466</v>
      </c>
      <c r="R204">
        <v>0</v>
      </c>
      <c r="S204">
        <f t="shared" si="44"/>
        <v>1.04416108701466</v>
      </c>
      <c r="T204" s="18">
        <f t="shared" si="47"/>
        <v>100</v>
      </c>
      <c r="U204">
        <v>94.615347822543086</v>
      </c>
      <c r="V204">
        <v>93.945712540712449</v>
      </c>
      <c r="W204">
        <v>100</v>
      </c>
      <c r="X204">
        <f t="shared" si="48"/>
        <v>94.615347822543086</v>
      </c>
      <c r="Y204">
        <f t="shared" si="49"/>
        <v>3.3190683211445142</v>
      </c>
      <c r="Z204">
        <f t="shared" si="50"/>
        <v>0.23118150692243319</v>
      </c>
      <c r="AA204">
        <f t="shared" si="51"/>
        <v>0.78401654981390123</v>
      </c>
    </row>
    <row r="205" spans="1:27" ht="25.5" x14ac:dyDescent="0.25">
      <c r="A205" s="25">
        <v>202</v>
      </c>
      <c r="B205" s="25" t="s">
        <v>76</v>
      </c>
      <c r="C205" s="25" t="s">
        <v>1058</v>
      </c>
      <c r="D205" s="25" t="s">
        <v>1059</v>
      </c>
      <c r="E205" s="25" t="s">
        <v>1060</v>
      </c>
      <c r="F205" s="27">
        <v>3187</v>
      </c>
      <c r="G205" s="25" t="s">
        <v>1061</v>
      </c>
      <c r="H205" s="25" t="s">
        <v>1062</v>
      </c>
      <c r="I205">
        <v>2.03639321184711</v>
      </c>
      <c r="J205">
        <v>0</v>
      </c>
      <c r="K205">
        <f t="shared" si="42"/>
        <v>2.03639321184711</v>
      </c>
      <c r="L205" s="18">
        <f t="shared" si="45"/>
        <v>100</v>
      </c>
      <c r="M205">
        <v>2.74635740823995</v>
      </c>
      <c r="N205">
        <v>0.105256354619307</v>
      </c>
      <c r="O205">
        <f t="shared" si="43"/>
        <v>2.8516137628592571</v>
      </c>
      <c r="P205" s="18">
        <f t="shared" si="46"/>
        <v>96.308884604562692</v>
      </c>
      <c r="Q205">
        <v>0.61420287563075404</v>
      </c>
      <c r="R205">
        <v>0</v>
      </c>
      <c r="S205">
        <f t="shared" si="44"/>
        <v>0.61420287563075404</v>
      </c>
      <c r="T205" s="18">
        <f t="shared" si="47"/>
        <v>100</v>
      </c>
      <c r="U205">
        <v>100</v>
      </c>
      <c r="V205">
        <v>96.308884604562692</v>
      </c>
      <c r="W205">
        <v>100</v>
      </c>
      <c r="X205">
        <f t="shared" si="48"/>
        <v>100</v>
      </c>
      <c r="Y205">
        <f t="shared" si="49"/>
        <v>2.1310664671657014</v>
      </c>
      <c r="Z205">
        <f t="shared" si="50"/>
        <v>2.1671586068049947E-2</v>
      </c>
      <c r="AA205">
        <f t="shared" si="51"/>
        <v>2.9262666427004489</v>
      </c>
    </row>
    <row r="206" spans="1:27" ht="25.5" x14ac:dyDescent="0.25">
      <c r="A206" s="25">
        <v>203</v>
      </c>
      <c r="B206" s="25" t="s">
        <v>82</v>
      </c>
      <c r="C206" s="25" t="s">
        <v>1063</v>
      </c>
      <c r="D206" s="25" t="s">
        <v>1064</v>
      </c>
      <c r="E206" s="25" t="s">
        <v>1065</v>
      </c>
      <c r="F206" s="27">
        <v>3189</v>
      </c>
      <c r="G206" s="25" t="s">
        <v>1066</v>
      </c>
      <c r="H206" s="25" t="s">
        <v>1067</v>
      </c>
      <c r="I206">
        <v>4.6097092470084498</v>
      </c>
      <c r="J206">
        <v>0.660225749213325</v>
      </c>
      <c r="K206">
        <f t="shared" si="42"/>
        <v>5.2699349962217745</v>
      </c>
      <c r="L206" s="18">
        <f t="shared" si="45"/>
        <v>87.471842637780796</v>
      </c>
      <c r="M206">
        <v>9.3451671349774905</v>
      </c>
      <c r="N206">
        <v>0.78408480677988301</v>
      </c>
      <c r="O206">
        <f t="shared" si="43"/>
        <v>10.129251941757374</v>
      </c>
      <c r="P206" s="18">
        <f t="shared" si="46"/>
        <v>92.259203233483305</v>
      </c>
      <c r="Q206">
        <v>0.93690352838803204</v>
      </c>
      <c r="R206">
        <v>0.14013346082606901</v>
      </c>
      <c r="S206">
        <f t="shared" si="44"/>
        <v>1.077036989214101</v>
      </c>
      <c r="T206" s="18">
        <f t="shared" si="47"/>
        <v>86.988983458374776</v>
      </c>
      <c r="U206">
        <v>87.471842637780796</v>
      </c>
      <c r="V206">
        <v>92.259203233483305</v>
      </c>
      <c r="W206">
        <v>86.988983458374776</v>
      </c>
      <c r="X206">
        <f t="shared" si="48"/>
        <v>87.471842637780796</v>
      </c>
      <c r="Y206">
        <f t="shared" si="49"/>
        <v>2.913394095620168</v>
      </c>
      <c r="Z206">
        <f t="shared" si="50"/>
        <v>4.4692033106720673E-2</v>
      </c>
      <c r="AA206">
        <f t="shared" si="51"/>
        <v>-2.0579821794002107</v>
      </c>
    </row>
    <row r="207" spans="1:27" ht="25.5" x14ac:dyDescent="0.25">
      <c r="A207" s="25">
        <v>204</v>
      </c>
      <c r="B207" s="25" t="s">
        <v>88</v>
      </c>
      <c r="C207" s="25" t="s">
        <v>1068</v>
      </c>
      <c r="D207" s="25" t="s">
        <v>1069</v>
      </c>
      <c r="E207" s="25" t="s">
        <v>1070</v>
      </c>
      <c r="F207" s="27">
        <v>3188</v>
      </c>
      <c r="G207" s="25" t="s">
        <v>1071</v>
      </c>
      <c r="H207" s="25" t="s">
        <v>1072</v>
      </c>
      <c r="I207">
        <v>2.35412789410009</v>
      </c>
      <c r="J207">
        <v>0</v>
      </c>
      <c r="K207">
        <f t="shared" si="42"/>
        <v>2.35412789410009</v>
      </c>
      <c r="L207" s="18">
        <f t="shared" si="45"/>
        <v>100</v>
      </c>
      <c r="M207">
        <v>1.2536668456365001</v>
      </c>
      <c r="N207">
        <v>0</v>
      </c>
      <c r="O207">
        <f t="shared" si="43"/>
        <v>1.2536668456365001</v>
      </c>
      <c r="P207" s="18">
        <f t="shared" si="46"/>
        <v>100</v>
      </c>
      <c r="Q207">
        <v>1.37634517299648</v>
      </c>
      <c r="R207">
        <v>7.6099969173154494E-2</v>
      </c>
      <c r="S207">
        <f t="shared" si="44"/>
        <v>1.4524451421696345</v>
      </c>
      <c r="T207" s="18">
        <f t="shared" si="47"/>
        <v>94.760561554877185</v>
      </c>
      <c r="U207">
        <v>100</v>
      </c>
      <c r="V207">
        <v>100</v>
      </c>
      <c r="W207">
        <v>94.760561554877185</v>
      </c>
      <c r="X207">
        <f t="shared" si="48"/>
        <v>100</v>
      </c>
      <c r="Y207">
        <f t="shared" si="49"/>
        <v>3.0249911966941312</v>
      </c>
      <c r="Z207">
        <f t="shared" si="50"/>
        <v>3.9617933561110041E-2</v>
      </c>
      <c r="AA207">
        <f t="shared" si="51"/>
        <v>2.9262666427004489</v>
      </c>
    </row>
    <row r="208" spans="1:27" ht="25.5" x14ac:dyDescent="0.25">
      <c r="A208" s="16">
        <v>205</v>
      </c>
      <c r="B208" s="16" t="s">
        <v>94</v>
      </c>
      <c r="C208" s="17" t="s">
        <v>28</v>
      </c>
      <c r="D208" s="17" t="s">
        <v>28</v>
      </c>
      <c r="E208" s="17" t="s">
        <v>26</v>
      </c>
      <c r="F208" s="17" t="s">
        <v>28</v>
      </c>
      <c r="G208" s="17" t="s">
        <v>28</v>
      </c>
      <c r="H208" s="17" t="s">
        <v>28</v>
      </c>
      <c r="I208">
        <v>15.351228598090399</v>
      </c>
      <c r="J208">
        <v>1.58409683809229</v>
      </c>
      <c r="K208">
        <f t="shared" si="42"/>
        <v>16.935325436182691</v>
      </c>
      <c r="L208" s="18">
        <f t="shared" si="45"/>
        <v>90.646197830318428</v>
      </c>
      <c r="M208">
        <v>9.4372545528764107</v>
      </c>
      <c r="N208">
        <v>0.43988527040016601</v>
      </c>
      <c r="O208">
        <f t="shared" si="43"/>
        <v>9.8771398232765772</v>
      </c>
      <c r="P208" s="18">
        <f t="shared" si="46"/>
        <v>95.546430664436599</v>
      </c>
      <c r="Q208">
        <v>3.6314990910060998</v>
      </c>
      <c r="R208">
        <v>0</v>
      </c>
      <c r="S208">
        <f t="shared" si="44"/>
        <v>3.6314990910060998</v>
      </c>
      <c r="T208" s="18">
        <f t="shared" si="47"/>
        <v>100</v>
      </c>
      <c r="U208">
        <v>90.646197830318428</v>
      </c>
      <c r="V208">
        <v>95.546430664436599</v>
      </c>
      <c r="W208">
        <v>100</v>
      </c>
      <c r="X208">
        <f t="shared" si="48"/>
        <v>95.546430664436599</v>
      </c>
      <c r="Y208">
        <f t="shared" si="49"/>
        <v>4.6786781731022442</v>
      </c>
      <c r="Z208">
        <f t="shared" si="50"/>
        <v>0.41485072653543431</v>
      </c>
      <c r="AA208">
        <f t="shared" si="51"/>
        <v>1.1544420181258532</v>
      </c>
    </row>
    <row r="209" spans="1:27" ht="25.5" x14ac:dyDescent="0.25">
      <c r="A209" s="16">
        <v>206</v>
      </c>
      <c r="B209" s="16" t="s">
        <v>95</v>
      </c>
      <c r="C209" s="17" t="s">
        <v>28</v>
      </c>
      <c r="D209" s="17" t="s">
        <v>28</v>
      </c>
      <c r="E209" s="17" t="s">
        <v>26</v>
      </c>
      <c r="F209" s="17" t="s">
        <v>28</v>
      </c>
      <c r="G209" s="17" t="s">
        <v>28</v>
      </c>
      <c r="H209" s="17" t="s">
        <v>28</v>
      </c>
      <c r="I209">
        <v>8.4046974049766892</v>
      </c>
      <c r="J209">
        <v>0.767328777798999</v>
      </c>
      <c r="K209">
        <f t="shared" si="42"/>
        <v>9.1720261827756886</v>
      </c>
      <c r="L209" s="18">
        <f t="shared" si="45"/>
        <v>91.634031973873121</v>
      </c>
      <c r="M209">
        <v>7.1233143549839797</v>
      </c>
      <c r="N209">
        <v>0.59791692198086599</v>
      </c>
      <c r="O209">
        <f t="shared" si="43"/>
        <v>7.7212312769648452</v>
      </c>
      <c r="P209" s="18">
        <f t="shared" si="46"/>
        <v>92.256197223820209</v>
      </c>
      <c r="Q209">
        <v>3.3826232927820801</v>
      </c>
      <c r="R209">
        <v>0.36019737551553299</v>
      </c>
      <c r="S209">
        <f t="shared" si="44"/>
        <v>3.7428206682976128</v>
      </c>
      <c r="T209" s="18">
        <f t="shared" si="47"/>
        <v>90.376312213767775</v>
      </c>
      <c r="U209">
        <v>91.634031973873121</v>
      </c>
      <c r="V209">
        <v>92.256197223820209</v>
      </c>
      <c r="W209">
        <v>90.376312213767775</v>
      </c>
      <c r="X209">
        <f t="shared" si="48"/>
        <v>91.634031973873121</v>
      </c>
      <c r="Y209">
        <f t="shared" si="49"/>
        <v>0.95768090059798516</v>
      </c>
      <c r="Z209">
        <f t="shared" si="50"/>
        <v>0.32550589688632514</v>
      </c>
      <c r="AA209">
        <f t="shared" si="51"/>
        <v>-0.40208125989712784</v>
      </c>
    </row>
    <row r="210" spans="1:27" ht="25.5" x14ac:dyDescent="0.25">
      <c r="A210" s="25">
        <v>207</v>
      </c>
      <c r="B210" s="25" t="s">
        <v>96</v>
      </c>
      <c r="C210" s="25" t="s">
        <v>1073</v>
      </c>
      <c r="D210" s="25" t="s">
        <v>1074</v>
      </c>
      <c r="E210" s="25" t="s">
        <v>1075</v>
      </c>
      <c r="F210" s="27">
        <v>3192</v>
      </c>
      <c r="G210" s="25" t="s">
        <v>1076</v>
      </c>
      <c r="H210" s="25" t="s">
        <v>1077</v>
      </c>
      <c r="I210">
        <v>5.8198735904644101</v>
      </c>
      <c r="J210">
        <v>0.26790896911738998</v>
      </c>
      <c r="K210">
        <f t="shared" si="42"/>
        <v>6.0877825595818003</v>
      </c>
      <c r="L210" s="18">
        <f t="shared" si="45"/>
        <v>95.599235575592019</v>
      </c>
      <c r="M210">
        <v>3.0023801503156098</v>
      </c>
      <c r="N210">
        <v>0.16762925805703099</v>
      </c>
      <c r="O210">
        <f t="shared" si="43"/>
        <v>3.1700094083726409</v>
      </c>
      <c r="P210" s="18">
        <f t="shared" si="46"/>
        <v>94.712026481237316</v>
      </c>
      <c r="Q210">
        <v>1.1103862845958601</v>
      </c>
      <c r="R210">
        <v>0</v>
      </c>
      <c r="S210">
        <f t="shared" si="44"/>
        <v>1.1103862845958601</v>
      </c>
      <c r="T210" s="18">
        <f t="shared" si="47"/>
        <v>100</v>
      </c>
      <c r="U210">
        <v>95.599235575592019</v>
      </c>
      <c r="V210">
        <v>94.712026481237316</v>
      </c>
      <c r="W210">
        <v>100</v>
      </c>
      <c r="X210">
        <f t="shared" si="48"/>
        <v>95.599235575592019</v>
      </c>
      <c r="Y210">
        <f t="shared" si="49"/>
        <v>2.8318583836818769</v>
      </c>
      <c r="Z210">
        <f t="shared" si="50"/>
        <v>0.1433615750851831</v>
      </c>
      <c r="AA210">
        <f t="shared" si="51"/>
        <v>1.1754501208035248</v>
      </c>
    </row>
    <row r="211" spans="1:27" ht="25.5" x14ac:dyDescent="0.25">
      <c r="A211" s="25">
        <v>208</v>
      </c>
      <c r="B211" s="25" t="s">
        <v>102</v>
      </c>
      <c r="C211" s="25" t="s">
        <v>1078</v>
      </c>
      <c r="D211" s="25" t="s">
        <v>1079</v>
      </c>
      <c r="E211" s="25" t="s">
        <v>1080</v>
      </c>
      <c r="F211" s="27">
        <v>3309</v>
      </c>
      <c r="G211" s="25" t="s">
        <v>1081</v>
      </c>
      <c r="H211" s="25" t="s">
        <v>1082</v>
      </c>
      <c r="I211">
        <v>5.2122878319162202</v>
      </c>
      <c r="J211">
        <v>0.112596462540707</v>
      </c>
      <c r="K211">
        <f t="shared" si="42"/>
        <v>5.3248842944569272</v>
      </c>
      <c r="L211" s="18">
        <f t="shared" si="45"/>
        <v>97.885466494400319</v>
      </c>
      <c r="M211">
        <v>6.1497185289798004</v>
      </c>
      <c r="N211">
        <v>0.46870288248088099</v>
      </c>
      <c r="O211">
        <f t="shared" si="43"/>
        <v>6.6184214114606812</v>
      </c>
      <c r="P211" s="18">
        <f t="shared" si="46"/>
        <v>92.918207328574468</v>
      </c>
      <c r="Q211">
        <v>1.0227912656473701</v>
      </c>
      <c r="R211">
        <v>0.28173070056801103</v>
      </c>
      <c r="S211">
        <f t="shared" si="44"/>
        <v>1.3045219662153811</v>
      </c>
      <c r="T211" s="18">
        <f t="shared" si="47"/>
        <v>78.40352957908749</v>
      </c>
      <c r="U211">
        <v>97.885466494400319</v>
      </c>
      <c r="V211">
        <v>92.918207328574468</v>
      </c>
      <c r="W211">
        <v>78.40352957908749</v>
      </c>
      <c r="X211">
        <f t="shared" si="48"/>
        <v>92.918207328574468</v>
      </c>
      <c r="Y211">
        <f t="shared" si="49"/>
        <v>10.123367356139969</v>
      </c>
      <c r="Z211">
        <f t="shared" si="50"/>
        <v>0.20935686246997331</v>
      </c>
      <c r="AA211">
        <f t="shared" si="51"/>
        <v>0.10881984981778804</v>
      </c>
    </row>
    <row r="212" spans="1:27" ht="25.5" x14ac:dyDescent="0.25">
      <c r="A212" s="25">
        <v>209</v>
      </c>
      <c r="B212" s="25" t="s">
        <v>108</v>
      </c>
      <c r="C212" s="25" t="s">
        <v>1083</v>
      </c>
      <c r="D212" s="25" t="s">
        <v>1084</v>
      </c>
      <c r="E212" s="25" t="s">
        <v>1085</v>
      </c>
      <c r="F212" s="27">
        <v>10657</v>
      </c>
      <c r="G212" s="25" t="s">
        <v>1086</v>
      </c>
      <c r="H212" s="25" t="s">
        <v>1087</v>
      </c>
      <c r="I212">
        <v>2.0241925470877198</v>
      </c>
      <c r="J212">
        <v>0.56127050595293804</v>
      </c>
      <c r="K212">
        <f t="shared" si="42"/>
        <v>2.5854630530406579</v>
      </c>
      <c r="L212" s="18">
        <f t="shared" si="45"/>
        <v>78.29129659026259</v>
      </c>
      <c r="M212">
        <v>7.7985285868300096</v>
      </c>
      <c r="N212">
        <v>0.883278178328188</v>
      </c>
      <c r="O212">
        <f t="shared" si="43"/>
        <v>8.681806765158198</v>
      </c>
      <c r="P212" s="18">
        <f t="shared" si="46"/>
        <v>89.82610184468794</v>
      </c>
      <c r="Q212">
        <v>0.55677217943807999</v>
      </c>
      <c r="R212">
        <v>0</v>
      </c>
      <c r="S212">
        <f t="shared" si="44"/>
        <v>0.55677217943807999</v>
      </c>
      <c r="T212" s="18">
        <f t="shared" si="47"/>
        <v>100</v>
      </c>
      <c r="U212">
        <v>78.29129659026259</v>
      </c>
      <c r="V212">
        <v>89.82610184468794</v>
      </c>
      <c r="W212">
        <v>100</v>
      </c>
      <c r="X212">
        <f t="shared" si="48"/>
        <v>89.82610184468794</v>
      </c>
      <c r="Y212">
        <f t="shared" si="49"/>
        <v>10.861458923368486</v>
      </c>
      <c r="Z212">
        <f t="shared" si="50"/>
        <v>0.18550378918003213</v>
      </c>
      <c r="AA212">
        <f t="shared" si="51"/>
        <v>-1.1213549213220921</v>
      </c>
    </row>
    <row r="213" spans="1:27" ht="25.5" x14ac:dyDescent="0.25">
      <c r="A213" s="25">
        <v>210</v>
      </c>
      <c r="B213" s="25" t="s">
        <v>114</v>
      </c>
      <c r="C213" s="25" t="s">
        <v>1088</v>
      </c>
      <c r="D213" s="25" t="s">
        <v>1089</v>
      </c>
      <c r="E213" s="26" t="s">
        <v>1090</v>
      </c>
      <c r="F213" s="27">
        <v>6733</v>
      </c>
      <c r="G213" s="25" t="s">
        <v>1091</v>
      </c>
      <c r="H213" s="25" t="s">
        <v>1092</v>
      </c>
      <c r="I213">
        <v>5.9393464799481004</v>
      </c>
      <c r="J213">
        <v>0.136363038700136</v>
      </c>
      <c r="K213">
        <f t="shared" si="42"/>
        <v>6.0757095186482362</v>
      </c>
      <c r="L213" s="18">
        <f t="shared" si="45"/>
        <v>97.755603057032346</v>
      </c>
      <c r="M213">
        <v>4.4706546665709803</v>
      </c>
      <c r="N213">
        <v>0.76299191773929498</v>
      </c>
      <c r="O213">
        <f t="shared" si="43"/>
        <v>5.2336465843102751</v>
      </c>
      <c r="P213" s="18">
        <f t="shared" si="46"/>
        <v>85.421409232586782</v>
      </c>
      <c r="Q213">
        <v>2.6338677832698498</v>
      </c>
      <c r="R213">
        <v>0.30983962064669102</v>
      </c>
      <c r="S213">
        <f t="shared" si="44"/>
        <v>2.943707403916541</v>
      </c>
      <c r="T213" s="18">
        <f t="shared" si="47"/>
        <v>89.474510264353853</v>
      </c>
      <c r="U213">
        <v>97.755603057032346</v>
      </c>
      <c r="V213">
        <v>85.421409232586782</v>
      </c>
      <c r="W213">
        <v>89.474510264353853</v>
      </c>
      <c r="X213">
        <f t="shared" si="48"/>
        <v>89.474510264353853</v>
      </c>
      <c r="Y213">
        <f t="shared" si="49"/>
        <v>6.2867116883372081</v>
      </c>
      <c r="Z213">
        <f t="shared" si="50"/>
        <v>0.29154579718955431</v>
      </c>
      <c r="AA213">
        <f t="shared" si="51"/>
        <v>-1.2612334261551656</v>
      </c>
    </row>
    <row r="214" spans="1:27" ht="25.5" x14ac:dyDescent="0.25">
      <c r="A214" s="25">
        <v>211</v>
      </c>
      <c r="B214" s="25" t="s">
        <v>120</v>
      </c>
      <c r="C214" s="25" t="s">
        <v>1093</v>
      </c>
      <c r="D214" s="25" t="s">
        <v>1094</v>
      </c>
      <c r="E214" s="26" t="s">
        <v>1095</v>
      </c>
      <c r="F214" s="27">
        <v>8241</v>
      </c>
      <c r="G214" s="25" t="s">
        <v>1096</v>
      </c>
      <c r="H214" s="25" t="s">
        <v>1097</v>
      </c>
      <c r="I214">
        <v>3.12918668582906</v>
      </c>
      <c r="J214">
        <v>0.110683000400951</v>
      </c>
      <c r="K214">
        <f t="shared" si="42"/>
        <v>3.2398696862300111</v>
      </c>
      <c r="L214" s="18">
        <f t="shared" si="45"/>
        <v>96.583720608536439</v>
      </c>
      <c r="M214">
        <v>3.2277988148285002</v>
      </c>
      <c r="N214">
        <v>0.29580988410442299</v>
      </c>
      <c r="O214">
        <f t="shared" si="43"/>
        <v>3.5236086989329234</v>
      </c>
      <c r="P214" s="18">
        <f t="shared" si="46"/>
        <v>91.604916737945246</v>
      </c>
      <c r="Q214">
        <v>1.9060275417369701</v>
      </c>
      <c r="R214">
        <v>0.137928580851017</v>
      </c>
      <c r="S214">
        <f t="shared" si="44"/>
        <v>2.043956122587987</v>
      </c>
      <c r="T214" s="18">
        <f t="shared" si="47"/>
        <v>93.251881519042769</v>
      </c>
      <c r="U214">
        <v>96.583720608536439</v>
      </c>
      <c r="V214">
        <v>91.604916737945246</v>
      </c>
      <c r="W214">
        <v>93.251881519042769</v>
      </c>
      <c r="X214">
        <f t="shared" si="48"/>
        <v>93.251881519042769</v>
      </c>
      <c r="Y214">
        <f t="shared" si="49"/>
        <v>2.5364717190836652</v>
      </c>
      <c r="Z214">
        <f t="shared" si="50"/>
        <v>0.88733337135495938</v>
      </c>
      <c r="AA214">
        <f t="shared" si="51"/>
        <v>0.24157003348186204</v>
      </c>
    </row>
    <row r="215" spans="1:27" ht="25.5" x14ac:dyDescent="0.25">
      <c r="A215" s="25">
        <v>212</v>
      </c>
      <c r="B215" s="25" t="s">
        <v>126</v>
      </c>
      <c r="C215" s="25" t="s">
        <v>1098</v>
      </c>
      <c r="D215" s="25" t="s">
        <v>1099</v>
      </c>
      <c r="E215" s="25" t="s">
        <v>1100</v>
      </c>
      <c r="F215" s="27">
        <v>23405</v>
      </c>
      <c r="G215" s="25" t="s">
        <v>1101</v>
      </c>
      <c r="H215" s="25" t="s">
        <v>1102</v>
      </c>
      <c r="I215">
        <v>8.3216265820500599</v>
      </c>
      <c r="J215">
        <v>0.30732666030830202</v>
      </c>
      <c r="K215">
        <f t="shared" si="42"/>
        <v>8.6289532423583619</v>
      </c>
      <c r="L215" s="18">
        <f t="shared" si="45"/>
        <v>96.438424781354968</v>
      </c>
      <c r="M215">
        <v>15.519596366203499</v>
      </c>
      <c r="N215">
        <v>1.42715118392075</v>
      </c>
      <c r="O215">
        <f t="shared" si="43"/>
        <v>16.94674755012425</v>
      </c>
      <c r="P215" s="18">
        <f t="shared" si="46"/>
        <v>91.578613066019926</v>
      </c>
      <c r="Q215">
        <v>3.76010794104445</v>
      </c>
      <c r="R215">
        <v>0.22585165903005</v>
      </c>
      <c r="S215">
        <f t="shared" si="44"/>
        <v>3.9859596000745001</v>
      </c>
      <c r="T215" s="18">
        <f t="shared" si="47"/>
        <v>94.333819664759559</v>
      </c>
      <c r="U215">
        <v>96.438424781354968</v>
      </c>
      <c r="V215">
        <v>91.578613066019926</v>
      </c>
      <c r="W215">
        <v>94.333819664759559</v>
      </c>
      <c r="X215">
        <f t="shared" si="48"/>
        <v>94.333819664759559</v>
      </c>
      <c r="Y215">
        <f t="shared" si="49"/>
        <v>2.4371532576295412</v>
      </c>
      <c r="Z215">
        <f t="shared" si="50"/>
        <v>0.7770056604525365</v>
      </c>
      <c r="AA215">
        <f t="shared" si="51"/>
        <v>0.67201233816085171</v>
      </c>
    </row>
    <row r="216" spans="1:27" ht="25.5" x14ac:dyDescent="0.25">
      <c r="A216" s="25">
        <v>213</v>
      </c>
      <c r="B216" s="25" t="s">
        <v>132</v>
      </c>
      <c r="C216" s="25" t="s">
        <v>1103</v>
      </c>
      <c r="D216" s="25" t="s">
        <v>1104</v>
      </c>
      <c r="E216" s="25" t="s">
        <v>1105</v>
      </c>
      <c r="F216" s="27">
        <v>2130</v>
      </c>
      <c r="G216" s="25" t="s">
        <v>1106</v>
      </c>
      <c r="H216" s="25" t="s">
        <v>1107</v>
      </c>
      <c r="I216">
        <v>2.3119400679920199</v>
      </c>
      <c r="J216">
        <v>0.33205928517907002</v>
      </c>
      <c r="K216">
        <f t="shared" si="42"/>
        <v>2.6439993531710897</v>
      </c>
      <c r="L216" s="18">
        <f t="shared" si="45"/>
        <v>87.441022450296231</v>
      </c>
      <c r="M216">
        <v>0.87445381146045997</v>
      </c>
      <c r="N216">
        <v>0.116643165053473</v>
      </c>
      <c r="O216">
        <f t="shared" si="43"/>
        <v>0.99109697651393303</v>
      </c>
      <c r="P216" s="18">
        <f t="shared" si="46"/>
        <v>88.230902947181661</v>
      </c>
      <c r="Q216">
        <v>0.15352681632196899</v>
      </c>
      <c r="R216">
        <v>0</v>
      </c>
      <c r="S216">
        <f t="shared" si="44"/>
        <v>0.15352681632196899</v>
      </c>
      <c r="T216" s="18">
        <f t="shared" si="47"/>
        <v>100</v>
      </c>
      <c r="U216">
        <v>87.441022450296231</v>
      </c>
      <c r="V216">
        <v>88.230902947181661</v>
      </c>
      <c r="W216">
        <v>100</v>
      </c>
      <c r="X216">
        <f t="shared" si="48"/>
        <v>88.230902947181661</v>
      </c>
      <c r="Y216">
        <f t="shared" si="49"/>
        <v>7.0340063706252609</v>
      </c>
      <c r="Z216">
        <f t="shared" si="50"/>
        <v>0.52558206482108161</v>
      </c>
      <c r="AA216">
        <f t="shared" si="51"/>
        <v>-1.7559947966072751</v>
      </c>
    </row>
    <row r="217" spans="1:27" ht="25.5" x14ac:dyDescent="0.25">
      <c r="A217" s="25">
        <v>214</v>
      </c>
      <c r="B217" s="25" t="s">
        <v>138</v>
      </c>
      <c r="C217" s="25" t="s">
        <v>1108</v>
      </c>
      <c r="D217" s="25" t="s">
        <v>1109</v>
      </c>
      <c r="E217" s="26" t="s">
        <v>1110</v>
      </c>
      <c r="F217" s="27">
        <v>10180</v>
      </c>
      <c r="G217" s="25" t="s">
        <v>1111</v>
      </c>
      <c r="H217" s="25" t="s">
        <v>1112</v>
      </c>
      <c r="I217">
        <v>1.93330914927262</v>
      </c>
      <c r="J217">
        <v>0.155295141608812</v>
      </c>
      <c r="K217">
        <f t="shared" si="42"/>
        <v>2.088604290881432</v>
      </c>
      <c r="L217" s="18">
        <f t="shared" si="45"/>
        <v>92.564645094008</v>
      </c>
      <c r="M217">
        <v>4.6690901106403899</v>
      </c>
      <c r="N217">
        <v>0.56616092536420004</v>
      </c>
      <c r="O217">
        <f t="shared" si="43"/>
        <v>5.2352510360045903</v>
      </c>
      <c r="P217" s="18">
        <f t="shared" si="46"/>
        <v>89.18560119714374</v>
      </c>
      <c r="Q217">
        <v>2.4979614907653902</v>
      </c>
      <c r="R217">
        <v>0.30676200547049198</v>
      </c>
      <c r="S217">
        <f t="shared" si="44"/>
        <v>2.8047234962358822</v>
      </c>
      <c r="T217" s="18">
        <f t="shared" si="47"/>
        <v>89.06266496921404</v>
      </c>
      <c r="U217">
        <v>92.564645094008</v>
      </c>
      <c r="V217">
        <v>89.18560119714374</v>
      </c>
      <c r="W217">
        <v>89.06266496921404</v>
      </c>
      <c r="X217">
        <f t="shared" si="48"/>
        <v>89.18560119714374</v>
      </c>
      <c r="Y217">
        <f t="shared" si="49"/>
        <v>1.9873313667464176</v>
      </c>
      <c r="Z217">
        <f t="shared" si="50"/>
        <v>0.13910968607449931</v>
      </c>
      <c r="AA217">
        <f t="shared" si="51"/>
        <v>-1.3761740863258909</v>
      </c>
    </row>
    <row r="218" spans="1:27" ht="25.5" x14ac:dyDescent="0.25">
      <c r="A218" s="25">
        <v>215</v>
      </c>
      <c r="B218" s="25" t="s">
        <v>144</v>
      </c>
      <c r="C218" s="25" t="s">
        <v>1113</v>
      </c>
      <c r="D218" s="25" t="s">
        <v>1114</v>
      </c>
      <c r="E218" s="26" t="s">
        <v>1115</v>
      </c>
      <c r="F218" s="27">
        <v>10181</v>
      </c>
      <c r="G218" s="25" t="s">
        <v>1116</v>
      </c>
      <c r="H218" s="25" t="s">
        <v>1117</v>
      </c>
      <c r="I218">
        <v>4.1330754973564297</v>
      </c>
      <c r="J218">
        <v>0.17102098154658901</v>
      </c>
      <c r="K218">
        <f t="shared" si="42"/>
        <v>4.3040964789030189</v>
      </c>
      <c r="L218" s="18">
        <f t="shared" si="45"/>
        <v>96.026553252584677</v>
      </c>
      <c r="M218">
        <v>1.3873884391148401</v>
      </c>
      <c r="N218">
        <v>0.207424215778058</v>
      </c>
      <c r="O218">
        <f t="shared" si="43"/>
        <v>1.594812654892898</v>
      </c>
      <c r="P218" s="18">
        <f t="shared" si="46"/>
        <v>86.993819296474811</v>
      </c>
      <c r="Q218">
        <v>1.09449461103945</v>
      </c>
      <c r="R218">
        <v>0.14532137406103399</v>
      </c>
      <c r="S218">
        <f t="shared" si="44"/>
        <v>1.239815985100484</v>
      </c>
      <c r="T218" s="18">
        <f t="shared" si="47"/>
        <v>88.278794933487163</v>
      </c>
      <c r="U218">
        <v>96.026553252584677</v>
      </c>
      <c r="V218">
        <v>86.993819296474811</v>
      </c>
      <c r="W218">
        <v>88.278794933487163</v>
      </c>
      <c r="X218">
        <f t="shared" si="48"/>
        <v>88.278794933487163</v>
      </c>
      <c r="Y218">
        <f t="shared" si="49"/>
        <v>4.8865325825292558</v>
      </c>
      <c r="Z218">
        <f t="shared" si="50"/>
        <v>0.19382988427480277</v>
      </c>
      <c r="AA218">
        <f t="shared" si="51"/>
        <v>-1.7369412702641982</v>
      </c>
    </row>
    <row r="219" spans="1:27" ht="25.5" x14ac:dyDescent="0.25">
      <c r="A219" s="25">
        <v>216</v>
      </c>
      <c r="B219" s="25" t="s">
        <v>150</v>
      </c>
      <c r="C219" s="25" t="s">
        <v>1118</v>
      </c>
      <c r="D219" s="25" t="s">
        <v>1119</v>
      </c>
      <c r="E219" s="26" t="s">
        <v>1120</v>
      </c>
      <c r="F219" s="27">
        <v>7072</v>
      </c>
      <c r="G219" s="25" t="s">
        <v>1121</v>
      </c>
      <c r="H219" s="25" t="s">
        <v>1122</v>
      </c>
      <c r="I219">
        <v>6.9800864417599602</v>
      </c>
      <c r="J219">
        <v>0.46324131331335799</v>
      </c>
      <c r="K219">
        <f t="shared" si="42"/>
        <v>7.4433277550733186</v>
      </c>
      <c r="L219" s="18">
        <f t="shared" si="45"/>
        <v>93.776421937115202</v>
      </c>
      <c r="M219">
        <v>13.8985852433949</v>
      </c>
      <c r="N219">
        <v>1.3022327859310701</v>
      </c>
      <c r="O219">
        <f t="shared" si="43"/>
        <v>15.200818029325969</v>
      </c>
      <c r="P219" s="18">
        <f t="shared" si="46"/>
        <v>91.433140088784995</v>
      </c>
      <c r="Q219">
        <v>3.0253313157330002</v>
      </c>
      <c r="R219">
        <v>0.20641663469421001</v>
      </c>
      <c r="S219">
        <f t="shared" si="44"/>
        <v>3.2317479504272102</v>
      </c>
      <c r="T219" s="18">
        <f t="shared" si="47"/>
        <v>93.612848592758496</v>
      </c>
      <c r="U219">
        <v>93.776421937115202</v>
      </c>
      <c r="V219">
        <v>91.433140088784995</v>
      </c>
      <c r="W219">
        <v>93.612848592758496</v>
      </c>
      <c r="X219">
        <f t="shared" si="48"/>
        <v>93.612848592758496</v>
      </c>
      <c r="Y219">
        <f t="shared" si="49"/>
        <v>1.3082338744781243</v>
      </c>
      <c r="Z219">
        <f t="shared" si="50"/>
        <v>0.78724017805060287</v>
      </c>
      <c r="AA219">
        <f t="shared" si="51"/>
        <v>0.38517851954784799</v>
      </c>
    </row>
    <row r="220" spans="1:27" ht="25.5" x14ac:dyDescent="0.25">
      <c r="A220" s="16">
        <v>217</v>
      </c>
      <c r="B220" s="16" t="s">
        <v>156</v>
      </c>
      <c r="C220" s="17" t="s">
        <v>28</v>
      </c>
      <c r="D220" s="17" t="s">
        <v>28</v>
      </c>
      <c r="E220" s="17" t="s">
        <v>157</v>
      </c>
      <c r="F220" s="17" t="s">
        <v>28</v>
      </c>
      <c r="G220" s="17" t="s">
        <v>28</v>
      </c>
      <c r="H220" s="17" t="s">
        <v>28</v>
      </c>
      <c r="I220">
        <v>7.05565252737272</v>
      </c>
      <c r="J220">
        <v>1.1301346833724699</v>
      </c>
      <c r="K220">
        <f t="shared" si="42"/>
        <v>8.1857872107451897</v>
      </c>
      <c r="L220" s="18">
        <f t="shared" si="45"/>
        <v>86.193940127236843</v>
      </c>
      <c r="M220">
        <v>6.7321373747079498</v>
      </c>
      <c r="N220">
        <v>0.48308435969668201</v>
      </c>
      <c r="O220">
        <f t="shared" si="43"/>
        <v>7.2152217344046319</v>
      </c>
      <c r="P220" s="18">
        <f t="shared" si="46"/>
        <v>93.304649843355875</v>
      </c>
      <c r="Q220">
        <v>0.840737585556668</v>
      </c>
      <c r="R220">
        <v>0.14248544717606601</v>
      </c>
      <c r="S220">
        <f t="shared" si="44"/>
        <v>0.98322303273273404</v>
      </c>
      <c r="T220" s="18">
        <f t="shared" si="47"/>
        <v>85.508328992248366</v>
      </c>
      <c r="U220">
        <v>86.193940127236843</v>
      </c>
      <c r="V220">
        <v>93.304649843355875</v>
      </c>
      <c r="W220">
        <v>85.508328992248366</v>
      </c>
      <c r="X220">
        <f t="shared" si="48"/>
        <v>86.193940127236843</v>
      </c>
      <c r="Y220">
        <f t="shared" si="49"/>
        <v>4.3169216290612979</v>
      </c>
      <c r="Z220">
        <f t="shared" si="50"/>
        <v>3.2044673168361092E-2</v>
      </c>
      <c r="AA220">
        <f t="shared" si="51"/>
        <v>-2.5663876774143191</v>
      </c>
    </row>
    <row r="221" spans="1:27" ht="25.5" x14ac:dyDescent="0.25">
      <c r="A221" s="16">
        <v>218</v>
      </c>
      <c r="B221" s="16" t="s">
        <v>158</v>
      </c>
      <c r="C221" s="17" t="s">
        <v>28</v>
      </c>
      <c r="D221" s="17" t="s">
        <v>28</v>
      </c>
      <c r="E221" s="17" t="s">
        <v>157</v>
      </c>
      <c r="F221" s="17" t="s">
        <v>28</v>
      </c>
      <c r="G221" s="17" t="s">
        <v>28</v>
      </c>
      <c r="H221" s="17" t="s">
        <v>28</v>
      </c>
      <c r="I221">
        <v>9.1476706193061297</v>
      </c>
      <c r="J221">
        <v>0.73971666944949599</v>
      </c>
      <c r="K221">
        <f t="shared" si="42"/>
        <v>9.887387288755626</v>
      </c>
      <c r="L221" s="18">
        <f t="shared" si="45"/>
        <v>92.518583040731755</v>
      </c>
      <c r="M221">
        <v>9.7614939116233099</v>
      </c>
      <c r="N221">
        <v>1.0372703028093699</v>
      </c>
      <c r="O221">
        <f t="shared" si="43"/>
        <v>10.79876421443268</v>
      </c>
      <c r="P221" s="18">
        <f t="shared" si="46"/>
        <v>90.394546244254087</v>
      </c>
      <c r="Q221">
        <v>1.6326010123323</v>
      </c>
      <c r="R221">
        <v>0.24454427056315001</v>
      </c>
      <c r="S221">
        <f t="shared" si="44"/>
        <v>1.87714528289545</v>
      </c>
      <c r="T221" s="18">
        <f t="shared" si="47"/>
        <v>86.972544278195315</v>
      </c>
      <c r="U221">
        <v>92.518583040731755</v>
      </c>
      <c r="V221">
        <v>90.394546244254087</v>
      </c>
      <c r="W221">
        <v>86.972544278195315</v>
      </c>
      <c r="X221">
        <f t="shared" si="48"/>
        <v>90.394546244254087</v>
      </c>
      <c r="Y221">
        <f t="shared" si="49"/>
        <v>2.7982189491430067</v>
      </c>
      <c r="Z221">
        <f t="shared" si="50"/>
        <v>0.11302104319351181</v>
      </c>
      <c r="AA221">
        <f t="shared" si="51"/>
        <v>-0.89520288259439484</v>
      </c>
    </row>
    <row r="222" spans="1:27" ht="25.5" x14ac:dyDescent="0.25">
      <c r="A222" s="25">
        <v>219</v>
      </c>
      <c r="B222" s="25" t="s">
        <v>159</v>
      </c>
      <c r="C222" s="25" t="s">
        <v>1123</v>
      </c>
      <c r="D222" s="25" t="s">
        <v>1124</v>
      </c>
      <c r="E222" s="26" t="s">
        <v>1125</v>
      </c>
      <c r="F222" s="27">
        <v>7073</v>
      </c>
      <c r="G222" s="25" t="s">
        <v>1126</v>
      </c>
      <c r="H222" s="25" t="s">
        <v>1127</v>
      </c>
      <c r="I222">
        <v>9.8788775497960799</v>
      </c>
      <c r="J222">
        <v>1.2228867897562701</v>
      </c>
      <c r="K222">
        <f t="shared" si="42"/>
        <v>11.10176433955235</v>
      </c>
      <c r="L222" s="18">
        <f t="shared" si="45"/>
        <v>88.984752762230045</v>
      </c>
      <c r="M222">
        <v>2.8118107380278201</v>
      </c>
      <c r="N222">
        <v>0.10833494642822999</v>
      </c>
      <c r="O222">
        <f t="shared" si="43"/>
        <v>2.9201456844560503</v>
      </c>
      <c r="P222" s="18">
        <f t="shared" si="46"/>
        <v>96.290084189809505</v>
      </c>
      <c r="Q222">
        <v>1.46605314050349</v>
      </c>
      <c r="R222">
        <v>0.40940119771612299</v>
      </c>
      <c r="S222">
        <f t="shared" si="44"/>
        <v>1.8754543382196129</v>
      </c>
      <c r="T222" s="18">
        <f t="shared" si="47"/>
        <v>78.170559028124813</v>
      </c>
      <c r="U222">
        <v>88.984752762230045</v>
      </c>
      <c r="V222">
        <v>96.290084189809505</v>
      </c>
      <c r="W222">
        <v>78.170559028124813</v>
      </c>
      <c r="X222">
        <f t="shared" si="48"/>
        <v>88.984752762230045</v>
      </c>
      <c r="Y222">
        <f t="shared" si="49"/>
        <v>9.1162112513045095</v>
      </c>
      <c r="Z222">
        <f t="shared" si="50"/>
        <v>5.3354449309017567E-2</v>
      </c>
      <c r="AA222">
        <f t="shared" si="51"/>
        <v>-1.4560803763089869</v>
      </c>
    </row>
    <row r="223" spans="1:27" ht="25.5" x14ac:dyDescent="0.25">
      <c r="A223" s="25">
        <v>220</v>
      </c>
      <c r="B223" s="25" t="s">
        <v>165</v>
      </c>
      <c r="C223" s="25" t="s">
        <v>184</v>
      </c>
      <c r="D223" s="25" t="s">
        <v>185</v>
      </c>
      <c r="E223" s="25" t="s">
        <v>186</v>
      </c>
      <c r="F223" s="27">
        <v>55660</v>
      </c>
      <c r="G223" s="25" t="s">
        <v>187</v>
      </c>
      <c r="H223" s="25" t="s">
        <v>188</v>
      </c>
      <c r="I223">
        <v>3.6662275986036899</v>
      </c>
      <c r="J223">
        <v>0.29656351595522001</v>
      </c>
      <c r="K223">
        <f t="shared" si="42"/>
        <v>3.9627911145589101</v>
      </c>
      <c r="L223" s="18">
        <f t="shared" si="45"/>
        <v>92.516297039587201</v>
      </c>
      <c r="M223">
        <v>3.2537886766392798</v>
      </c>
      <c r="N223">
        <v>0.54745885293696395</v>
      </c>
      <c r="O223">
        <f t="shared" si="43"/>
        <v>3.8012475295762438</v>
      </c>
      <c r="P223" s="18">
        <f t="shared" si="46"/>
        <v>85.597916245196643</v>
      </c>
      <c r="Q223">
        <v>6.0439748568271799E-2</v>
      </c>
      <c r="R223">
        <v>0</v>
      </c>
      <c r="S223">
        <f t="shared" si="44"/>
        <v>6.0439748568271799E-2</v>
      </c>
      <c r="T223" s="18">
        <f t="shared" si="47"/>
        <v>100</v>
      </c>
      <c r="U223">
        <v>92.516297039587201</v>
      </c>
      <c r="V223">
        <v>85.597916245196643</v>
      </c>
      <c r="W223">
        <v>100</v>
      </c>
      <c r="X223">
        <f t="shared" si="48"/>
        <v>92.516297039587201</v>
      </c>
      <c r="Y223">
        <f t="shared" si="49"/>
        <v>7.2028908466931316</v>
      </c>
      <c r="Z223">
        <f t="shared" si="50"/>
        <v>0.75331756038040043</v>
      </c>
      <c r="AA223">
        <f t="shared" si="51"/>
        <v>-5.1077637622462001E-2</v>
      </c>
    </row>
    <row r="224" spans="1:27" ht="25.5" x14ac:dyDescent="0.25">
      <c r="A224" s="25">
        <v>221</v>
      </c>
      <c r="B224" s="25" t="s">
        <v>171</v>
      </c>
      <c r="C224" s="25" t="s">
        <v>1128</v>
      </c>
      <c r="D224" s="25" t="s">
        <v>1129</v>
      </c>
      <c r="E224" s="26" t="s">
        <v>1130</v>
      </c>
      <c r="F224" s="27">
        <v>58517</v>
      </c>
      <c r="G224" s="25" t="s">
        <v>1131</v>
      </c>
      <c r="H224" s="25" t="s">
        <v>1132</v>
      </c>
      <c r="I224">
        <v>5.0165800953122099</v>
      </c>
      <c r="J224">
        <v>0.90892171221638296</v>
      </c>
      <c r="K224">
        <f t="shared" si="42"/>
        <v>5.925501807528593</v>
      </c>
      <c r="L224" s="18">
        <f t="shared" si="45"/>
        <v>84.66084828357387</v>
      </c>
      <c r="M224">
        <v>5.3544134888494002</v>
      </c>
      <c r="N224">
        <v>1.5630985470651799</v>
      </c>
      <c r="O224">
        <f t="shared" si="43"/>
        <v>6.9175120359145801</v>
      </c>
      <c r="P224" s="18">
        <f t="shared" si="46"/>
        <v>77.403746622342979</v>
      </c>
      <c r="Q224">
        <v>8.0110166194859098E-2</v>
      </c>
      <c r="R224">
        <v>0</v>
      </c>
      <c r="S224">
        <f t="shared" si="44"/>
        <v>8.0110166194859098E-2</v>
      </c>
      <c r="T224" s="18">
        <f t="shared" si="47"/>
        <v>100</v>
      </c>
      <c r="U224">
        <v>84.66084828357387</v>
      </c>
      <c r="V224">
        <v>77.403746622342979</v>
      </c>
      <c r="W224">
        <v>100</v>
      </c>
      <c r="X224">
        <f t="shared" si="48"/>
        <v>84.66084828357387</v>
      </c>
      <c r="Y224">
        <f t="shared" si="49"/>
        <v>11.536505584507633</v>
      </c>
      <c r="Z224">
        <f t="shared" si="50"/>
        <v>6.2679851922782207E-2</v>
      </c>
      <c r="AA224">
        <f t="shared" si="51"/>
        <v>-3.1763186509023265</v>
      </c>
    </row>
    <row r="225" spans="1:27" ht="25.5" x14ac:dyDescent="0.25">
      <c r="A225" s="25">
        <v>222</v>
      </c>
      <c r="B225" s="25" t="s">
        <v>177</v>
      </c>
      <c r="C225" s="25" t="s">
        <v>1133</v>
      </c>
      <c r="D225" s="25" t="s">
        <v>1134</v>
      </c>
      <c r="E225" s="26" t="s">
        <v>1135</v>
      </c>
      <c r="F225" s="27">
        <v>23350</v>
      </c>
      <c r="G225" s="25" t="s">
        <v>1136</v>
      </c>
      <c r="H225" s="25" t="s">
        <v>1137</v>
      </c>
      <c r="I225">
        <v>8.6994013576295401</v>
      </c>
      <c r="J225">
        <v>0.52793231456728096</v>
      </c>
      <c r="K225">
        <f t="shared" si="42"/>
        <v>9.2273336721968207</v>
      </c>
      <c r="L225" s="18">
        <f t="shared" si="45"/>
        <v>94.278603838094526</v>
      </c>
      <c r="M225">
        <v>8.7644945921067201</v>
      </c>
      <c r="N225">
        <v>0.46520777314596501</v>
      </c>
      <c r="O225">
        <f t="shared" si="43"/>
        <v>9.2297023652526846</v>
      </c>
      <c r="P225" s="18">
        <f t="shared" si="46"/>
        <v>94.959666577143977</v>
      </c>
      <c r="Q225">
        <v>2.6639719245487901</v>
      </c>
      <c r="R225">
        <v>0.103076088308409</v>
      </c>
      <c r="S225">
        <f t="shared" si="44"/>
        <v>2.7670480128571993</v>
      </c>
      <c r="T225" s="18">
        <f t="shared" si="47"/>
        <v>96.274871710593317</v>
      </c>
      <c r="U225">
        <v>94.278603838094526</v>
      </c>
      <c r="V225">
        <v>94.959666577143977</v>
      </c>
      <c r="W225">
        <v>96.274871710593317</v>
      </c>
      <c r="X225">
        <f t="shared" si="48"/>
        <v>94.959666577143977</v>
      </c>
      <c r="Y225">
        <f t="shared" si="49"/>
        <v>1.0147821126021654</v>
      </c>
      <c r="Z225">
        <f t="shared" si="50"/>
        <v>0.43160747671401889</v>
      </c>
      <c r="AA225">
        <f t="shared" si="51"/>
        <v>0.92100160654874585</v>
      </c>
    </row>
    <row r="226" spans="1:27" ht="25.5" x14ac:dyDescent="0.25">
      <c r="A226" s="25">
        <v>223</v>
      </c>
      <c r="B226" s="25" t="s">
        <v>183</v>
      </c>
      <c r="C226" s="25" t="s">
        <v>1138</v>
      </c>
      <c r="D226" s="25" t="s">
        <v>1139</v>
      </c>
      <c r="E226" s="25" t="s">
        <v>1140</v>
      </c>
      <c r="F226" s="27">
        <v>10523</v>
      </c>
      <c r="G226" s="25" t="s">
        <v>1141</v>
      </c>
      <c r="H226" s="25" t="s">
        <v>1142</v>
      </c>
      <c r="I226">
        <v>3.6678118278130598</v>
      </c>
      <c r="J226">
        <v>0</v>
      </c>
      <c r="K226">
        <f t="shared" si="42"/>
        <v>3.6678118278130598</v>
      </c>
      <c r="L226" s="18">
        <f t="shared" si="45"/>
        <v>100</v>
      </c>
      <c r="M226">
        <v>2.62588809459282</v>
      </c>
      <c r="N226">
        <v>0.20244204399256499</v>
      </c>
      <c r="O226">
        <f t="shared" si="43"/>
        <v>2.8283301385853852</v>
      </c>
      <c r="P226" s="18">
        <f t="shared" si="46"/>
        <v>92.84234746040579</v>
      </c>
      <c r="Q226">
        <v>0.51076475152947998</v>
      </c>
      <c r="R226">
        <v>0</v>
      </c>
      <c r="S226">
        <f t="shared" si="44"/>
        <v>0.51076475152947998</v>
      </c>
      <c r="T226" s="18">
        <f t="shared" si="47"/>
        <v>100</v>
      </c>
      <c r="U226">
        <v>100</v>
      </c>
      <c r="V226">
        <v>92.84234746040579</v>
      </c>
      <c r="W226">
        <v>100</v>
      </c>
      <c r="X226">
        <f t="shared" si="48"/>
        <v>100</v>
      </c>
      <c r="Y226">
        <f t="shared" si="49"/>
        <v>4.1324726205005256</v>
      </c>
      <c r="Z226">
        <f t="shared" si="50"/>
        <v>8.0261323831775824E-2</v>
      </c>
      <c r="AA226">
        <f t="shared" si="51"/>
        <v>2.9262666427004489</v>
      </c>
    </row>
    <row r="227" spans="1:27" ht="25.5" x14ac:dyDescent="0.25">
      <c r="A227" s="25">
        <v>224</v>
      </c>
      <c r="B227" s="25" t="s">
        <v>189</v>
      </c>
      <c r="C227" s="25" t="s">
        <v>1143</v>
      </c>
      <c r="D227" s="25" t="s">
        <v>1144</v>
      </c>
      <c r="E227" s="25" t="s">
        <v>1145</v>
      </c>
      <c r="F227" s="27">
        <v>55749</v>
      </c>
      <c r="G227" s="25" t="s">
        <v>1146</v>
      </c>
      <c r="H227" s="25" t="s">
        <v>1147</v>
      </c>
      <c r="I227">
        <v>5.9721530256403597</v>
      </c>
      <c r="J227">
        <v>0</v>
      </c>
      <c r="K227">
        <f t="shared" si="42"/>
        <v>5.9721530256403597</v>
      </c>
      <c r="L227" s="18">
        <f t="shared" si="45"/>
        <v>100</v>
      </c>
      <c r="M227">
        <v>6.6552657329459599</v>
      </c>
      <c r="N227">
        <v>0.55332435715741501</v>
      </c>
      <c r="O227">
        <f t="shared" si="43"/>
        <v>7.2085900901033746</v>
      </c>
      <c r="P227" s="18">
        <f t="shared" si="46"/>
        <v>92.3240973582744</v>
      </c>
      <c r="Q227">
        <v>1.03379577616007</v>
      </c>
      <c r="R227">
        <v>8.7375348694835001E-2</v>
      </c>
      <c r="S227">
        <f t="shared" si="44"/>
        <v>1.121171124854905</v>
      </c>
      <c r="T227" s="18">
        <f t="shared" si="47"/>
        <v>92.206778540952655</v>
      </c>
      <c r="U227">
        <v>100</v>
      </c>
      <c r="V227">
        <v>92.3240973582744</v>
      </c>
      <c r="W227">
        <v>92.206778540952655</v>
      </c>
      <c r="X227">
        <f t="shared" si="48"/>
        <v>92.3240973582744</v>
      </c>
      <c r="Y227">
        <f t="shared" si="49"/>
        <v>4.4659367397352714</v>
      </c>
      <c r="Z227">
        <f t="shared" si="50"/>
        <v>0.55967837961997646</v>
      </c>
      <c r="AA227">
        <f t="shared" si="51"/>
        <v>-0.1275430752358474</v>
      </c>
    </row>
    <row r="228" spans="1:27" ht="25.5" x14ac:dyDescent="0.25">
      <c r="A228" s="25">
        <v>225</v>
      </c>
      <c r="B228" s="25" t="s">
        <v>195</v>
      </c>
      <c r="C228" s="25" t="s">
        <v>1148</v>
      </c>
      <c r="D228" s="25" t="s">
        <v>1149</v>
      </c>
      <c r="E228" s="26" t="s">
        <v>1150</v>
      </c>
      <c r="F228" s="27">
        <v>9967</v>
      </c>
      <c r="G228" s="25" t="s">
        <v>1151</v>
      </c>
      <c r="H228" s="25" t="s">
        <v>1152</v>
      </c>
      <c r="I228">
        <v>7.3711058140675503</v>
      </c>
      <c r="J228">
        <v>0.45838817919892999</v>
      </c>
      <c r="K228">
        <f t="shared" si="42"/>
        <v>7.82949399326648</v>
      </c>
      <c r="L228" s="18">
        <f t="shared" si="45"/>
        <v>94.145366487372584</v>
      </c>
      <c r="M228">
        <v>6.46239313917608</v>
      </c>
      <c r="N228">
        <v>0.71906716615925603</v>
      </c>
      <c r="O228">
        <f t="shared" si="43"/>
        <v>7.1814603053353361</v>
      </c>
      <c r="P228" s="18">
        <f t="shared" si="46"/>
        <v>89.987173421747684</v>
      </c>
      <c r="Q228">
        <v>0.87162249735615205</v>
      </c>
      <c r="R228">
        <v>0</v>
      </c>
      <c r="S228">
        <f t="shared" si="44"/>
        <v>0.87162249735615205</v>
      </c>
      <c r="T228" s="18">
        <f t="shared" si="47"/>
        <v>100</v>
      </c>
      <c r="U228">
        <v>94.145366487372584</v>
      </c>
      <c r="V228">
        <v>89.987173421747684</v>
      </c>
      <c r="W228">
        <v>100</v>
      </c>
      <c r="X228">
        <f t="shared" si="48"/>
        <v>94.145366487372584</v>
      </c>
      <c r="Y228">
        <f t="shared" si="49"/>
        <v>5.0303081288052827</v>
      </c>
      <c r="Z228">
        <f t="shared" si="50"/>
        <v>0.60671471849489422</v>
      </c>
      <c r="AA228">
        <f t="shared" si="51"/>
        <v>0.59703742363393408</v>
      </c>
    </row>
    <row r="229" spans="1:27" ht="25.5" x14ac:dyDescent="0.25">
      <c r="A229" s="25">
        <v>226</v>
      </c>
      <c r="B229" s="25" t="s">
        <v>201</v>
      </c>
      <c r="C229" s="25" t="s">
        <v>1153</v>
      </c>
      <c r="D229" s="25" t="s">
        <v>1154</v>
      </c>
      <c r="E229" s="25" t="s">
        <v>1155</v>
      </c>
      <c r="F229" s="27">
        <v>11193</v>
      </c>
      <c r="G229" s="25" t="s">
        <v>1156</v>
      </c>
      <c r="H229" s="25" t="s">
        <v>1157</v>
      </c>
      <c r="I229">
        <v>2.5474011101601999</v>
      </c>
      <c r="J229">
        <v>0.43449321480386099</v>
      </c>
      <c r="K229">
        <f t="shared" si="42"/>
        <v>2.981894324964061</v>
      </c>
      <c r="L229" s="18">
        <f t="shared" si="45"/>
        <v>85.428953294342591</v>
      </c>
      <c r="M229">
        <v>4.9634658612156102</v>
      </c>
      <c r="N229">
        <v>0.75514013985864703</v>
      </c>
      <c r="O229">
        <f t="shared" si="43"/>
        <v>5.7186060010742574</v>
      </c>
      <c r="P229" s="18">
        <f t="shared" si="46"/>
        <v>86.795031171638826</v>
      </c>
      <c r="Q229">
        <v>1.29066655575705</v>
      </c>
      <c r="R229">
        <v>0.16022654450436599</v>
      </c>
      <c r="S229">
        <f t="shared" si="44"/>
        <v>1.450893100261416</v>
      </c>
      <c r="T229" s="18">
        <f t="shared" si="47"/>
        <v>88.956695398475802</v>
      </c>
      <c r="U229">
        <v>85.428953294342591</v>
      </c>
      <c r="V229">
        <v>86.795031171638826</v>
      </c>
      <c r="W229">
        <v>88.956695398475802</v>
      </c>
      <c r="X229">
        <f t="shared" si="48"/>
        <v>86.795031171638826</v>
      </c>
      <c r="Y229">
        <f t="shared" si="49"/>
        <v>1.7787601182518071</v>
      </c>
      <c r="Z229">
        <f t="shared" si="50"/>
        <v>6.0804673450108419E-3</v>
      </c>
      <c r="AA229">
        <f t="shared" si="51"/>
        <v>-2.3272473758189105</v>
      </c>
    </row>
    <row r="230" spans="1:27" ht="25.5" x14ac:dyDescent="0.25">
      <c r="A230" s="25">
        <v>227</v>
      </c>
      <c r="B230" s="25" t="s">
        <v>207</v>
      </c>
      <c r="C230" s="25" t="s">
        <v>1158</v>
      </c>
      <c r="D230" s="25" t="s">
        <v>1159</v>
      </c>
      <c r="E230" s="25" t="s">
        <v>1160</v>
      </c>
      <c r="F230" s="27">
        <v>4236</v>
      </c>
      <c r="G230" s="25" t="s">
        <v>1161</v>
      </c>
      <c r="H230" s="25" t="s">
        <v>1162</v>
      </c>
      <c r="I230">
        <v>2.1155639285578598</v>
      </c>
      <c r="J230">
        <v>0.55209681571642499</v>
      </c>
      <c r="K230">
        <f t="shared" si="42"/>
        <v>2.6676607442742846</v>
      </c>
      <c r="L230" s="18">
        <f t="shared" si="45"/>
        <v>79.304084415478471</v>
      </c>
      <c r="M230">
        <v>0.96951684099371405</v>
      </c>
      <c r="N230">
        <v>0.125404707062582</v>
      </c>
      <c r="O230">
        <f t="shared" si="43"/>
        <v>1.0949215480562962</v>
      </c>
      <c r="P230" s="18">
        <f t="shared" si="46"/>
        <v>88.546694757701999</v>
      </c>
      <c r="Q230">
        <v>0.30049359679099003</v>
      </c>
      <c r="R230">
        <v>0.210859869588814</v>
      </c>
      <c r="S230">
        <f t="shared" si="44"/>
        <v>0.51135346637980406</v>
      </c>
      <c r="T230" s="18">
        <f t="shared" si="47"/>
        <v>58.764360965102092</v>
      </c>
      <c r="U230">
        <v>79.304084415478471</v>
      </c>
      <c r="V230">
        <v>88.546694757701999</v>
      </c>
      <c r="W230">
        <v>58.764360965102092</v>
      </c>
      <c r="X230">
        <f t="shared" si="48"/>
        <v>79.304084415478471</v>
      </c>
      <c r="Y230">
        <f t="shared" si="49"/>
        <v>15.244088971849383</v>
      </c>
      <c r="Z230">
        <f t="shared" si="50"/>
        <v>1.1214796886084898E-4</v>
      </c>
      <c r="AA230">
        <f t="shared" si="51"/>
        <v>-5.3074735548423577</v>
      </c>
    </row>
    <row r="231" spans="1:27" ht="25.5" x14ac:dyDescent="0.25">
      <c r="A231" s="25">
        <v>228</v>
      </c>
      <c r="B231" s="25" t="s">
        <v>213</v>
      </c>
      <c r="C231" s="25" t="s">
        <v>1163</v>
      </c>
      <c r="D231" s="25" t="s">
        <v>1164</v>
      </c>
      <c r="E231" s="26" t="s">
        <v>1165</v>
      </c>
      <c r="F231" s="27">
        <v>55234</v>
      </c>
      <c r="G231" s="25" t="s">
        <v>1166</v>
      </c>
      <c r="H231" s="25" t="s">
        <v>1167</v>
      </c>
      <c r="I231">
        <v>2.8267232823521602</v>
      </c>
      <c r="J231">
        <v>0.85669706245496902</v>
      </c>
      <c r="K231">
        <f t="shared" si="42"/>
        <v>3.6834203448071294</v>
      </c>
      <c r="L231" s="18">
        <f t="shared" si="45"/>
        <v>76.74180565183832</v>
      </c>
      <c r="M231">
        <v>4.8511567989452997E-2</v>
      </c>
      <c r="N231">
        <v>0</v>
      </c>
      <c r="O231">
        <f t="shared" si="43"/>
        <v>4.8511567989452997E-2</v>
      </c>
      <c r="P231" s="18">
        <f t="shared" si="46"/>
        <v>100</v>
      </c>
      <c r="Q231">
        <v>0.475722842098456</v>
      </c>
      <c r="R231">
        <v>0</v>
      </c>
      <c r="S231">
        <f t="shared" si="44"/>
        <v>0.475722842098456</v>
      </c>
      <c r="T231" s="18">
        <f t="shared" si="47"/>
        <v>100</v>
      </c>
      <c r="U231">
        <v>76.74180565183832</v>
      </c>
      <c r="V231">
        <v>100</v>
      </c>
      <c r="W231">
        <v>100</v>
      </c>
      <c r="X231">
        <f t="shared" si="48"/>
        <v>100</v>
      </c>
      <c r="Y231">
        <f t="shared" si="49"/>
        <v>13.428124767775808</v>
      </c>
      <c r="Z231">
        <f t="shared" si="50"/>
        <v>0.71537480258394925</v>
      </c>
      <c r="AA231">
        <f t="shared" si="51"/>
        <v>2.9262666427004489</v>
      </c>
    </row>
    <row r="232" spans="1:27" ht="25.5" x14ac:dyDescent="0.25">
      <c r="A232" s="26">
        <v>229</v>
      </c>
      <c r="B232" s="26" t="s">
        <v>219</v>
      </c>
      <c r="C232" s="26" t="s">
        <v>1168</v>
      </c>
      <c r="D232" s="26" t="s">
        <v>1169</v>
      </c>
      <c r="E232" s="26" t="s">
        <v>1170</v>
      </c>
      <c r="F232" s="26">
        <v>10933</v>
      </c>
      <c r="G232" s="26" t="s">
        <v>1171</v>
      </c>
      <c r="H232" s="26" t="s">
        <v>1172</v>
      </c>
      <c r="I232">
        <v>11.1281294850235</v>
      </c>
      <c r="J232">
        <v>0.82656262794632296</v>
      </c>
      <c r="K232">
        <f t="shared" si="42"/>
        <v>11.954692112969823</v>
      </c>
      <c r="L232" s="18">
        <f t="shared" si="45"/>
        <v>93.085872725659129</v>
      </c>
      <c r="M232">
        <v>3.7336058295004602</v>
      </c>
      <c r="N232">
        <v>0.46433181148151498</v>
      </c>
      <c r="O232">
        <f t="shared" si="43"/>
        <v>4.1979376409819755</v>
      </c>
      <c r="P232" s="18">
        <f t="shared" si="46"/>
        <v>88.939049333450811</v>
      </c>
      <c r="Q232">
        <v>0.69135574352718299</v>
      </c>
      <c r="R232">
        <v>0</v>
      </c>
      <c r="S232">
        <f t="shared" si="44"/>
        <v>0.69135574352718299</v>
      </c>
      <c r="T232" s="18">
        <f t="shared" si="47"/>
        <v>100</v>
      </c>
      <c r="U232">
        <v>93.085872725659129</v>
      </c>
      <c r="V232">
        <v>88.939049333450811</v>
      </c>
      <c r="W232">
        <v>100</v>
      </c>
      <c r="X232">
        <f t="shared" si="48"/>
        <v>93.085872725659129</v>
      </c>
      <c r="Y232">
        <f t="shared" si="49"/>
        <v>5.5878727296975512</v>
      </c>
      <c r="Z232">
        <f t="shared" si="50"/>
        <v>0.83385596052175481</v>
      </c>
      <c r="AA232">
        <f t="shared" si="51"/>
        <v>0.17552447634542231</v>
      </c>
    </row>
    <row r="233" spans="1:27" ht="25.5" x14ac:dyDescent="0.25">
      <c r="A233" s="26">
        <v>230</v>
      </c>
      <c r="B233" s="26" t="s">
        <v>225</v>
      </c>
      <c r="C233" s="26" t="s">
        <v>1173</v>
      </c>
      <c r="D233" s="26" t="s">
        <v>1174</v>
      </c>
      <c r="E233" s="25" t="s">
        <v>1175</v>
      </c>
      <c r="F233" s="26">
        <v>3065</v>
      </c>
      <c r="G233" s="26" t="s">
        <v>1176</v>
      </c>
      <c r="H233" s="26" t="s">
        <v>1177</v>
      </c>
      <c r="I233">
        <v>8.8993756731503009</v>
      </c>
      <c r="J233">
        <v>0.660791584571365</v>
      </c>
      <c r="K233">
        <f t="shared" si="42"/>
        <v>9.5601672577216661</v>
      </c>
      <c r="L233" s="18">
        <f t="shared" si="45"/>
        <v>93.088075064401735</v>
      </c>
      <c r="M233">
        <v>10.954230783145301</v>
      </c>
      <c r="N233">
        <v>1.15721880319743</v>
      </c>
      <c r="O233">
        <f t="shared" si="43"/>
        <v>12.111449586342731</v>
      </c>
      <c r="P233" s="18">
        <f t="shared" si="46"/>
        <v>90.445249390276544</v>
      </c>
      <c r="Q233">
        <v>0.419234419304095</v>
      </c>
      <c r="R233">
        <v>0</v>
      </c>
      <c r="S233">
        <f t="shared" si="44"/>
        <v>0.419234419304095</v>
      </c>
      <c r="T233" s="18">
        <f t="shared" si="47"/>
        <v>100</v>
      </c>
      <c r="U233">
        <v>93.088075064401735</v>
      </c>
      <c r="V233">
        <v>90.445249390276544</v>
      </c>
      <c r="W233">
        <v>100</v>
      </c>
      <c r="X233">
        <f t="shared" si="48"/>
        <v>93.088075064401735</v>
      </c>
      <c r="Y233">
        <f t="shared" si="49"/>
        <v>4.9337695709124736</v>
      </c>
      <c r="Z233">
        <f t="shared" si="50"/>
        <v>0.66625325145615177</v>
      </c>
      <c r="AA233">
        <f t="shared" si="51"/>
        <v>0.17640066299971863</v>
      </c>
    </row>
    <row r="234" spans="1:27" ht="25.5" x14ac:dyDescent="0.25">
      <c r="A234" s="25">
        <v>231</v>
      </c>
      <c r="B234" s="25" t="s">
        <v>231</v>
      </c>
      <c r="C234" s="25" t="s">
        <v>1178</v>
      </c>
      <c r="D234" s="25" t="s">
        <v>1179</v>
      </c>
      <c r="E234" s="25" t="s">
        <v>1180</v>
      </c>
      <c r="F234" s="27">
        <v>56259</v>
      </c>
      <c r="G234" s="25" t="s">
        <v>1181</v>
      </c>
      <c r="H234" s="25" t="s">
        <v>1182</v>
      </c>
      <c r="I234">
        <v>8.6784787999388797</v>
      </c>
      <c r="J234">
        <v>0.625822073185481</v>
      </c>
      <c r="K234">
        <f t="shared" si="42"/>
        <v>9.3043008731243599</v>
      </c>
      <c r="L234" s="18">
        <f t="shared" si="45"/>
        <v>93.273840971832939</v>
      </c>
      <c r="M234">
        <v>9.2679571606857696</v>
      </c>
      <c r="N234">
        <v>0.83375692458877804</v>
      </c>
      <c r="O234">
        <f t="shared" si="43"/>
        <v>10.101714085274548</v>
      </c>
      <c r="P234" s="18">
        <f t="shared" si="46"/>
        <v>91.746381677896025</v>
      </c>
      <c r="Q234">
        <v>2.2382653845644702</v>
      </c>
      <c r="R234">
        <v>0.101441524488459</v>
      </c>
      <c r="S234">
        <f t="shared" si="44"/>
        <v>2.3397069090529294</v>
      </c>
      <c r="T234" s="18">
        <f t="shared" si="47"/>
        <v>95.66434906457917</v>
      </c>
      <c r="U234">
        <v>93.273840971832939</v>
      </c>
      <c r="V234">
        <v>91.746381677896025</v>
      </c>
      <c r="W234">
        <v>95.66434906457917</v>
      </c>
      <c r="X234">
        <f t="shared" si="48"/>
        <v>93.273840971832939</v>
      </c>
      <c r="Y234">
        <f t="shared" si="49"/>
        <v>1.9747628245451077</v>
      </c>
      <c r="Z234">
        <f t="shared" si="50"/>
        <v>0.98023572456620522</v>
      </c>
      <c r="AA234">
        <f t="shared" si="51"/>
        <v>0.25030646403097467</v>
      </c>
    </row>
    <row r="235" spans="1:27" ht="25.5" x14ac:dyDescent="0.25">
      <c r="A235" s="25">
        <v>232</v>
      </c>
      <c r="B235" s="25" t="s">
        <v>237</v>
      </c>
      <c r="C235" s="25" t="s">
        <v>1183</v>
      </c>
      <c r="D235" s="25" t="s">
        <v>1184</v>
      </c>
      <c r="E235" s="25" t="s">
        <v>1185</v>
      </c>
      <c r="F235" s="27">
        <v>9716</v>
      </c>
      <c r="G235" s="25" t="s">
        <v>1186</v>
      </c>
      <c r="H235" s="25" t="s">
        <v>1187</v>
      </c>
      <c r="I235">
        <v>0.55654318737262298</v>
      </c>
      <c r="J235">
        <v>0</v>
      </c>
      <c r="K235">
        <f t="shared" si="42"/>
        <v>0.55654318737262298</v>
      </c>
      <c r="L235" s="18">
        <f t="shared" si="45"/>
        <v>100</v>
      </c>
      <c r="M235">
        <v>8.5798955938292707</v>
      </c>
      <c r="N235">
        <v>1.11101823582726</v>
      </c>
      <c r="O235">
        <f t="shared" si="43"/>
        <v>9.6909138296565303</v>
      </c>
      <c r="P235" s="18">
        <f t="shared" si="46"/>
        <v>88.535464711003044</v>
      </c>
      <c r="Q235">
        <v>2.5943943250055099</v>
      </c>
      <c r="R235">
        <v>0.23878519131196899</v>
      </c>
      <c r="S235">
        <f t="shared" si="44"/>
        <v>2.8331795163174789</v>
      </c>
      <c r="T235" s="18">
        <f t="shared" si="47"/>
        <v>91.57182981393504</v>
      </c>
      <c r="U235">
        <v>100</v>
      </c>
      <c r="V235">
        <v>88.535464711003044</v>
      </c>
      <c r="W235">
        <v>91.57182981393504</v>
      </c>
      <c r="X235">
        <f t="shared" si="48"/>
        <v>91.57182981393504</v>
      </c>
      <c r="Y235">
        <f t="shared" si="49"/>
        <v>5.939825125319123</v>
      </c>
      <c r="Z235">
        <f t="shared" si="50"/>
        <v>0.95384307230537091</v>
      </c>
      <c r="AA235">
        <f t="shared" si="51"/>
        <v>-0.42682799905754509</v>
      </c>
    </row>
    <row r="236" spans="1:27" ht="25.5" x14ac:dyDescent="0.25">
      <c r="A236" s="25">
        <v>233</v>
      </c>
      <c r="B236" s="25" t="s">
        <v>243</v>
      </c>
      <c r="C236" s="25" t="s">
        <v>1188</v>
      </c>
      <c r="D236" s="25" t="s">
        <v>1189</v>
      </c>
      <c r="E236" s="26" t="s">
        <v>1190</v>
      </c>
      <c r="F236" s="27">
        <v>10084</v>
      </c>
      <c r="G236" s="25" t="s">
        <v>1191</v>
      </c>
      <c r="H236" s="25" t="s">
        <v>1192</v>
      </c>
      <c r="I236">
        <v>7.7220940903864497</v>
      </c>
      <c r="J236">
        <v>0.56448625655238205</v>
      </c>
      <c r="K236">
        <f t="shared" si="42"/>
        <v>8.2865803469388322</v>
      </c>
      <c r="L236" s="18">
        <f t="shared" si="45"/>
        <v>93.187946862050154</v>
      </c>
      <c r="M236">
        <v>9.3709533590040905</v>
      </c>
      <c r="N236">
        <v>0.67393331358655195</v>
      </c>
      <c r="O236">
        <f t="shared" si="43"/>
        <v>10.044886672590643</v>
      </c>
      <c r="P236" s="18">
        <f t="shared" si="46"/>
        <v>93.290782309913894</v>
      </c>
      <c r="Q236">
        <v>5.3090144292262904</v>
      </c>
      <c r="R236">
        <v>0.33787728527301503</v>
      </c>
      <c r="S236">
        <f t="shared" si="44"/>
        <v>5.6468917144993052</v>
      </c>
      <c r="T236" s="18">
        <f t="shared" si="47"/>
        <v>94.016579343898869</v>
      </c>
      <c r="U236">
        <v>93.187946862050154</v>
      </c>
      <c r="V236">
        <v>93.290782309913894</v>
      </c>
      <c r="W236">
        <v>94.016579343898869</v>
      </c>
      <c r="X236">
        <f t="shared" si="48"/>
        <v>93.290782309913894</v>
      </c>
      <c r="Y236">
        <f t="shared" si="49"/>
        <v>0.45166142441979013</v>
      </c>
      <c r="Z236">
        <f t="shared" si="50"/>
        <v>0.99600404326057257</v>
      </c>
      <c r="AA236">
        <f t="shared" si="51"/>
        <v>0.25704646911978757</v>
      </c>
    </row>
    <row r="237" spans="1:27" ht="25.5" x14ac:dyDescent="0.25">
      <c r="A237" s="25">
        <v>234</v>
      </c>
      <c r="B237" s="25" t="s">
        <v>249</v>
      </c>
      <c r="C237" s="25" t="s">
        <v>1193</v>
      </c>
      <c r="D237" s="25" t="s">
        <v>1194</v>
      </c>
      <c r="E237" s="25" t="s">
        <v>1195</v>
      </c>
      <c r="F237" s="27">
        <v>51729</v>
      </c>
      <c r="G237" s="25" t="s">
        <v>1196</v>
      </c>
      <c r="H237" s="25" t="s">
        <v>1197</v>
      </c>
      <c r="I237">
        <v>11.6329740592207</v>
      </c>
      <c r="J237">
        <v>4.2395832440275303</v>
      </c>
      <c r="K237">
        <f t="shared" si="42"/>
        <v>15.872557303248231</v>
      </c>
      <c r="L237" s="18">
        <f t="shared" si="45"/>
        <v>73.289853909300902</v>
      </c>
      <c r="M237">
        <v>4.6614751644399703</v>
      </c>
      <c r="N237">
        <v>1.6765330845466699</v>
      </c>
      <c r="O237">
        <f t="shared" si="43"/>
        <v>6.3380082489866405</v>
      </c>
      <c r="P237" s="18">
        <f t="shared" si="46"/>
        <v>73.547950417787405</v>
      </c>
      <c r="Q237">
        <v>1.96922982929739</v>
      </c>
      <c r="R237">
        <v>0.28380762903078699</v>
      </c>
      <c r="S237">
        <f t="shared" si="44"/>
        <v>2.2530374583281771</v>
      </c>
      <c r="T237" s="18">
        <f t="shared" si="47"/>
        <v>87.403332865962156</v>
      </c>
      <c r="U237">
        <v>73.289853909300902</v>
      </c>
      <c r="V237">
        <v>73.547950417787405</v>
      </c>
      <c r="W237">
        <v>87.403332865962156</v>
      </c>
      <c r="X237">
        <f t="shared" si="48"/>
        <v>73.547950417787405</v>
      </c>
      <c r="Y237">
        <f t="shared" si="49"/>
        <v>8.0749460767343209</v>
      </c>
      <c r="Z237">
        <f t="shared" si="50"/>
        <v>1.1820633388908879E-5</v>
      </c>
      <c r="AA237">
        <f t="shared" si="51"/>
        <v>-7.5975153597421636</v>
      </c>
    </row>
    <row r="238" spans="1:27" ht="25.5" x14ac:dyDescent="0.25">
      <c r="A238" s="25">
        <v>235</v>
      </c>
      <c r="B238" s="25" t="s">
        <v>255</v>
      </c>
      <c r="C238" s="25" t="s">
        <v>1198</v>
      </c>
      <c r="D238" s="25" t="s">
        <v>1199</v>
      </c>
      <c r="E238" s="25" t="s">
        <v>1200</v>
      </c>
      <c r="F238" s="27">
        <v>22944</v>
      </c>
      <c r="G238" s="25" t="s">
        <v>1201</v>
      </c>
      <c r="H238" s="25" t="s">
        <v>1202</v>
      </c>
      <c r="I238">
        <v>8.4389963868722404</v>
      </c>
      <c r="J238">
        <v>0.489360409010833</v>
      </c>
      <c r="K238">
        <f t="shared" si="42"/>
        <v>8.9283567958830741</v>
      </c>
      <c r="L238" s="18">
        <f t="shared" si="45"/>
        <v>94.519031662842139</v>
      </c>
      <c r="M238">
        <v>6.6249956763802897</v>
      </c>
      <c r="N238">
        <v>0.68198151642114402</v>
      </c>
      <c r="O238">
        <f t="shared" si="43"/>
        <v>7.3069771928014333</v>
      </c>
      <c r="P238" s="18">
        <f t="shared" si="46"/>
        <v>90.666708018563313</v>
      </c>
      <c r="Q238">
        <v>2.0673954684972098</v>
      </c>
      <c r="R238">
        <v>0.110079053804002</v>
      </c>
      <c r="S238">
        <f t="shared" si="44"/>
        <v>2.1774745223012117</v>
      </c>
      <c r="T238" s="18">
        <f t="shared" si="47"/>
        <v>94.944645612309273</v>
      </c>
      <c r="U238">
        <v>94.519031662842139</v>
      </c>
      <c r="V238">
        <v>90.666708018563313</v>
      </c>
      <c r="W238">
        <v>94.944645612309273</v>
      </c>
      <c r="X238">
        <f t="shared" si="48"/>
        <v>94.519031662842139</v>
      </c>
      <c r="Y238">
        <f t="shared" si="49"/>
        <v>2.3566322987912112</v>
      </c>
      <c r="Z238">
        <f t="shared" si="50"/>
        <v>0.95080153855922844</v>
      </c>
      <c r="AA238">
        <f t="shared" si="51"/>
        <v>0.74569776983222402</v>
      </c>
    </row>
    <row r="239" spans="1:27" ht="25.5" x14ac:dyDescent="0.25">
      <c r="A239" s="25">
        <v>236</v>
      </c>
      <c r="B239" s="25" t="s">
        <v>261</v>
      </c>
      <c r="C239" s="25" t="s">
        <v>1203</v>
      </c>
      <c r="D239" s="25" t="s">
        <v>1204</v>
      </c>
      <c r="E239" s="25" t="s">
        <v>1205</v>
      </c>
      <c r="F239" s="27">
        <v>51428</v>
      </c>
      <c r="G239" s="25" t="s">
        <v>1206</v>
      </c>
      <c r="H239" s="25" t="s">
        <v>1207</v>
      </c>
      <c r="I239">
        <v>4.1454112848587599</v>
      </c>
      <c r="J239">
        <v>0.28814537947255903</v>
      </c>
      <c r="K239">
        <f t="shared" si="42"/>
        <v>4.4335566643313191</v>
      </c>
      <c r="L239" s="18">
        <f t="shared" si="45"/>
        <v>93.500807561776853</v>
      </c>
      <c r="M239">
        <v>5.7402920171132799</v>
      </c>
      <c r="N239">
        <v>0.54303431461237395</v>
      </c>
      <c r="O239">
        <f t="shared" si="43"/>
        <v>6.2833263317256538</v>
      </c>
      <c r="P239" s="18">
        <f t="shared" si="46"/>
        <v>91.357534434102277</v>
      </c>
      <c r="Q239">
        <v>2.06569337690564</v>
      </c>
      <c r="R239">
        <v>0.257879659403418</v>
      </c>
      <c r="S239">
        <f t="shared" si="44"/>
        <v>2.3235730363090581</v>
      </c>
      <c r="T239" s="18">
        <f t="shared" si="47"/>
        <v>88.901590121175872</v>
      </c>
      <c r="U239">
        <v>93.500807561776853</v>
      </c>
      <c r="V239">
        <v>91.357534434102277</v>
      </c>
      <c r="W239">
        <v>88.901590121175872</v>
      </c>
      <c r="X239">
        <f t="shared" si="48"/>
        <v>91.357534434102277</v>
      </c>
      <c r="Y239">
        <f t="shared" si="49"/>
        <v>2.3013794136682373</v>
      </c>
      <c r="Z239">
        <f t="shared" si="50"/>
        <v>0.29854633912157835</v>
      </c>
      <c r="AA239">
        <f t="shared" si="51"/>
        <v>-0.51208407172902204</v>
      </c>
    </row>
    <row r="240" spans="1:27" ht="25.5" x14ac:dyDescent="0.25">
      <c r="A240" s="25">
        <v>237</v>
      </c>
      <c r="B240" s="25" t="s">
        <v>267</v>
      </c>
      <c r="C240" s="25" t="s">
        <v>1208</v>
      </c>
      <c r="D240" s="25" t="s">
        <v>1209</v>
      </c>
      <c r="E240" s="25" t="s">
        <v>1210</v>
      </c>
      <c r="F240" s="27">
        <v>63932</v>
      </c>
      <c r="G240" s="25" t="s">
        <v>1211</v>
      </c>
      <c r="H240" s="25" t="s">
        <v>1212</v>
      </c>
      <c r="I240">
        <v>8.0124606966280805</v>
      </c>
      <c r="J240">
        <v>0.58073892558649198</v>
      </c>
      <c r="K240">
        <f t="shared" si="42"/>
        <v>8.5931996222145717</v>
      </c>
      <c r="L240" s="18">
        <f t="shared" si="45"/>
        <v>93.241877867177635</v>
      </c>
      <c r="M240">
        <v>13.2914815437657</v>
      </c>
      <c r="N240">
        <v>1.18874094013908</v>
      </c>
      <c r="O240">
        <f t="shared" si="43"/>
        <v>14.480222483904781</v>
      </c>
      <c r="P240" s="18">
        <f t="shared" si="46"/>
        <v>91.79058925744819</v>
      </c>
      <c r="Q240">
        <v>0.60808893251822804</v>
      </c>
      <c r="R240">
        <v>0</v>
      </c>
      <c r="S240">
        <f t="shared" si="44"/>
        <v>0.60808893251822804</v>
      </c>
      <c r="T240" s="18">
        <f t="shared" si="47"/>
        <v>100</v>
      </c>
      <c r="U240">
        <v>93.241877867177635</v>
      </c>
      <c r="V240">
        <v>91.79058925744819</v>
      </c>
      <c r="W240">
        <v>100</v>
      </c>
      <c r="X240">
        <f t="shared" si="48"/>
        <v>93.241877867177635</v>
      </c>
      <c r="Y240">
        <f t="shared" si="49"/>
        <v>4.3812646220545162</v>
      </c>
      <c r="Z240">
        <f t="shared" si="50"/>
        <v>0.51081307906476403</v>
      </c>
      <c r="AA240">
        <f t="shared" si="51"/>
        <v>0.2375901433364955</v>
      </c>
    </row>
    <row r="241" spans="1:27" ht="25.5" x14ac:dyDescent="0.25">
      <c r="A241" s="25">
        <v>238</v>
      </c>
      <c r="B241" s="25" t="s">
        <v>273</v>
      </c>
      <c r="C241" s="25" t="s">
        <v>1213</v>
      </c>
      <c r="D241" s="25" t="s">
        <v>1214</v>
      </c>
      <c r="E241" s="26" t="s">
        <v>1215</v>
      </c>
      <c r="F241" s="27">
        <v>25949</v>
      </c>
      <c r="G241" s="25" t="s">
        <v>1216</v>
      </c>
      <c r="H241" s="25" t="s">
        <v>1217</v>
      </c>
      <c r="I241">
        <v>11.603915366247801</v>
      </c>
      <c r="J241">
        <v>1.0833812153414699</v>
      </c>
      <c r="K241">
        <f t="shared" si="42"/>
        <v>12.687296581589271</v>
      </c>
      <c r="L241" s="18">
        <f t="shared" si="45"/>
        <v>91.460897848690777</v>
      </c>
      <c r="M241">
        <v>15.262407728058999</v>
      </c>
      <c r="N241">
        <v>1.0680245811703599</v>
      </c>
      <c r="O241">
        <f t="shared" si="43"/>
        <v>16.330432309229359</v>
      </c>
      <c r="P241" s="18">
        <f t="shared" si="46"/>
        <v>93.459912383539589</v>
      </c>
      <c r="Q241">
        <v>3.7080850622723101</v>
      </c>
      <c r="R241">
        <v>0.36126117950316</v>
      </c>
      <c r="S241">
        <f t="shared" si="44"/>
        <v>4.0693462417754702</v>
      </c>
      <c r="T241" s="18">
        <f t="shared" si="47"/>
        <v>91.122377943796181</v>
      </c>
      <c r="U241">
        <v>91.460897848690777</v>
      </c>
      <c r="V241">
        <v>93.459912383539589</v>
      </c>
      <c r="W241">
        <v>91.122377943796181</v>
      </c>
      <c r="X241">
        <f t="shared" si="48"/>
        <v>91.460897848690777</v>
      </c>
      <c r="Y241">
        <f t="shared" si="49"/>
        <v>1.2632446380606028</v>
      </c>
      <c r="Z241">
        <f t="shared" si="50"/>
        <v>0.47997071207204711</v>
      </c>
      <c r="AA241">
        <f t="shared" si="51"/>
        <v>-0.47096158559513335</v>
      </c>
    </row>
    <row r="242" spans="1:27" ht="25.5" x14ac:dyDescent="0.25">
      <c r="A242" s="25">
        <v>239</v>
      </c>
      <c r="B242" s="25" t="s">
        <v>279</v>
      </c>
      <c r="C242" s="25" t="s">
        <v>1218</v>
      </c>
      <c r="D242" s="25" t="s">
        <v>1219</v>
      </c>
      <c r="E242" s="25" t="s">
        <v>1220</v>
      </c>
      <c r="F242" s="27">
        <v>60625</v>
      </c>
      <c r="G242" s="25" t="s">
        <v>1221</v>
      </c>
      <c r="H242" s="25" t="s">
        <v>1222</v>
      </c>
      <c r="I242">
        <v>4.2075192199360902</v>
      </c>
      <c r="J242">
        <v>0.28080077531841602</v>
      </c>
      <c r="K242">
        <f t="shared" si="42"/>
        <v>4.4883199952545061</v>
      </c>
      <c r="L242" s="18">
        <f t="shared" si="45"/>
        <v>93.743744304877865</v>
      </c>
      <c r="M242">
        <v>3.9095994598124602</v>
      </c>
      <c r="N242">
        <v>0.30658677419420799</v>
      </c>
      <c r="O242">
        <f t="shared" si="43"/>
        <v>4.2161862340066678</v>
      </c>
      <c r="P242" s="18">
        <f t="shared" si="46"/>
        <v>92.728338902077951</v>
      </c>
      <c r="Q242">
        <v>0.87997043083682402</v>
      </c>
      <c r="R242">
        <v>0.133176420998152</v>
      </c>
      <c r="S242">
        <f t="shared" si="44"/>
        <v>1.013146851834976</v>
      </c>
      <c r="T242" s="18">
        <f t="shared" si="47"/>
        <v>86.855171019191587</v>
      </c>
      <c r="U242">
        <v>93.743744304877865</v>
      </c>
      <c r="V242">
        <v>92.728338902077951</v>
      </c>
      <c r="W242">
        <v>86.855171019191587</v>
      </c>
      <c r="X242">
        <f t="shared" si="48"/>
        <v>92.728338902077951</v>
      </c>
      <c r="Y242">
        <f t="shared" si="49"/>
        <v>3.7188168150832097</v>
      </c>
      <c r="Z242">
        <f t="shared" si="50"/>
        <v>0.28719505920096317</v>
      </c>
      <c r="AA242">
        <f t="shared" si="51"/>
        <v>3.3281887309969095E-2</v>
      </c>
    </row>
    <row r="243" spans="1:27" ht="25.5" x14ac:dyDescent="0.25">
      <c r="A243" s="25">
        <v>240</v>
      </c>
      <c r="B243" s="25" t="s">
        <v>285</v>
      </c>
      <c r="C243" s="25" t="s">
        <v>829</v>
      </c>
      <c r="D243" s="25" t="s">
        <v>830</v>
      </c>
      <c r="E243" s="25" t="s">
        <v>831</v>
      </c>
      <c r="F243" s="27">
        <v>58509</v>
      </c>
      <c r="G243" s="25" t="s">
        <v>832</v>
      </c>
      <c r="H243" s="25" t="s">
        <v>833</v>
      </c>
      <c r="I243">
        <v>7.1183261746694999</v>
      </c>
      <c r="J243">
        <v>1.1065024503540299</v>
      </c>
      <c r="K243">
        <f t="shared" si="42"/>
        <v>8.2248286250235303</v>
      </c>
      <c r="L243" s="18">
        <f t="shared" si="45"/>
        <v>86.546802361479408</v>
      </c>
      <c r="M243">
        <v>0.298163150267716</v>
      </c>
      <c r="N243">
        <v>0</v>
      </c>
      <c r="O243">
        <f t="shared" si="43"/>
        <v>0.298163150267716</v>
      </c>
      <c r="P243" s="18">
        <f t="shared" si="46"/>
        <v>100</v>
      </c>
      <c r="Q243">
        <v>0.51190680921651799</v>
      </c>
      <c r="R243">
        <v>9.5020182090967104E-2</v>
      </c>
      <c r="S243">
        <f t="shared" si="44"/>
        <v>0.60692699130748506</v>
      </c>
      <c r="T243" s="18">
        <f t="shared" si="47"/>
        <v>84.344050692774786</v>
      </c>
      <c r="U243">
        <v>86.546802361479408</v>
      </c>
      <c r="V243">
        <v>100</v>
      </c>
      <c r="W243">
        <v>84.344050692774786</v>
      </c>
      <c r="X243">
        <f t="shared" si="48"/>
        <v>86.546802361479408</v>
      </c>
      <c r="Y243">
        <f t="shared" si="49"/>
        <v>8.4749571319022277</v>
      </c>
      <c r="Z243">
        <f t="shared" si="50"/>
        <v>0.24529353210455387</v>
      </c>
      <c r="AA243">
        <f t="shared" si="51"/>
        <v>-2.4260036508940961</v>
      </c>
    </row>
    <row r="244" spans="1:27" ht="25.5" x14ac:dyDescent="0.25">
      <c r="A244" s="26">
        <v>241</v>
      </c>
      <c r="B244" s="26" t="s">
        <v>291</v>
      </c>
      <c r="C244" s="26" t="s">
        <v>1223</v>
      </c>
      <c r="D244" s="26" t="s">
        <v>1224</v>
      </c>
      <c r="E244" s="26" t="s">
        <v>1225</v>
      </c>
      <c r="F244" s="26">
        <v>23411</v>
      </c>
      <c r="G244" s="26" t="s">
        <v>1226</v>
      </c>
      <c r="H244" s="26" t="s">
        <v>1227</v>
      </c>
      <c r="I244">
        <v>9.2960167297321608</v>
      </c>
      <c r="J244">
        <v>0.76178966908010703</v>
      </c>
      <c r="K244">
        <f t="shared" si="42"/>
        <v>10.057806398812268</v>
      </c>
      <c r="L244" s="18">
        <f t="shared" si="45"/>
        <v>92.425886531579408</v>
      </c>
      <c r="M244">
        <v>2.32448573334973</v>
      </c>
      <c r="N244">
        <v>0.111749662314697</v>
      </c>
      <c r="O244">
        <f t="shared" si="43"/>
        <v>2.4362353956644269</v>
      </c>
      <c r="P244" s="18">
        <f t="shared" si="46"/>
        <v>95.413018688031187</v>
      </c>
      <c r="Q244">
        <v>3.6122259991235501</v>
      </c>
      <c r="R244">
        <v>0.27661132212352901</v>
      </c>
      <c r="S244">
        <f t="shared" si="44"/>
        <v>3.8888373212470793</v>
      </c>
      <c r="T244" s="18">
        <f t="shared" si="47"/>
        <v>92.887043111517329</v>
      </c>
      <c r="U244">
        <v>92.425886531579408</v>
      </c>
      <c r="V244">
        <v>95.413018688031187</v>
      </c>
      <c r="W244">
        <v>92.887043111517329</v>
      </c>
      <c r="X244">
        <f t="shared" si="48"/>
        <v>92.887043111517329</v>
      </c>
      <c r="Y244">
        <f t="shared" si="49"/>
        <v>1.608113621839411</v>
      </c>
      <c r="Z244">
        <f t="shared" si="50"/>
        <v>0.97490426526159002</v>
      </c>
      <c r="AA244">
        <f t="shared" si="51"/>
        <v>9.6421361543114967E-2</v>
      </c>
    </row>
    <row r="245" spans="1:27" ht="25.5" x14ac:dyDescent="0.25">
      <c r="A245" s="26">
        <v>242</v>
      </c>
      <c r="B245" s="26" t="s">
        <v>297</v>
      </c>
      <c r="C245" s="26" t="s">
        <v>1228</v>
      </c>
      <c r="D245" s="26" t="s">
        <v>1229</v>
      </c>
      <c r="E245" s="25" t="s">
        <v>1230</v>
      </c>
      <c r="F245" s="26">
        <v>3066</v>
      </c>
      <c r="G245" s="26" t="s">
        <v>1231</v>
      </c>
      <c r="H245" s="26" t="s">
        <v>1232</v>
      </c>
      <c r="I245">
        <v>13.701534124497099</v>
      </c>
      <c r="J245">
        <v>1.1951934446164201</v>
      </c>
      <c r="K245">
        <f t="shared" si="42"/>
        <v>14.896727569113519</v>
      </c>
      <c r="L245" s="18">
        <f t="shared" si="45"/>
        <v>91.976805381777254</v>
      </c>
      <c r="M245">
        <v>6.2997380036606199</v>
      </c>
      <c r="N245">
        <v>0.71169165853854999</v>
      </c>
      <c r="O245">
        <f t="shared" si="43"/>
        <v>7.0114296621991699</v>
      </c>
      <c r="P245" s="18">
        <f t="shared" si="46"/>
        <v>89.849550051460909</v>
      </c>
      <c r="Q245">
        <v>1.9231552286851199</v>
      </c>
      <c r="R245">
        <v>0.15140618239882001</v>
      </c>
      <c r="S245">
        <f t="shared" si="44"/>
        <v>2.0745614110839399</v>
      </c>
      <c r="T245" s="18">
        <f t="shared" si="47"/>
        <v>92.701773898333926</v>
      </c>
      <c r="U245">
        <v>91.976805381777254</v>
      </c>
      <c r="V245">
        <v>89.849550051460909</v>
      </c>
      <c r="W245">
        <v>92.701773898333926</v>
      </c>
      <c r="X245">
        <f t="shared" si="48"/>
        <v>91.976805381777254</v>
      </c>
      <c r="Y245">
        <f t="shared" si="49"/>
        <v>1.4824515429421177</v>
      </c>
      <c r="Z245">
        <f t="shared" si="50"/>
        <v>0.34849507164586258</v>
      </c>
      <c r="AA245">
        <f t="shared" si="51"/>
        <v>-0.26571100965220512</v>
      </c>
    </row>
    <row r="246" spans="1:27" ht="25.5" x14ac:dyDescent="0.25">
      <c r="A246" s="25">
        <v>243</v>
      </c>
      <c r="B246" s="25" t="s">
        <v>303</v>
      </c>
      <c r="C246" s="25" t="s">
        <v>1233</v>
      </c>
      <c r="D246" s="25" t="s">
        <v>1234</v>
      </c>
      <c r="E246" s="25" t="s">
        <v>1235</v>
      </c>
      <c r="F246" s="27">
        <v>163859</v>
      </c>
      <c r="G246" s="25" t="s">
        <v>1236</v>
      </c>
      <c r="H246" s="25" t="s">
        <v>1237</v>
      </c>
      <c r="I246">
        <v>2.1972227740622299</v>
      </c>
      <c r="J246">
        <v>0.14285208381711401</v>
      </c>
      <c r="K246">
        <f t="shared" si="42"/>
        <v>2.340074857879344</v>
      </c>
      <c r="L246" s="18">
        <f t="shared" si="45"/>
        <v>93.895405382605091</v>
      </c>
      <c r="M246">
        <v>14.191500189146799</v>
      </c>
      <c r="N246">
        <v>0.92005006501236097</v>
      </c>
      <c r="O246">
        <f t="shared" si="43"/>
        <v>15.111550254159161</v>
      </c>
      <c r="P246" s="18">
        <f t="shared" si="46"/>
        <v>93.911610327609267</v>
      </c>
      <c r="Q246">
        <v>1.4380869705592201</v>
      </c>
      <c r="R246">
        <v>0</v>
      </c>
      <c r="S246">
        <f t="shared" si="44"/>
        <v>1.4380869705592201</v>
      </c>
      <c r="T246" s="18">
        <f t="shared" si="47"/>
        <v>100</v>
      </c>
      <c r="U246">
        <v>93.895405382605091</v>
      </c>
      <c r="V246">
        <v>93.911610327609267</v>
      </c>
      <c r="W246">
        <v>100</v>
      </c>
      <c r="X246">
        <f t="shared" si="48"/>
        <v>93.911610327609267</v>
      </c>
      <c r="Y246">
        <f t="shared" si="49"/>
        <v>3.5198207067463825</v>
      </c>
      <c r="Z246">
        <f t="shared" si="50"/>
        <v>0.27909459956388616</v>
      </c>
      <c r="AA246">
        <f t="shared" si="51"/>
        <v>0.50403900173729987</v>
      </c>
    </row>
    <row r="247" spans="1:27" ht="25.5" x14ac:dyDescent="0.25">
      <c r="A247" s="25">
        <v>244</v>
      </c>
      <c r="B247" s="25" t="s">
        <v>309</v>
      </c>
      <c r="C247" s="25" t="s">
        <v>1238</v>
      </c>
      <c r="D247" s="25" t="s">
        <v>1239</v>
      </c>
      <c r="E247" s="25" t="s">
        <v>1240</v>
      </c>
      <c r="F247" s="27">
        <v>51759</v>
      </c>
      <c r="G247" s="25" t="s">
        <v>1241</v>
      </c>
      <c r="H247" s="25" t="s">
        <v>1242</v>
      </c>
      <c r="I247">
        <v>5.6671218873989799</v>
      </c>
      <c r="J247">
        <v>0.30423357435416198</v>
      </c>
      <c r="K247">
        <f t="shared" si="42"/>
        <v>5.9713554617531415</v>
      </c>
      <c r="L247" s="18">
        <f t="shared" si="45"/>
        <v>94.905116998932755</v>
      </c>
      <c r="M247">
        <v>1.1727324777436601</v>
      </c>
      <c r="N247">
        <v>0.13795021842163599</v>
      </c>
      <c r="O247">
        <f t="shared" si="43"/>
        <v>1.310682696165296</v>
      </c>
      <c r="P247" s="18">
        <f t="shared" si="46"/>
        <v>89.47493403054446</v>
      </c>
      <c r="Q247">
        <v>1.4075923649889901</v>
      </c>
      <c r="R247">
        <v>9.2448690645554693E-2</v>
      </c>
      <c r="S247">
        <f t="shared" si="44"/>
        <v>1.5000410556345447</v>
      </c>
      <c r="T247" s="18">
        <f t="shared" si="47"/>
        <v>93.83692264299745</v>
      </c>
      <c r="U247">
        <v>94.905116998932755</v>
      </c>
      <c r="V247">
        <v>89.47493403054446</v>
      </c>
      <c r="W247">
        <v>93.83692264299745</v>
      </c>
      <c r="X247">
        <f t="shared" si="48"/>
        <v>93.83692264299745</v>
      </c>
      <c r="Y247">
        <f t="shared" si="49"/>
        <v>2.8767710749900344</v>
      </c>
      <c r="Z247">
        <f t="shared" si="50"/>
        <v>0.72287394158216967</v>
      </c>
      <c r="AA247">
        <f t="shared" si="51"/>
        <v>0.47432497490247622</v>
      </c>
    </row>
    <row r="248" spans="1:27" ht="25.5" x14ac:dyDescent="0.25">
      <c r="A248" s="25">
        <v>245</v>
      </c>
      <c r="B248" s="25" t="s">
        <v>315</v>
      </c>
      <c r="C248" s="25" t="s">
        <v>1243</v>
      </c>
      <c r="D248" s="25" t="s">
        <v>1244</v>
      </c>
      <c r="E248" s="26" t="s">
        <v>1245</v>
      </c>
      <c r="F248" s="27">
        <v>51070</v>
      </c>
      <c r="G248" s="25" t="s">
        <v>1246</v>
      </c>
      <c r="H248" s="25" t="s">
        <v>1247</v>
      </c>
      <c r="I248">
        <v>4.9236764579190497</v>
      </c>
      <c r="J248">
        <v>0.30181809658416903</v>
      </c>
      <c r="K248">
        <f t="shared" si="42"/>
        <v>5.2254945545032188</v>
      </c>
      <c r="L248" s="18">
        <f t="shared" si="45"/>
        <v>94.224123794673773</v>
      </c>
      <c r="M248">
        <v>0.77645894654015701</v>
      </c>
      <c r="N248">
        <v>0</v>
      </c>
      <c r="O248">
        <f t="shared" si="43"/>
        <v>0.77645894654015701</v>
      </c>
      <c r="P248" s="18">
        <f t="shared" si="46"/>
        <v>100</v>
      </c>
      <c r="Q248">
        <v>1.2174935577460599</v>
      </c>
      <c r="R248">
        <v>0.122892779537771</v>
      </c>
      <c r="S248">
        <f t="shared" si="44"/>
        <v>1.3403863372838309</v>
      </c>
      <c r="T248" s="18">
        <f t="shared" si="47"/>
        <v>90.831540420890761</v>
      </c>
      <c r="U248">
        <v>94.224123794673773</v>
      </c>
      <c r="V248">
        <v>100</v>
      </c>
      <c r="W248">
        <v>90.831540420890761</v>
      </c>
      <c r="X248">
        <f t="shared" si="48"/>
        <v>94.224123794673773</v>
      </c>
      <c r="Y248">
        <f t="shared" si="49"/>
        <v>4.6355693454900555</v>
      </c>
      <c r="Z248">
        <f t="shared" si="50"/>
        <v>0.51253370682034971</v>
      </c>
      <c r="AA248">
        <f t="shared" si="51"/>
        <v>0.62837052432849894</v>
      </c>
    </row>
    <row r="249" spans="1:27" ht="25.5" x14ac:dyDescent="0.25">
      <c r="A249" s="25">
        <v>246</v>
      </c>
      <c r="B249" s="25" t="s">
        <v>321</v>
      </c>
      <c r="C249" s="25" t="s">
        <v>1248</v>
      </c>
      <c r="D249" s="25" t="s">
        <v>1249</v>
      </c>
      <c r="E249" s="25" t="s">
        <v>1250</v>
      </c>
      <c r="F249" s="27">
        <v>79165</v>
      </c>
      <c r="G249" s="25" t="s">
        <v>1251</v>
      </c>
      <c r="H249" s="25" t="s">
        <v>1252</v>
      </c>
      <c r="I249">
        <v>4.6622208280217103</v>
      </c>
      <c r="J249">
        <v>0.42401668711085899</v>
      </c>
      <c r="K249">
        <f t="shared" si="42"/>
        <v>5.0862375151325692</v>
      </c>
      <c r="L249" s="18">
        <f t="shared" si="45"/>
        <v>91.663450913384906</v>
      </c>
      <c r="M249">
        <v>4.06090366650281</v>
      </c>
      <c r="N249">
        <v>0.47376000876179603</v>
      </c>
      <c r="O249">
        <f t="shared" si="43"/>
        <v>4.5346636752646061</v>
      </c>
      <c r="P249" s="18">
        <f t="shared" si="46"/>
        <v>89.552477478185821</v>
      </c>
      <c r="Q249">
        <v>0.29458347037050098</v>
      </c>
      <c r="R249">
        <v>0</v>
      </c>
      <c r="S249">
        <f t="shared" si="44"/>
        <v>0.29458347037050098</v>
      </c>
      <c r="T249" s="18">
        <f t="shared" si="47"/>
        <v>100</v>
      </c>
      <c r="U249">
        <v>91.663450913384906</v>
      </c>
      <c r="V249">
        <v>89.552477478185821</v>
      </c>
      <c r="W249">
        <v>100</v>
      </c>
      <c r="X249">
        <f t="shared" si="48"/>
        <v>91.663450913384906</v>
      </c>
      <c r="Y249">
        <f t="shared" si="49"/>
        <v>5.5242644512108834</v>
      </c>
      <c r="Z249">
        <f t="shared" si="50"/>
        <v>0.92288790864415382</v>
      </c>
      <c r="AA249">
        <f t="shared" si="51"/>
        <v>-0.39037711934639857</v>
      </c>
    </row>
    <row r="250" spans="1:27" ht="25.5" x14ac:dyDescent="0.25">
      <c r="A250" s="25">
        <v>247</v>
      </c>
      <c r="B250" s="25" t="s">
        <v>327</v>
      </c>
      <c r="C250" s="25" t="s">
        <v>1253</v>
      </c>
      <c r="D250" s="25" t="s">
        <v>1254</v>
      </c>
      <c r="E250" s="25" t="s">
        <v>1255</v>
      </c>
      <c r="F250" s="27">
        <v>84292</v>
      </c>
      <c r="G250" s="25" t="s">
        <v>1256</v>
      </c>
      <c r="H250" s="25" t="s">
        <v>1257</v>
      </c>
      <c r="I250">
        <v>8.2714490202545505</v>
      </c>
      <c r="J250">
        <v>0.75070334875851996</v>
      </c>
      <c r="K250">
        <f t="shared" si="42"/>
        <v>9.0221523690130709</v>
      </c>
      <c r="L250" s="18">
        <f t="shared" si="45"/>
        <v>91.679331959224726</v>
      </c>
      <c r="M250">
        <v>16.529923593473399</v>
      </c>
      <c r="N250">
        <v>0.94772942280549699</v>
      </c>
      <c r="O250">
        <f t="shared" si="43"/>
        <v>17.477653016278897</v>
      </c>
      <c r="P250" s="18">
        <f t="shared" si="46"/>
        <v>94.577478898781365</v>
      </c>
      <c r="Q250">
        <v>3.5768981149675301</v>
      </c>
      <c r="R250">
        <v>0.17560150100340699</v>
      </c>
      <c r="S250">
        <f t="shared" si="44"/>
        <v>3.7524996159709372</v>
      </c>
      <c r="T250" s="18">
        <f t="shared" si="47"/>
        <v>95.32041255231492</v>
      </c>
      <c r="U250">
        <v>91.679331959224726</v>
      </c>
      <c r="V250">
        <v>94.577478898781365</v>
      </c>
      <c r="W250">
        <v>95.32041255231492</v>
      </c>
      <c r="X250">
        <f t="shared" si="48"/>
        <v>94.577478898781365</v>
      </c>
      <c r="Y250">
        <f t="shared" si="49"/>
        <v>1.9239141518526008</v>
      </c>
      <c r="Z250">
        <f t="shared" si="50"/>
        <v>0.86900682030852605</v>
      </c>
      <c r="AA250">
        <f t="shared" si="51"/>
        <v>0.76895063603293456</v>
      </c>
    </row>
    <row r="251" spans="1:27" ht="25.5" x14ac:dyDescent="0.25">
      <c r="A251" s="25">
        <v>248</v>
      </c>
      <c r="B251" s="25" t="s">
        <v>333</v>
      </c>
      <c r="C251" s="25" t="s">
        <v>1258</v>
      </c>
      <c r="D251" s="25" t="s">
        <v>1259</v>
      </c>
      <c r="E251" s="25" t="s">
        <v>1260</v>
      </c>
      <c r="F251" s="27">
        <v>91603</v>
      </c>
      <c r="G251" s="25" t="s">
        <v>1261</v>
      </c>
      <c r="H251" s="25" t="s">
        <v>1262</v>
      </c>
      <c r="I251">
        <v>7.04020840946741</v>
      </c>
      <c r="J251">
        <v>0.72810825753361497</v>
      </c>
      <c r="K251">
        <f t="shared" si="42"/>
        <v>7.7683166670010246</v>
      </c>
      <c r="L251" s="18">
        <f t="shared" si="45"/>
        <v>90.627206784366294</v>
      </c>
      <c r="M251">
        <v>8.6366568606077099</v>
      </c>
      <c r="N251">
        <v>1.0627945379277699</v>
      </c>
      <c r="O251">
        <f t="shared" si="43"/>
        <v>9.69945139853548</v>
      </c>
      <c r="P251" s="18">
        <f t="shared" si="46"/>
        <v>89.042735570712367</v>
      </c>
      <c r="Q251">
        <v>1.8118304335298201</v>
      </c>
      <c r="R251">
        <v>0.16611505205903401</v>
      </c>
      <c r="S251">
        <f t="shared" si="44"/>
        <v>1.9779454855888541</v>
      </c>
      <c r="T251" s="18">
        <f t="shared" si="47"/>
        <v>91.601636482434202</v>
      </c>
      <c r="U251">
        <v>90.627206784366294</v>
      </c>
      <c r="V251">
        <v>89.042735570712367</v>
      </c>
      <c r="W251">
        <v>91.601636482434202</v>
      </c>
      <c r="X251">
        <f t="shared" si="48"/>
        <v>90.627206784366294</v>
      </c>
      <c r="Y251">
        <f t="shared" si="49"/>
        <v>1.2915130751296779</v>
      </c>
      <c r="Z251">
        <f t="shared" si="50"/>
        <v>0.15346097883778739</v>
      </c>
      <c r="AA251">
        <f t="shared" si="51"/>
        <v>-0.8026403461035414</v>
      </c>
    </row>
    <row r="252" spans="1:27" ht="25.5" x14ac:dyDescent="0.25">
      <c r="A252" s="25">
        <v>249</v>
      </c>
      <c r="B252" s="25" t="s">
        <v>339</v>
      </c>
      <c r="C252" s="25" t="s">
        <v>1263</v>
      </c>
      <c r="D252" s="25" t="s">
        <v>1264</v>
      </c>
      <c r="E252" s="25" t="s">
        <v>1265</v>
      </c>
      <c r="F252" s="27">
        <v>151903</v>
      </c>
      <c r="G252" s="25" t="s">
        <v>1266</v>
      </c>
      <c r="H252" s="25" t="s">
        <v>1267</v>
      </c>
      <c r="I252">
        <v>4.1309492507384302</v>
      </c>
      <c r="J252">
        <v>0.18739071991701101</v>
      </c>
      <c r="K252">
        <f t="shared" si="42"/>
        <v>4.3183399706554413</v>
      </c>
      <c r="L252" s="18">
        <f t="shared" si="45"/>
        <v>95.660584363658401</v>
      </c>
      <c r="M252">
        <v>0.92043526674354403</v>
      </c>
      <c r="N252">
        <v>7.9399585177105506E-2</v>
      </c>
      <c r="O252">
        <f t="shared" si="43"/>
        <v>0.99983485192064958</v>
      </c>
      <c r="P252" s="18">
        <f t="shared" si="46"/>
        <v>92.058729996800821</v>
      </c>
      <c r="Q252">
        <v>0.54387358599427604</v>
      </c>
      <c r="R252">
        <v>0</v>
      </c>
      <c r="S252">
        <f t="shared" si="44"/>
        <v>0.54387358599427604</v>
      </c>
      <c r="T252" s="18">
        <f t="shared" si="47"/>
        <v>100</v>
      </c>
      <c r="U252">
        <v>95.660584363658401</v>
      </c>
      <c r="V252">
        <v>92.058729996800821</v>
      </c>
      <c r="W252">
        <v>100</v>
      </c>
      <c r="X252">
        <f t="shared" si="48"/>
        <v>95.660584363658401</v>
      </c>
      <c r="Y252">
        <f t="shared" si="49"/>
        <v>3.9763394432712453</v>
      </c>
      <c r="Z252">
        <f t="shared" si="50"/>
        <v>0.29155521967820974</v>
      </c>
      <c r="AA252">
        <f t="shared" si="51"/>
        <v>1.1998573513176702</v>
      </c>
    </row>
    <row r="253" spans="1:27" ht="25.5" x14ac:dyDescent="0.25">
      <c r="A253" s="25">
        <v>250</v>
      </c>
      <c r="B253" s="25" t="s">
        <v>345</v>
      </c>
      <c r="C253" s="25" t="s">
        <v>1268</v>
      </c>
      <c r="D253" s="25" t="s">
        <v>1269</v>
      </c>
      <c r="E253" s="25" t="s">
        <v>1270</v>
      </c>
      <c r="F253" s="27">
        <v>2483</v>
      </c>
      <c r="G253" s="25" t="s">
        <v>1271</v>
      </c>
      <c r="H253" s="25" t="s">
        <v>1272</v>
      </c>
      <c r="I253">
        <v>10.5854708765217</v>
      </c>
      <c r="J253">
        <v>0.85242986475228999</v>
      </c>
      <c r="K253">
        <f t="shared" si="42"/>
        <v>11.437900741273991</v>
      </c>
      <c r="L253" s="18">
        <f t="shared" si="45"/>
        <v>92.547322414887972</v>
      </c>
      <c r="M253">
        <v>11.617350856464499</v>
      </c>
      <c r="N253">
        <v>0.60281840954507104</v>
      </c>
      <c r="O253">
        <f t="shared" si="43"/>
        <v>12.22016926600957</v>
      </c>
      <c r="P253" s="18">
        <f t="shared" si="46"/>
        <v>95.067020788150529</v>
      </c>
      <c r="Q253">
        <v>2.861921988897</v>
      </c>
      <c r="R253">
        <v>0.166155700671823</v>
      </c>
      <c r="S253">
        <f t="shared" si="44"/>
        <v>3.0280776895688231</v>
      </c>
      <c r="T253" s="18">
        <f t="shared" si="47"/>
        <v>94.51283230796227</v>
      </c>
      <c r="U253">
        <v>92.547322414887972</v>
      </c>
      <c r="V253">
        <v>95.067020788150529</v>
      </c>
      <c r="W253">
        <v>94.51283230796227</v>
      </c>
      <c r="X253">
        <f t="shared" si="48"/>
        <v>94.51283230796227</v>
      </c>
      <c r="Y253">
        <f t="shared" si="49"/>
        <v>1.3240867232151807</v>
      </c>
      <c r="Z253">
        <f t="shared" si="50"/>
        <v>0.7999261402152551</v>
      </c>
      <c r="AA253">
        <f t="shared" si="51"/>
        <v>0.74323139537950933</v>
      </c>
    </row>
    <row r="254" spans="1:27" ht="25.5" x14ac:dyDescent="0.25">
      <c r="A254" s="25">
        <v>251</v>
      </c>
      <c r="B254" s="25" t="s">
        <v>351</v>
      </c>
      <c r="C254" s="25" t="s">
        <v>1273</v>
      </c>
      <c r="D254" s="25" t="s">
        <v>1274</v>
      </c>
      <c r="E254" s="25" t="s">
        <v>1275</v>
      </c>
      <c r="F254" s="27">
        <v>8558</v>
      </c>
      <c r="G254" s="25" t="s">
        <v>1276</v>
      </c>
      <c r="H254" s="25" t="s">
        <v>1277</v>
      </c>
      <c r="I254">
        <v>5.36058159048285</v>
      </c>
      <c r="J254">
        <v>0.93172764403389496</v>
      </c>
      <c r="K254">
        <f t="shared" si="42"/>
        <v>6.2923092345167451</v>
      </c>
      <c r="L254" s="18">
        <f t="shared" si="45"/>
        <v>85.192596083440066</v>
      </c>
      <c r="M254">
        <v>11.6145240669884</v>
      </c>
      <c r="N254">
        <v>1.0309013873858099</v>
      </c>
      <c r="O254">
        <f t="shared" si="43"/>
        <v>12.645425454374211</v>
      </c>
      <c r="P254" s="18">
        <f t="shared" si="46"/>
        <v>91.847633825327648</v>
      </c>
      <c r="Q254">
        <v>0.58983645136972196</v>
      </c>
      <c r="R254">
        <v>0</v>
      </c>
      <c r="S254">
        <f t="shared" si="44"/>
        <v>0.58983645136972196</v>
      </c>
      <c r="T254" s="18">
        <f t="shared" si="47"/>
        <v>100</v>
      </c>
      <c r="U254">
        <v>85.192596083440066</v>
      </c>
      <c r="V254">
        <v>91.847633825327648</v>
      </c>
      <c r="W254">
        <v>100</v>
      </c>
      <c r="X254">
        <f t="shared" si="48"/>
        <v>91.847633825327648</v>
      </c>
      <c r="Y254">
        <f t="shared" si="49"/>
        <v>7.4163087442478703</v>
      </c>
      <c r="Z254">
        <f t="shared" si="50"/>
        <v>0.65338886325046164</v>
      </c>
      <c r="AA254">
        <f t="shared" si="51"/>
        <v>-0.31710110314068696</v>
      </c>
    </row>
    <row r="255" spans="1:27" ht="25.5" x14ac:dyDescent="0.25">
      <c r="A255" s="25">
        <v>252</v>
      </c>
      <c r="B255" s="25" t="s">
        <v>357</v>
      </c>
      <c r="C255" s="25" t="s">
        <v>1278</v>
      </c>
      <c r="D255" s="25" t="s">
        <v>1279</v>
      </c>
      <c r="E255" s="25" t="s">
        <v>1280</v>
      </c>
      <c r="F255" s="27">
        <v>9130</v>
      </c>
      <c r="G255" s="25" t="s">
        <v>1281</v>
      </c>
      <c r="H255" s="25" t="s">
        <v>1282</v>
      </c>
      <c r="I255">
        <v>16.802677542661801</v>
      </c>
      <c r="J255">
        <v>1.7026329067222901</v>
      </c>
      <c r="K255">
        <f t="shared" si="42"/>
        <v>18.505310449384091</v>
      </c>
      <c r="L255" s="18">
        <f t="shared" si="45"/>
        <v>90.799219978614531</v>
      </c>
      <c r="M255">
        <v>6.5490592061437098</v>
      </c>
      <c r="N255">
        <v>0.31614853813529997</v>
      </c>
      <c r="O255">
        <f t="shared" si="43"/>
        <v>6.8652077442790098</v>
      </c>
      <c r="P255" s="18">
        <f t="shared" si="46"/>
        <v>95.394916659313679</v>
      </c>
      <c r="Q255">
        <v>2.0298824586452602</v>
      </c>
      <c r="R255">
        <v>0.32833987667245401</v>
      </c>
      <c r="S255">
        <f t="shared" si="44"/>
        <v>2.3582223353177141</v>
      </c>
      <c r="T255" s="18">
        <f t="shared" si="47"/>
        <v>86.076805746638058</v>
      </c>
      <c r="U255">
        <v>90.799219978614531</v>
      </c>
      <c r="V255">
        <v>95.394916659313679</v>
      </c>
      <c r="W255">
        <v>86.076805746638058</v>
      </c>
      <c r="X255">
        <f t="shared" si="48"/>
        <v>90.799219978614531</v>
      </c>
      <c r="Y255">
        <f t="shared" si="49"/>
        <v>4.6591990574254929</v>
      </c>
      <c r="Z255">
        <f t="shared" si="50"/>
        <v>0.23905013128779759</v>
      </c>
      <c r="AA255">
        <f t="shared" si="51"/>
        <v>-0.7342059757464886</v>
      </c>
    </row>
    <row r="256" spans="1:27" ht="25.5" x14ac:dyDescent="0.25">
      <c r="A256" s="26">
        <v>253</v>
      </c>
      <c r="B256" s="26" t="s">
        <v>363</v>
      </c>
      <c r="C256" s="26" t="s">
        <v>1283</v>
      </c>
      <c r="D256" s="26" t="s">
        <v>1284</v>
      </c>
      <c r="E256" s="25" t="s">
        <v>1285</v>
      </c>
      <c r="F256" s="26">
        <v>9759</v>
      </c>
      <c r="G256" s="26" t="s">
        <v>1286</v>
      </c>
      <c r="H256" s="26" t="s">
        <v>1287</v>
      </c>
      <c r="I256">
        <v>0.429972102200257</v>
      </c>
      <c r="J256">
        <v>0</v>
      </c>
      <c r="K256">
        <f t="shared" si="42"/>
        <v>0.429972102200257</v>
      </c>
      <c r="L256" s="18">
        <f t="shared" si="45"/>
        <v>100</v>
      </c>
      <c r="M256">
        <v>4.8118165585521799</v>
      </c>
      <c r="N256">
        <v>0.29895478993559599</v>
      </c>
      <c r="O256">
        <f t="shared" si="43"/>
        <v>5.1107713484877761</v>
      </c>
      <c r="P256" s="18">
        <f t="shared" si="46"/>
        <v>94.150495697209109</v>
      </c>
      <c r="Q256">
        <v>10.173974856792</v>
      </c>
      <c r="R256">
        <v>0.62853804042241901</v>
      </c>
      <c r="S256">
        <f t="shared" si="44"/>
        <v>10.80251289721442</v>
      </c>
      <c r="T256" s="18">
        <f t="shared" si="47"/>
        <v>94.181557139501336</v>
      </c>
      <c r="U256">
        <v>100</v>
      </c>
      <c r="V256">
        <v>94.150495697209109</v>
      </c>
      <c r="W256">
        <v>94.181557139501336</v>
      </c>
      <c r="X256">
        <f t="shared" si="48"/>
        <v>94.181557139501336</v>
      </c>
      <c r="Y256">
        <f t="shared" si="49"/>
        <v>3.3682820230906607</v>
      </c>
      <c r="Z256">
        <f t="shared" si="50"/>
        <v>0.24490509963181462</v>
      </c>
      <c r="AA256">
        <f t="shared" si="51"/>
        <v>0.61143564757289615</v>
      </c>
    </row>
    <row r="257" spans="1:27" ht="25.5" x14ac:dyDescent="0.25">
      <c r="A257" s="26">
        <v>254</v>
      </c>
      <c r="B257" s="26" t="s">
        <v>369</v>
      </c>
      <c r="C257" s="26" t="s">
        <v>1288</v>
      </c>
      <c r="D257" s="26" t="s">
        <v>1289</v>
      </c>
      <c r="E257" s="25" t="s">
        <v>1290</v>
      </c>
      <c r="F257" s="26">
        <v>10013</v>
      </c>
      <c r="G257" s="26" t="s">
        <v>1291</v>
      </c>
      <c r="H257" s="26" t="s">
        <v>1292</v>
      </c>
      <c r="I257">
        <v>6.1341763053196203</v>
      </c>
      <c r="J257">
        <v>0.32939385672949201</v>
      </c>
      <c r="K257">
        <f t="shared" si="42"/>
        <v>6.4635701620491126</v>
      </c>
      <c r="L257" s="18">
        <f t="shared" si="45"/>
        <v>94.903840316246118</v>
      </c>
      <c r="M257">
        <v>7.4909178257269797</v>
      </c>
      <c r="N257">
        <v>0.45405403827513302</v>
      </c>
      <c r="O257">
        <f t="shared" si="43"/>
        <v>7.9449718640021132</v>
      </c>
      <c r="P257" s="18">
        <f t="shared" si="46"/>
        <v>94.285013892466907</v>
      </c>
      <c r="Q257">
        <v>4.7335545134286701</v>
      </c>
      <c r="R257">
        <v>0.234864603987916</v>
      </c>
      <c r="S257">
        <f t="shared" si="44"/>
        <v>4.9684191174165857</v>
      </c>
      <c r="T257" s="18">
        <f t="shared" si="47"/>
        <v>95.272850409004192</v>
      </c>
      <c r="U257">
        <v>94.903840316246118</v>
      </c>
      <c r="V257">
        <v>94.285013892466907</v>
      </c>
      <c r="W257">
        <v>95.272850409004192</v>
      </c>
      <c r="X257">
        <f t="shared" si="48"/>
        <v>94.903840316246118</v>
      </c>
      <c r="Y257">
        <f t="shared" si="49"/>
        <v>0.49915521546061692</v>
      </c>
      <c r="Z257">
        <f t="shared" si="50"/>
        <v>0.53205773350671048</v>
      </c>
      <c r="AA257">
        <f t="shared" si="51"/>
        <v>0.89879147882784438</v>
      </c>
    </row>
    <row r="258" spans="1:27" ht="25.5" x14ac:dyDescent="0.25">
      <c r="A258" s="25">
        <v>255</v>
      </c>
      <c r="B258" s="25" t="s">
        <v>375</v>
      </c>
      <c r="C258" s="25" t="s">
        <v>1293</v>
      </c>
      <c r="D258" s="25" t="s">
        <v>1294</v>
      </c>
      <c r="E258" s="25" t="s">
        <v>1295</v>
      </c>
      <c r="F258" s="27">
        <v>26240</v>
      </c>
      <c r="G258" s="25" t="s">
        <v>1296</v>
      </c>
      <c r="H258" s="25" t="s">
        <v>1297</v>
      </c>
      <c r="I258">
        <v>13.990614208062</v>
      </c>
      <c r="J258">
        <v>0.92123003196433295</v>
      </c>
      <c r="K258">
        <f t="shared" si="42"/>
        <v>14.911844240026333</v>
      </c>
      <c r="L258" s="18">
        <f t="shared" si="45"/>
        <v>93.822158968831175</v>
      </c>
      <c r="M258">
        <v>0.64590091341870604</v>
      </c>
      <c r="N258">
        <v>0</v>
      </c>
      <c r="O258">
        <f t="shared" si="43"/>
        <v>0.64590091341870604</v>
      </c>
      <c r="P258" s="18">
        <f t="shared" si="46"/>
        <v>100</v>
      </c>
      <c r="Q258">
        <v>2.1060000330397499</v>
      </c>
      <c r="R258">
        <v>0</v>
      </c>
      <c r="S258">
        <f t="shared" si="44"/>
        <v>2.1060000330397499</v>
      </c>
      <c r="T258" s="18">
        <f t="shared" si="47"/>
        <v>100</v>
      </c>
      <c r="U258">
        <v>93.822158968831175</v>
      </c>
      <c r="V258">
        <v>100</v>
      </c>
      <c r="W258">
        <v>100</v>
      </c>
      <c r="X258">
        <f t="shared" si="48"/>
        <v>100</v>
      </c>
      <c r="Y258">
        <f t="shared" si="49"/>
        <v>3.5667781823560358</v>
      </c>
      <c r="Z258">
        <f t="shared" si="50"/>
        <v>5.6392943165401499E-2</v>
      </c>
      <c r="AA258">
        <f t="shared" si="51"/>
        <v>2.9262666427004489</v>
      </c>
    </row>
    <row r="259" spans="1:27" ht="25.5" x14ac:dyDescent="0.25">
      <c r="A259" s="25">
        <v>256</v>
      </c>
      <c r="B259" s="25" t="s">
        <v>381</v>
      </c>
      <c r="C259" s="25" t="s">
        <v>1298</v>
      </c>
      <c r="D259" s="25" t="s">
        <v>1299</v>
      </c>
      <c r="E259" s="25" t="s">
        <v>1300</v>
      </c>
      <c r="F259" s="27">
        <v>26017</v>
      </c>
      <c r="G259" s="25" t="s">
        <v>1301</v>
      </c>
      <c r="H259" s="25" t="s">
        <v>1302</v>
      </c>
      <c r="I259">
        <v>9.9407111818026994</v>
      </c>
      <c r="J259">
        <v>0.81154353324552098</v>
      </c>
      <c r="K259">
        <f t="shared" si="42"/>
        <v>10.75225471504822</v>
      </c>
      <c r="L259" s="18">
        <f t="shared" si="45"/>
        <v>92.452340883352278</v>
      </c>
      <c r="M259">
        <v>4.4427519776535496</v>
      </c>
      <c r="N259">
        <v>0.16495866962181899</v>
      </c>
      <c r="O259">
        <f t="shared" si="43"/>
        <v>4.6077106472753684</v>
      </c>
      <c r="P259" s="18">
        <f t="shared" si="46"/>
        <v>96.419942955416218</v>
      </c>
      <c r="Q259">
        <v>1.85402980593443</v>
      </c>
      <c r="R259">
        <v>0.14865994507003699</v>
      </c>
      <c r="S259">
        <f t="shared" si="44"/>
        <v>2.0026897510044668</v>
      </c>
      <c r="T259" s="18">
        <f t="shared" si="47"/>
        <v>92.5769857764801</v>
      </c>
      <c r="U259">
        <v>92.452340883352278</v>
      </c>
      <c r="V259">
        <v>96.419942955416218</v>
      </c>
      <c r="W259">
        <v>92.5769857764801</v>
      </c>
      <c r="X259">
        <f t="shared" si="48"/>
        <v>92.5769857764801</v>
      </c>
      <c r="Y259">
        <f t="shared" si="49"/>
        <v>2.2555754044428649</v>
      </c>
      <c r="Z259">
        <f t="shared" si="50"/>
        <v>0.88556481809806997</v>
      </c>
      <c r="AA259">
        <f t="shared" si="51"/>
        <v>-2.6933004327432168E-2</v>
      </c>
    </row>
    <row r="260" spans="1:27" ht="25.5" x14ac:dyDescent="0.25">
      <c r="A260" s="25">
        <v>257</v>
      </c>
      <c r="B260" s="25" t="s">
        <v>387</v>
      </c>
      <c r="C260" s="25" t="s">
        <v>1303</v>
      </c>
      <c r="D260" s="25" t="s">
        <v>1304</v>
      </c>
      <c r="E260" s="25" t="s">
        <v>1305</v>
      </c>
      <c r="F260" s="27">
        <v>23398</v>
      </c>
      <c r="G260" s="25" t="s">
        <v>1306</v>
      </c>
      <c r="H260" s="25" t="s">
        <v>1307</v>
      </c>
      <c r="I260">
        <v>10.5253668991626</v>
      </c>
      <c r="J260">
        <v>0.98050281582607302</v>
      </c>
      <c r="K260">
        <f t="shared" si="42"/>
        <v>11.505869714988673</v>
      </c>
      <c r="L260" s="18">
        <f t="shared" si="45"/>
        <v>91.478238150491364</v>
      </c>
      <c r="M260">
        <v>9.1388678439109103</v>
      </c>
      <c r="N260">
        <v>0.24019230726503399</v>
      </c>
      <c r="O260">
        <f t="shared" si="43"/>
        <v>9.3790601511759437</v>
      </c>
      <c r="P260" s="18">
        <f t="shared" si="46"/>
        <v>97.439057822494959</v>
      </c>
      <c r="Q260">
        <v>1.8993436665511201</v>
      </c>
      <c r="R260">
        <v>0</v>
      </c>
      <c r="S260">
        <f t="shared" si="44"/>
        <v>1.8993436665511201</v>
      </c>
      <c r="T260" s="18">
        <f t="shared" si="47"/>
        <v>100</v>
      </c>
      <c r="U260">
        <v>91.478238150491364</v>
      </c>
      <c r="V260">
        <v>97.439057822494959</v>
      </c>
      <c r="W260">
        <v>100</v>
      </c>
      <c r="X260">
        <f t="shared" si="48"/>
        <v>97.439057822494959</v>
      </c>
      <c r="Y260">
        <f t="shared" si="49"/>
        <v>4.3724558510904403</v>
      </c>
      <c r="Z260">
        <f t="shared" si="50"/>
        <v>0.2270587744435118</v>
      </c>
      <c r="AA260">
        <f t="shared" si="51"/>
        <v>1.9074118612151409</v>
      </c>
    </row>
    <row r="261" spans="1:27" ht="25.5" x14ac:dyDescent="0.25">
      <c r="A261" s="25">
        <v>258</v>
      </c>
      <c r="B261" s="25" t="s">
        <v>393</v>
      </c>
      <c r="C261" s="25" t="s">
        <v>1308</v>
      </c>
      <c r="D261" s="25" t="s">
        <v>1309</v>
      </c>
      <c r="E261" s="26" t="s">
        <v>1310</v>
      </c>
      <c r="F261" s="27">
        <v>53938</v>
      </c>
      <c r="G261" s="25" t="s">
        <v>1311</v>
      </c>
      <c r="H261" s="25" t="s">
        <v>1312</v>
      </c>
      <c r="I261">
        <v>10.350699571772299</v>
      </c>
      <c r="J261">
        <v>0.58351955452767501</v>
      </c>
      <c r="K261">
        <f t="shared" ref="K261:K291" si="52">I261+J261</f>
        <v>10.934219126299974</v>
      </c>
      <c r="L261" s="18">
        <f t="shared" si="45"/>
        <v>94.66336326547416</v>
      </c>
      <c r="M261">
        <v>4.5960438997833704</v>
      </c>
      <c r="N261">
        <v>0.47120612128155698</v>
      </c>
      <c r="O261">
        <f t="shared" ref="O261:O291" si="53">M261+N261</f>
        <v>5.0672500210649272</v>
      </c>
      <c r="P261" s="18">
        <f t="shared" si="46"/>
        <v>90.700949838221547</v>
      </c>
      <c r="Q261">
        <v>4.7523504417257803</v>
      </c>
      <c r="R261">
        <v>0.143162346219596</v>
      </c>
      <c r="S261">
        <f t="shared" ref="S261:S291" si="54">Q261+R261</f>
        <v>4.8955127879453766</v>
      </c>
      <c r="T261" s="18">
        <f t="shared" si="47"/>
        <v>97.075641461460037</v>
      </c>
      <c r="U261">
        <v>94.66336326547416</v>
      </c>
      <c r="V261">
        <v>90.700949838221547</v>
      </c>
      <c r="W261">
        <v>97.075641461460037</v>
      </c>
      <c r="X261">
        <f t="shared" si="48"/>
        <v>94.66336326547416</v>
      </c>
      <c r="Y261">
        <f t="shared" si="49"/>
        <v>3.2186047586567605</v>
      </c>
      <c r="Z261">
        <f t="shared" si="50"/>
        <v>0.77088610467937002</v>
      </c>
      <c r="AA261">
        <f t="shared" si="51"/>
        <v>0.8031191926010649</v>
      </c>
    </row>
    <row r="262" spans="1:27" ht="25.5" x14ac:dyDescent="0.25">
      <c r="A262" s="25">
        <v>259</v>
      </c>
      <c r="B262" s="25" t="s">
        <v>399</v>
      </c>
      <c r="C262" s="25" t="s">
        <v>1313</v>
      </c>
      <c r="D262" s="25" t="s">
        <v>1314</v>
      </c>
      <c r="E262" s="26" t="s">
        <v>1315</v>
      </c>
      <c r="F262" s="27">
        <v>10450</v>
      </c>
      <c r="G262" s="25" t="s">
        <v>1316</v>
      </c>
      <c r="H262" s="25" t="s">
        <v>1317</v>
      </c>
      <c r="I262">
        <v>13.3529750544119</v>
      </c>
      <c r="J262">
        <v>1.14019031511688</v>
      </c>
      <c r="K262">
        <f t="shared" si="52"/>
        <v>14.49316536952878</v>
      </c>
      <c r="L262" s="18">
        <f t="shared" ref="L262:L291" si="55">(I262/K262)*100</f>
        <v>92.132910333624707</v>
      </c>
      <c r="M262">
        <v>8.8181615644798299</v>
      </c>
      <c r="N262">
        <v>0.97227616188242805</v>
      </c>
      <c r="O262">
        <f t="shared" si="53"/>
        <v>9.7904377263622582</v>
      </c>
      <c r="P262" s="18">
        <f t="shared" ref="P262:P291" si="56">(M262/O262)*100</f>
        <v>90.069124700477644</v>
      </c>
      <c r="Q262">
        <v>0.12720541200959601</v>
      </c>
      <c r="R262">
        <v>0</v>
      </c>
      <c r="S262">
        <f t="shared" si="54"/>
        <v>0.12720541200959601</v>
      </c>
      <c r="T262" s="18">
        <f t="shared" ref="T262:T265" si="57">(Q262/S262)*100</f>
        <v>100</v>
      </c>
      <c r="U262">
        <v>92.132910333624707</v>
      </c>
      <c r="V262">
        <v>90.069124700477644</v>
      </c>
      <c r="W262">
        <v>100</v>
      </c>
      <c r="X262">
        <f t="shared" ref="X262:X291" si="58">MEDIAN(U262:W262)</f>
        <v>92.132910333624707</v>
      </c>
      <c r="Y262">
        <f t="shared" ref="Y262:Y291" si="59">STDEV(U262:W262)</f>
        <v>5.2404292949629676</v>
      </c>
      <c r="Z262">
        <f t="shared" ref="Z262:Z291" si="60">TTEST(AL$4:AN$9,U262:W262,2,2)</f>
        <v>0.81198962999584778</v>
      </c>
      <c r="AA262">
        <f t="shared" ref="AA262:AA291" si="61">(X262-AL$10)/AQ$12</f>
        <v>-0.20360563374783314</v>
      </c>
    </row>
    <row r="263" spans="1:27" ht="25.5" x14ac:dyDescent="0.25">
      <c r="A263" s="25">
        <v>260</v>
      </c>
      <c r="B263" s="25" t="s">
        <v>405</v>
      </c>
      <c r="C263" s="25" t="s">
        <v>1318</v>
      </c>
      <c r="D263" s="25" t="s">
        <v>1319</v>
      </c>
      <c r="E263" s="26" t="s">
        <v>1320</v>
      </c>
      <c r="F263" s="27">
        <v>51645</v>
      </c>
      <c r="G263" s="25" t="s">
        <v>1321</v>
      </c>
      <c r="H263" s="25" t="s">
        <v>1322</v>
      </c>
      <c r="I263">
        <v>5.7556295695703401</v>
      </c>
      <c r="J263">
        <v>0.57995425654821797</v>
      </c>
      <c r="K263">
        <f t="shared" si="52"/>
        <v>6.3355838261185582</v>
      </c>
      <c r="L263" s="18">
        <f t="shared" si="55"/>
        <v>90.846080290858964</v>
      </c>
      <c r="M263">
        <v>3.3308864697826999</v>
      </c>
      <c r="N263">
        <v>0.15114684441193299</v>
      </c>
      <c r="O263">
        <f t="shared" si="53"/>
        <v>3.4820333141946329</v>
      </c>
      <c r="P263" s="18">
        <f t="shared" si="56"/>
        <v>95.659236119431213</v>
      </c>
      <c r="Q263">
        <v>0.46557697399456899</v>
      </c>
      <c r="R263">
        <v>0</v>
      </c>
      <c r="S263">
        <f t="shared" si="54"/>
        <v>0.46557697399456899</v>
      </c>
      <c r="T263" s="18">
        <f t="shared" si="57"/>
        <v>100</v>
      </c>
      <c r="U263">
        <v>90.846080290858964</v>
      </c>
      <c r="V263">
        <v>95.659236119431213</v>
      </c>
      <c r="W263">
        <v>100</v>
      </c>
      <c r="X263">
        <f t="shared" si="58"/>
        <v>95.659236119431213</v>
      </c>
      <c r="Y263">
        <f t="shared" si="59"/>
        <v>4.5789909029969023</v>
      </c>
      <c r="Z263">
        <f t="shared" si="60"/>
        <v>0.38833335140479919</v>
      </c>
      <c r="AA263">
        <f t="shared" si="61"/>
        <v>1.1993209608089166</v>
      </c>
    </row>
    <row r="264" spans="1:27" ht="25.5" x14ac:dyDescent="0.25">
      <c r="A264" s="25">
        <v>261</v>
      </c>
      <c r="B264" s="25" t="s">
        <v>411</v>
      </c>
      <c r="C264" s="25" t="s">
        <v>1323</v>
      </c>
      <c r="D264" s="25" t="s">
        <v>1324</v>
      </c>
      <c r="E264" s="26" t="s">
        <v>1325</v>
      </c>
      <c r="F264" s="27">
        <v>10283</v>
      </c>
      <c r="G264" s="25" t="s">
        <v>1326</v>
      </c>
      <c r="H264" s="25" t="s">
        <v>1327</v>
      </c>
      <c r="I264">
        <v>13.642962213669801</v>
      </c>
      <c r="J264">
        <v>1.0074488676737401</v>
      </c>
      <c r="K264">
        <f t="shared" si="52"/>
        <v>14.650411081343542</v>
      </c>
      <c r="L264" s="18">
        <f t="shared" si="55"/>
        <v>93.123408878562657</v>
      </c>
      <c r="M264">
        <v>5.0320777506790204</v>
      </c>
      <c r="N264">
        <v>0.54315618132347399</v>
      </c>
      <c r="O264">
        <f t="shared" si="53"/>
        <v>5.5752339320024946</v>
      </c>
      <c r="P264" s="18">
        <f t="shared" si="56"/>
        <v>90.257697023156396</v>
      </c>
      <c r="Q264">
        <v>0.64380418850514298</v>
      </c>
      <c r="R264">
        <v>0</v>
      </c>
      <c r="S264">
        <f t="shared" si="54"/>
        <v>0.64380418850514298</v>
      </c>
      <c r="T264" s="18">
        <f t="shared" si="57"/>
        <v>100</v>
      </c>
      <c r="U264">
        <v>93.123408878562657</v>
      </c>
      <c r="V264">
        <v>90.257697023156396</v>
      </c>
      <c r="W264">
        <v>100</v>
      </c>
      <c r="X264">
        <f t="shared" si="58"/>
        <v>93.123408878562657</v>
      </c>
      <c r="Y264">
        <f t="shared" si="59"/>
        <v>5.006866571390777</v>
      </c>
      <c r="Z264">
        <f t="shared" si="60"/>
        <v>0.68297451467555348</v>
      </c>
      <c r="AA264">
        <f t="shared" si="61"/>
        <v>0.19045799932780413</v>
      </c>
    </row>
    <row r="265" spans="1:27" ht="25.5" x14ac:dyDescent="0.25">
      <c r="A265" s="25">
        <v>262</v>
      </c>
      <c r="B265" s="25" t="s">
        <v>417</v>
      </c>
      <c r="C265" s="25" t="s">
        <v>1328</v>
      </c>
      <c r="D265" s="25" t="s">
        <v>1329</v>
      </c>
      <c r="E265" s="26" t="s">
        <v>1330</v>
      </c>
      <c r="F265" s="27">
        <v>23759</v>
      </c>
      <c r="G265" s="25" t="s">
        <v>1331</v>
      </c>
      <c r="H265" s="25" t="s">
        <v>1332</v>
      </c>
      <c r="I265">
        <v>16.079403230968499</v>
      </c>
      <c r="J265">
        <v>1.2793347548871601</v>
      </c>
      <c r="K265">
        <f t="shared" si="52"/>
        <v>17.358737985855658</v>
      </c>
      <c r="L265" s="18">
        <f t="shared" si="55"/>
        <v>92.630024395036131</v>
      </c>
      <c r="M265">
        <v>13.3303278349865</v>
      </c>
      <c r="N265">
        <v>0.676997799855937</v>
      </c>
      <c r="O265">
        <f t="shared" si="53"/>
        <v>14.007325634842436</v>
      </c>
      <c r="P265" s="18">
        <f t="shared" si="56"/>
        <v>95.166830432128009</v>
      </c>
      <c r="Q265">
        <v>2.75230771379448</v>
      </c>
      <c r="R265">
        <v>0.22464753594258799</v>
      </c>
      <c r="S265">
        <f t="shared" si="54"/>
        <v>2.9769552497370682</v>
      </c>
      <c r="T265" s="18">
        <f t="shared" si="57"/>
        <v>92.453781898050707</v>
      </c>
      <c r="U265">
        <v>92.630024395036131</v>
      </c>
      <c r="V265">
        <v>95.166830432128009</v>
      </c>
      <c r="W265">
        <v>92.453781898050707</v>
      </c>
      <c r="X265">
        <f t="shared" si="58"/>
        <v>92.630024395036131</v>
      </c>
      <c r="Y265">
        <f t="shared" si="59"/>
        <v>1.5180622865914988</v>
      </c>
      <c r="Z265">
        <f t="shared" si="60"/>
        <v>0.96519633935723892</v>
      </c>
      <c r="AA265">
        <f t="shared" si="61"/>
        <v>-5.8319226263868137E-3</v>
      </c>
    </row>
    <row r="266" spans="1:27" ht="25.5" x14ac:dyDescent="0.25">
      <c r="A266" s="25">
        <v>263</v>
      </c>
      <c r="B266" s="25" t="s">
        <v>423</v>
      </c>
      <c r="C266" s="25" t="s">
        <v>1333</v>
      </c>
      <c r="D266" s="25" t="s">
        <v>1334</v>
      </c>
      <c r="E266" s="26" t="s">
        <v>1335</v>
      </c>
      <c r="F266" s="27">
        <v>9360</v>
      </c>
      <c r="G266" s="25" t="s">
        <v>1336</v>
      </c>
      <c r="H266" s="25" t="s">
        <v>1337</v>
      </c>
      <c r="I266">
        <v>13.6486188122076</v>
      </c>
      <c r="J266">
        <v>1.0885289691197</v>
      </c>
      <c r="K266">
        <f t="shared" si="52"/>
        <v>14.7371477813273</v>
      </c>
      <c r="L266" s="18">
        <f t="shared" si="55"/>
        <v>92.613706632575671</v>
      </c>
      <c r="M266">
        <v>7.1512678462740098</v>
      </c>
      <c r="N266">
        <v>0.48439386321343503</v>
      </c>
      <c r="O266">
        <f t="shared" si="53"/>
        <v>7.6356617094874446</v>
      </c>
      <c r="P266" s="18">
        <f t="shared" si="56"/>
        <v>93.656163910305679</v>
      </c>
      <c r="Q266">
        <v>0</v>
      </c>
      <c r="R266">
        <v>0</v>
      </c>
      <c r="S266">
        <f t="shared" si="54"/>
        <v>0</v>
      </c>
      <c r="T266" s="18"/>
      <c r="U266">
        <v>92.613706632575671</v>
      </c>
      <c r="V266">
        <v>93.656163910305679</v>
      </c>
      <c r="X266">
        <f t="shared" si="58"/>
        <v>93.134935271440668</v>
      </c>
      <c r="Y266">
        <f t="shared" si="59"/>
        <v>0.73712861018015707</v>
      </c>
      <c r="Z266">
        <f t="shared" si="60"/>
        <v>0.88417927607355173</v>
      </c>
      <c r="AA266">
        <f t="shared" si="61"/>
        <v>0.19504370243355751</v>
      </c>
    </row>
    <row r="267" spans="1:27" ht="25.5" x14ac:dyDescent="0.25">
      <c r="A267" s="26">
        <v>264</v>
      </c>
      <c r="B267" s="26" t="s">
        <v>429</v>
      </c>
      <c r="C267" s="26" t="s">
        <v>1338</v>
      </c>
      <c r="D267" s="26" t="s">
        <v>1339</v>
      </c>
      <c r="E267" s="25" t="s">
        <v>1340</v>
      </c>
      <c r="F267" s="26">
        <v>429</v>
      </c>
      <c r="G267" s="26" t="s">
        <v>1341</v>
      </c>
      <c r="H267" s="26" t="s">
        <v>1342</v>
      </c>
      <c r="I267">
        <v>2.3634150717323501</v>
      </c>
      <c r="J267">
        <v>0.265691528043285</v>
      </c>
      <c r="K267">
        <f t="shared" si="52"/>
        <v>2.6291065997756351</v>
      </c>
      <c r="L267" s="18">
        <f t="shared" si="55"/>
        <v>89.894227641208658</v>
      </c>
      <c r="M267">
        <v>3.0990999721433998</v>
      </c>
      <c r="N267">
        <v>0.191066427368107</v>
      </c>
      <c r="O267">
        <f t="shared" si="53"/>
        <v>3.2901663995115067</v>
      </c>
      <c r="P267" s="18">
        <f t="shared" si="56"/>
        <v>94.192803519102426</v>
      </c>
      <c r="Q267">
        <v>1.0103173089036701</v>
      </c>
      <c r="R267">
        <v>5.3509843372909198E-2</v>
      </c>
      <c r="S267">
        <f t="shared" si="54"/>
        <v>1.0638271522765792</v>
      </c>
      <c r="T267" s="18">
        <f t="shared" ref="T267:T291" si="62">(Q267/S267)*100</f>
        <v>94.970062264494885</v>
      </c>
      <c r="U267">
        <v>89.894227641208658</v>
      </c>
      <c r="V267">
        <v>94.192803519102426</v>
      </c>
      <c r="W267">
        <v>94.970062264494885</v>
      </c>
      <c r="X267">
        <f t="shared" si="58"/>
        <v>94.192803519102426</v>
      </c>
      <c r="Y267">
        <f t="shared" si="59"/>
        <v>2.7339221781855967</v>
      </c>
      <c r="Z267">
        <f t="shared" si="60"/>
        <v>0.82067833609294638</v>
      </c>
      <c r="AA267">
        <f t="shared" si="61"/>
        <v>0.61590994915284536</v>
      </c>
    </row>
    <row r="268" spans="1:27" ht="25.5" x14ac:dyDescent="0.25">
      <c r="A268" s="26">
        <v>265</v>
      </c>
      <c r="B268" s="26" t="s">
        <v>435</v>
      </c>
      <c r="C268" s="26" t="s">
        <v>1343</v>
      </c>
      <c r="D268" s="26" t="s">
        <v>1344</v>
      </c>
      <c r="E268" s="26" t="s">
        <v>1345</v>
      </c>
      <c r="F268" s="26">
        <v>80312</v>
      </c>
      <c r="G268" s="26" t="s">
        <v>1346</v>
      </c>
      <c r="H268" s="26" t="s">
        <v>1347</v>
      </c>
      <c r="I268">
        <v>5.4910658821614904</v>
      </c>
      <c r="J268">
        <v>0.50017605004660703</v>
      </c>
      <c r="K268">
        <f t="shared" si="52"/>
        <v>5.9912419322080979</v>
      </c>
      <c r="L268" s="18">
        <f t="shared" si="55"/>
        <v>91.65154644552527</v>
      </c>
      <c r="M268">
        <v>1.65826326284615</v>
      </c>
      <c r="N268">
        <v>0.130077782965936</v>
      </c>
      <c r="O268">
        <f t="shared" si="53"/>
        <v>1.7883410458120861</v>
      </c>
      <c r="P268" s="18">
        <f t="shared" si="56"/>
        <v>92.726343598132445</v>
      </c>
      <c r="Q268">
        <v>0.68051885333775897</v>
      </c>
      <c r="R268">
        <v>0.114545711554603</v>
      </c>
      <c r="S268">
        <f t="shared" si="54"/>
        <v>0.79506456489236199</v>
      </c>
      <c r="T268" s="18">
        <f t="shared" si="62"/>
        <v>85.592904449198969</v>
      </c>
      <c r="U268">
        <v>91.65154644552527</v>
      </c>
      <c r="V268">
        <v>92.726343598132445</v>
      </c>
      <c r="W268">
        <v>85.592904449198969</v>
      </c>
      <c r="X268">
        <f t="shared" si="58"/>
        <v>91.65154644552527</v>
      </c>
      <c r="Y268">
        <f t="shared" si="59"/>
        <v>3.8459564447706631</v>
      </c>
      <c r="Z268">
        <f t="shared" si="60"/>
        <v>0.12631942647483338</v>
      </c>
      <c r="AA268">
        <f t="shared" si="61"/>
        <v>-0.39511323721206842</v>
      </c>
    </row>
    <row r="269" spans="1:27" ht="25.5" x14ac:dyDescent="0.25">
      <c r="A269" s="26">
        <v>266</v>
      </c>
      <c r="B269" s="26" t="s">
        <v>441</v>
      </c>
      <c r="C269" s="26" t="s">
        <v>1348</v>
      </c>
      <c r="D269" s="26" t="s">
        <v>1349</v>
      </c>
      <c r="E269" s="25" t="s">
        <v>1350</v>
      </c>
      <c r="F269" s="26">
        <v>8841</v>
      </c>
      <c r="G269" s="26" t="s">
        <v>1351</v>
      </c>
      <c r="H269" s="26" t="s">
        <v>1352</v>
      </c>
      <c r="I269">
        <v>9.2243935922617695</v>
      </c>
      <c r="J269">
        <v>0.70282069523758905</v>
      </c>
      <c r="K269">
        <f t="shared" si="52"/>
        <v>9.9272142874993587</v>
      </c>
      <c r="L269" s="18">
        <f t="shared" si="55"/>
        <v>92.920262675072891</v>
      </c>
      <c r="M269">
        <v>13.668558186678</v>
      </c>
      <c r="N269">
        <v>1.03788764518655</v>
      </c>
      <c r="O269">
        <f t="shared" si="53"/>
        <v>14.706445831864549</v>
      </c>
      <c r="P269" s="18">
        <f t="shared" si="56"/>
        <v>92.942634426750814</v>
      </c>
      <c r="Q269">
        <v>4.7526117640513297</v>
      </c>
      <c r="R269">
        <v>0.34820797301324402</v>
      </c>
      <c r="S269">
        <f t="shared" si="54"/>
        <v>5.1008197370645734</v>
      </c>
      <c r="T269" s="18">
        <f t="shared" si="62"/>
        <v>93.17348992980429</v>
      </c>
      <c r="U269">
        <v>92.920262675072891</v>
      </c>
      <c r="V269">
        <v>92.942634426750814</v>
      </c>
      <c r="W269">
        <v>93.17348992980429</v>
      </c>
      <c r="X269">
        <f t="shared" si="58"/>
        <v>92.942634426750814</v>
      </c>
      <c r="Y269">
        <f t="shared" si="59"/>
        <v>0.14018963412821295</v>
      </c>
      <c r="Z269">
        <f t="shared" si="60"/>
        <v>0.8118947905920082</v>
      </c>
      <c r="AA269">
        <f t="shared" si="61"/>
        <v>0.11853801760517164</v>
      </c>
    </row>
    <row r="270" spans="1:27" ht="25.5" x14ac:dyDescent="0.25">
      <c r="A270" s="25">
        <v>267</v>
      </c>
      <c r="B270" s="25" t="s">
        <v>447</v>
      </c>
      <c r="C270" s="26" t="s">
        <v>1353</v>
      </c>
      <c r="D270" s="26" t="s">
        <v>1354</v>
      </c>
      <c r="E270" s="26" t="s">
        <v>1355</v>
      </c>
      <c r="F270" s="26">
        <v>6839</v>
      </c>
      <c r="G270" s="26" t="s">
        <v>1356</v>
      </c>
      <c r="H270" s="26" t="s">
        <v>1357</v>
      </c>
      <c r="I270">
        <v>12.872727247474501</v>
      </c>
      <c r="J270">
        <v>1.3282693049866201</v>
      </c>
      <c r="K270">
        <f t="shared" si="52"/>
        <v>14.20099655246112</v>
      </c>
      <c r="L270" s="18">
        <f t="shared" si="55"/>
        <v>90.646647225920049</v>
      </c>
      <c r="M270">
        <v>9.2392826341754493</v>
      </c>
      <c r="N270">
        <v>1.0062722460677</v>
      </c>
      <c r="O270">
        <f t="shared" si="53"/>
        <v>10.24555488024315</v>
      </c>
      <c r="P270" s="18">
        <f t="shared" si="56"/>
        <v>90.178450480918997</v>
      </c>
      <c r="Q270">
        <v>2.0929165674624701</v>
      </c>
      <c r="R270">
        <v>0.13140268299702801</v>
      </c>
      <c r="S270">
        <f t="shared" si="54"/>
        <v>2.224319250459498</v>
      </c>
      <c r="T270" s="18">
        <f t="shared" si="62"/>
        <v>94.09245399598629</v>
      </c>
      <c r="U270">
        <v>90.646647225920049</v>
      </c>
      <c r="V270">
        <v>90.178450480918997</v>
      </c>
      <c r="W270">
        <v>94.09245399598629</v>
      </c>
      <c r="X270">
        <f t="shared" si="58"/>
        <v>90.646647225920049</v>
      </c>
      <c r="Y270">
        <f t="shared" si="59"/>
        <v>2.1374523778173806</v>
      </c>
      <c r="Z270">
        <f t="shared" si="60"/>
        <v>0.38515064364078266</v>
      </c>
      <c r="AA270">
        <f t="shared" si="61"/>
        <v>-0.79490608837401877</v>
      </c>
    </row>
    <row r="271" spans="1:27" ht="25.5" x14ac:dyDescent="0.25">
      <c r="A271" s="25">
        <v>268</v>
      </c>
      <c r="B271" s="25" t="s">
        <v>453</v>
      </c>
      <c r="C271" s="26" t="s">
        <v>1358</v>
      </c>
      <c r="D271" s="26" t="s">
        <v>1359</v>
      </c>
      <c r="E271" s="26" t="s">
        <v>1360</v>
      </c>
      <c r="F271" s="26">
        <v>9739</v>
      </c>
      <c r="G271" s="26" t="s">
        <v>1361</v>
      </c>
      <c r="H271" s="26" t="s">
        <v>1362</v>
      </c>
      <c r="I271">
        <v>12.796997698601199</v>
      </c>
      <c r="J271">
        <v>0.93661832729412298</v>
      </c>
      <c r="K271">
        <f t="shared" si="52"/>
        <v>13.733616025895323</v>
      </c>
      <c r="L271" s="18">
        <f t="shared" si="55"/>
        <v>93.180104019741847</v>
      </c>
      <c r="M271">
        <v>2.9960031233965201</v>
      </c>
      <c r="N271">
        <v>0.19858888093265001</v>
      </c>
      <c r="O271">
        <f t="shared" si="53"/>
        <v>3.19459200432917</v>
      </c>
      <c r="P271" s="18">
        <f t="shared" si="56"/>
        <v>93.783591749321005</v>
      </c>
      <c r="Q271">
        <v>2.9843217715028398</v>
      </c>
      <c r="R271">
        <v>0.11165873763258601</v>
      </c>
      <c r="S271">
        <f t="shared" si="54"/>
        <v>3.0959805091354258</v>
      </c>
      <c r="T271" s="18">
        <f t="shared" si="62"/>
        <v>96.39342892169023</v>
      </c>
      <c r="U271">
        <v>93.180104019741847</v>
      </c>
      <c r="V271">
        <v>93.783591749321005</v>
      </c>
      <c r="W271">
        <v>96.39342892169023</v>
      </c>
      <c r="X271">
        <f t="shared" si="58"/>
        <v>93.783591749321005</v>
      </c>
      <c r="Y271">
        <f t="shared" si="59"/>
        <v>1.7078692588287889</v>
      </c>
      <c r="Z271">
        <f t="shared" si="60"/>
        <v>0.65635687374865748</v>
      </c>
      <c r="AA271">
        <f t="shared" si="61"/>
        <v>0.45310761337810646</v>
      </c>
    </row>
    <row r="272" spans="1:27" ht="25.5" x14ac:dyDescent="0.25">
      <c r="A272" s="25">
        <v>269</v>
      </c>
      <c r="B272" s="25" t="s">
        <v>459</v>
      </c>
      <c r="C272" s="26" t="s">
        <v>1363</v>
      </c>
      <c r="D272" s="26" t="s">
        <v>1364</v>
      </c>
      <c r="E272" s="25" t="s">
        <v>1365</v>
      </c>
      <c r="F272" s="26">
        <v>10919</v>
      </c>
      <c r="G272" s="26" t="s">
        <v>1366</v>
      </c>
      <c r="H272" s="26" t="s">
        <v>1367</v>
      </c>
      <c r="I272">
        <v>12.672817670153499</v>
      </c>
      <c r="J272">
        <v>1.1213156329004099</v>
      </c>
      <c r="K272">
        <f t="shared" si="52"/>
        <v>13.79413330305391</v>
      </c>
      <c r="L272" s="18">
        <f t="shared" si="55"/>
        <v>91.871068603837841</v>
      </c>
      <c r="M272">
        <v>1.4601829415671801</v>
      </c>
      <c r="N272">
        <v>7.8744951307039499E-2</v>
      </c>
      <c r="O272">
        <f t="shared" si="53"/>
        <v>1.5389278928742196</v>
      </c>
      <c r="P272" s="18">
        <f t="shared" si="56"/>
        <v>94.883129243958962</v>
      </c>
      <c r="Q272">
        <v>0.95393950514380199</v>
      </c>
      <c r="R272">
        <v>0</v>
      </c>
      <c r="S272">
        <f t="shared" si="54"/>
        <v>0.95393950514380199</v>
      </c>
      <c r="T272" s="18">
        <f t="shared" si="62"/>
        <v>100</v>
      </c>
      <c r="U272">
        <v>91.871068603837841</v>
      </c>
      <c r="V272">
        <v>94.883129243958962</v>
      </c>
      <c r="W272">
        <v>100</v>
      </c>
      <c r="X272">
        <f t="shared" si="58"/>
        <v>94.883129243958962</v>
      </c>
      <c r="Y272">
        <f t="shared" si="59"/>
        <v>4.1096309906792055</v>
      </c>
      <c r="Z272">
        <f t="shared" si="60"/>
        <v>0.36147868769542446</v>
      </c>
      <c r="AA272">
        <f t="shared" si="61"/>
        <v>0.89055170863123079</v>
      </c>
    </row>
    <row r="273" spans="1:27" ht="25.5" x14ac:dyDescent="0.25">
      <c r="A273" s="25">
        <v>270</v>
      </c>
      <c r="B273" s="25" t="s">
        <v>465</v>
      </c>
      <c r="C273" s="26" t="s">
        <v>1368</v>
      </c>
      <c r="D273" s="26" t="s">
        <v>1369</v>
      </c>
      <c r="E273" s="26" t="s">
        <v>1370</v>
      </c>
      <c r="F273" s="26">
        <v>29072</v>
      </c>
      <c r="G273" s="26" t="s">
        <v>1371</v>
      </c>
      <c r="H273" s="26" t="s">
        <v>1372</v>
      </c>
      <c r="I273">
        <v>20.028927252890998</v>
      </c>
      <c r="J273">
        <v>1.68028013600934</v>
      </c>
      <c r="K273">
        <f t="shared" si="52"/>
        <v>21.709207388900339</v>
      </c>
      <c r="L273" s="18">
        <f t="shared" si="55"/>
        <v>92.260057652457419</v>
      </c>
      <c r="M273">
        <v>4.2816387108577203</v>
      </c>
      <c r="N273">
        <v>0.54429750877147998</v>
      </c>
      <c r="O273">
        <f t="shared" si="53"/>
        <v>4.8259362196292006</v>
      </c>
      <c r="P273" s="18">
        <f t="shared" si="56"/>
        <v>88.721411058903271</v>
      </c>
      <c r="Q273">
        <v>1.44028325256089</v>
      </c>
      <c r="R273">
        <v>0</v>
      </c>
      <c r="S273">
        <f t="shared" si="54"/>
        <v>1.44028325256089</v>
      </c>
      <c r="T273" s="18">
        <f t="shared" si="62"/>
        <v>100</v>
      </c>
      <c r="U273">
        <v>92.260057652457419</v>
      </c>
      <c r="V273">
        <v>88.721411058903271</v>
      </c>
      <c r="W273">
        <v>100</v>
      </c>
      <c r="X273">
        <f t="shared" si="58"/>
        <v>92.260057652457419</v>
      </c>
      <c r="Y273">
        <f t="shared" si="59"/>
        <v>5.7682362376435421</v>
      </c>
      <c r="Z273">
        <f t="shared" si="60"/>
        <v>0.9495850667458916</v>
      </c>
      <c r="AA273">
        <f t="shared" si="61"/>
        <v>-0.15302087049794491</v>
      </c>
    </row>
    <row r="274" spans="1:27" ht="25.5" x14ac:dyDescent="0.25">
      <c r="A274" s="25">
        <v>271</v>
      </c>
      <c r="B274" s="25" t="s">
        <v>471</v>
      </c>
      <c r="C274" s="26" t="s">
        <v>1373</v>
      </c>
      <c r="D274" s="26" t="s">
        <v>1374</v>
      </c>
      <c r="E274" s="25" t="s">
        <v>1375</v>
      </c>
      <c r="F274" s="26">
        <v>4204</v>
      </c>
      <c r="G274" s="26" t="s">
        <v>1376</v>
      </c>
      <c r="H274" s="26" t="s">
        <v>1377</v>
      </c>
      <c r="I274">
        <v>7.5350562798506902</v>
      </c>
      <c r="J274">
        <v>0.30980679977757097</v>
      </c>
      <c r="K274">
        <f t="shared" si="52"/>
        <v>7.8448630796282615</v>
      </c>
      <c r="L274" s="18">
        <f t="shared" si="55"/>
        <v>96.050832288174846</v>
      </c>
      <c r="M274">
        <v>5.9252733375784796</v>
      </c>
      <c r="N274">
        <v>0.54961984512066298</v>
      </c>
      <c r="O274">
        <f t="shared" si="53"/>
        <v>6.4748931826991427</v>
      </c>
      <c r="P274" s="18">
        <f t="shared" si="56"/>
        <v>91.511522590222143</v>
      </c>
      <c r="Q274">
        <v>0.91980330957397305</v>
      </c>
      <c r="R274">
        <v>9.2311307884467494E-2</v>
      </c>
      <c r="S274">
        <f t="shared" si="54"/>
        <v>1.0121146174584406</v>
      </c>
      <c r="T274" s="18">
        <f t="shared" si="62"/>
        <v>90.879362248885016</v>
      </c>
      <c r="U274">
        <v>96.050832288174846</v>
      </c>
      <c r="V274">
        <v>91.511522590222143</v>
      </c>
      <c r="W274">
        <v>90.879362248885016</v>
      </c>
      <c r="X274">
        <f t="shared" si="58"/>
        <v>91.511522590222143</v>
      </c>
      <c r="Y274">
        <f t="shared" si="59"/>
        <v>2.8210240929598385</v>
      </c>
      <c r="Z274">
        <f t="shared" si="60"/>
        <v>0.74846109512998105</v>
      </c>
      <c r="AA274">
        <f t="shared" si="61"/>
        <v>-0.45082084972700082</v>
      </c>
    </row>
    <row r="275" spans="1:27" ht="25.5" x14ac:dyDescent="0.25">
      <c r="A275" s="25">
        <v>272</v>
      </c>
      <c r="B275" s="25" t="s">
        <v>477</v>
      </c>
      <c r="C275" s="26" t="s">
        <v>1378</v>
      </c>
      <c r="D275" s="26" t="s">
        <v>1379</v>
      </c>
      <c r="E275" s="25" t="s">
        <v>1380</v>
      </c>
      <c r="F275" s="26">
        <v>8932</v>
      </c>
      <c r="G275" s="26" t="s">
        <v>1381</v>
      </c>
      <c r="H275" s="26" t="s">
        <v>1382</v>
      </c>
      <c r="I275">
        <v>16.2825136499354</v>
      </c>
      <c r="J275">
        <v>1.3751869848587199</v>
      </c>
      <c r="K275">
        <f t="shared" si="52"/>
        <v>17.657700634794118</v>
      </c>
      <c r="L275" s="18">
        <f t="shared" si="55"/>
        <v>92.211970214576283</v>
      </c>
      <c r="M275">
        <v>2.6868278202024198</v>
      </c>
      <c r="N275">
        <v>0.166399129770082</v>
      </c>
      <c r="O275">
        <f t="shared" si="53"/>
        <v>2.8532269499725018</v>
      </c>
      <c r="P275" s="18">
        <f t="shared" si="56"/>
        <v>94.168037359534765</v>
      </c>
      <c r="Q275">
        <v>0.85987616459249505</v>
      </c>
      <c r="R275">
        <v>0.10881743848035901</v>
      </c>
      <c r="S275">
        <f t="shared" si="54"/>
        <v>0.96869360307285401</v>
      </c>
      <c r="T275" s="18">
        <f t="shared" si="62"/>
        <v>88.766578189927927</v>
      </c>
      <c r="U275">
        <v>92.211970214576283</v>
      </c>
      <c r="V275">
        <v>94.168037359534765</v>
      </c>
      <c r="W275">
        <v>88.766578189927927</v>
      </c>
      <c r="X275">
        <f t="shared" si="58"/>
        <v>92.211970214576283</v>
      </c>
      <c r="Y275">
        <f t="shared" si="59"/>
        <v>2.7347360031035999</v>
      </c>
      <c r="Z275">
        <f t="shared" si="60"/>
        <v>0.41059389283124259</v>
      </c>
      <c r="AA275">
        <f t="shared" si="61"/>
        <v>-0.17215215602439338</v>
      </c>
    </row>
    <row r="276" spans="1:27" ht="25.5" x14ac:dyDescent="0.25">
      <c r="A276" s="25">
        <v>273</v>
      </c>
      <c r="B276" s="25" t="s">
        <v>483</v>
      </c>
      <c r="C276" s="26" t="s">
        <v>1383</v>
      </c>
      <c r="D276" s="26" t="s">
        <v>1384</v>
      </c>
      <c r="E276" s="25" t="s">
        <v>1385</v>
      </c>
      <c r="F276" s="26">
        <v>4665</v>
      </c>
      <c r="G276" s="26" t="s">
        <v>1386</v>
      </c>
      <c r="H276" s="26" t="s">
        <v>1387</v>
      </c>
      <c r="I276">
        <v>13.2589960023352</v>
      </c>
      <c r="J276">
        <v>1.5920249681694001</v>
      </c>
      <c r="K276">
        <f t="shared" si="52"/>
        <v>14.851020970504599</v>
      </c>
      <c r="L276" s="18">
        <f t="shared" si="55"/>
        <v>89.280030165392006</v>
      </c>
      <c r="M276">
        <v>7.9003705228518299</v>
      </c>
      <c r="N276">
        <v>0.454160047404779</v>
      </c>
      <c r="O276">
        <f t="shared" si="53"/>
        <v>8.3545305702566086</v>
      </c>
      <c r="P276" s="18">
        <f t="shared" si="56"/>
        <v>94.563907049168535</v>
      </c>
      <c r="Q276">
        <v>0.53798393772724595</v>
      </c>
      <c r="R276">
        <v>0</v>
      </c>
      <c r="S276">
        <f t="shared" si="54"/>
        <v>0.53798393772724595</v>
      </c>
      <c r="T276" s="18">
        <f t="shared" si="62"/>
        <v>100</v>
      </c>
      <c r="U276">
        <v>89.280030165392006</v>
      </c>
      <c r="V276">
        <v>94.563907049168535</v>
      </c>
      <c r="W276">
        <v>100</v>
      </c>
      <c r="X276">
        <f t="shared" si="58"/>
        <v>94.563907049168535</v>
      </c>
      <c r="Y276">
        <f t="shared" si="59"/>
        <v>5.3601650277439044</v>
      </c>
      <c r="Z276">
        <f t="shared" si="60"/>
        <v>0.64001207783034841</v>
      </c>
      <c r="AA276">
        <f t="shared" si="61"/>
        <v>0.76355116079562035</v>
      </c>
    </row>
    <row r="277" spans="1:27" ht="25.5" x14ac:dyDescent="0.25">
      <c r="A277" s="25">
        <v>274</v>
      </c>
      <c r="B277" s="25" t="s">
        <v>489</v>
      </c>
      <c r="C277" s="26" t="s">
        <v>1388</v>
      </c>
      <c r="D277" s="26" t="s">
        <v>1389</v>
      </c>
      <c r="E277" s="25" t="s">
        <v>1390</v>
      </c>
      <c r="F277" s="26">
        <v>648</v>
      </c>
      <c r="G277" s="26" t="s">
        <v>1391</v>
      </c>
      <c r="H277" s="26" t="s">
        <v>1392</v>
      </c>
      <c r="I277">
        <v>21.626929067694601</v>
      </c>
      <c r="J277">
        <v>1.0209693533864299</v>
      </c>
      <c r="K277">
        <f t="shared" si="52"/>
        <v>22.647898421081031</v>
      </c>
      <c r="L277" s="18">
        <f t="shared" si="55"/>
        <v>95.491990760449113</v>
      </c>
      <c r="M277">
        <v>18.101749507231201</v>
      </c>
      <c r="N277">
        <v>1.0630063599708499</v>
      </c>
      <c r="O277">
        <f t="shared" si="53"/>
        <v>19.16475586720205</v>
      </c>
      <c r="P277" s="18">
        <f t="shared" si="56"/>
        <v>94.453326891630041</v>
      </c>
      <c r="Q277">
        <v>2.0671033543728998</v>
      </c>
      <c r="R277">
        <v>0.122913353291195</v>
      </c>
      <c r="S277">
        <f t="shared" si="54"/>
        <v>2.1900167076640948</v>
      </c>
      <c r="T277" s="18">
        <f t="shared" si="62"/>
        <v>94.387560932249855</v>
      </c>
      <c r="U277">
        <v>95.491990760449113</v>
      </c>
      <c r="V277">
        <v>94.453326891630041</v>
      </c>
      <c r="W277">
        <v>94.387560932249855</v>
      </c>
      <c r="X277">
        <f t="shared" si="58"/>
        <v>94.453326891630041</v>
      </c>
      <c r="Y277">
        <f t="shared" si="59"/>
        <v>0.61953114519767294</v>
      </c>
      <c r="Z277">
        <f t="shared" si="60"/>
        <v>0.54569354017516747</v>
      </c>
      <c r="AA277">
        <f t="shared" si="61"/>
        <v>0.71955753874701378</v>
      </c>
    </row>
    <row r="278" spans="1:27" ht="25.5" x14ac:dyDescent="0.25">
      <c r="A278" s="25">
        <v>275</v>
      </c>
      <c r="B278" s="25" t="s">
        <v>495</v>
      </c>
      <c r="C278" s="26" t="s">
        <v>1393</v>
      </c>
      <c r="D278" s="26" t="s">
        <v>1394</v>
      </c>
      <c r="E278" s="25" t="s">
        <v>1395</v>
      </c>
      <c r="F278" s="26">
        <v>8726</v>
      </c>
      <c r="G278" s="26" t="s">
        <v>1396</v>
      </c>
      <c r="H278" s="26" t="s">
        <v>1397</v>
      </c>
      <c r="I278">
        <v>11.491127511212101</v>
      </c>
      <c r="J278">
        <v>0.93187302336613498</v>
      </c>
      <c r="K278">
        <f t="shared" si="52"/>
        <v>12.423000534578236</v>
      </c>
      <c r="L278" s="18">
        <f t="shared" si="55"/>
        <v>92.498808796052487</v>
      </c>
      <c r="M278">
        <v>8.7838566580926596</v>
      </c>
      <c r="N278">
        <v>0.81067764526150599</v>
      </c>
      <c r="O278">
        <f t="shared" si="53"/>
        <v>9.5945343033541661</v>
      </c>
      <c r="P278" s="18">
        <f t="shared" si="56"/>
        <v>91.550630602486876</v>
      </c>
      <c r="Q278">
        <v>1.56790340069012</v>
      </c>
      <c r="R278">
        <v>0.27599027387425001</v>
      </c>
      <c r="S278">
        <f t="shared" si="54"/>
        <v>1.8438936745643701</v>
      </c>
      <c r="T278" s="18">
        <f t="shared" si="62"/>
        <v>85.032202361697756</v>
      </c>
      <c r="U278">
        <v>92.498808796052487</v>
      </c>
      <c r="V278">
        <v>91.550630602486876</v>
      </c>
      <c r="W278">
        <v>85.032202361697756</v>
      </c>
      <c r="X278">
        <f t="shared" si="58"/>
        <v>91.550630602486876</v>
      </c>
      <c r="Y278">
        <f t="shared" si="59"/>
        <v>4.0648731071342183</v>
      </c>
      <c r="Z278">
        <f t="shared" si="60"/>
        <v>0.10147116468896102</v>
      </c>
      <c r="AA278">
        <f t="shared" si="61"/>
        <v>-0.43526197235745051</v>
      </c>
    </row>
    <row r="279" spans="1:27" ht="25.5" x14ac:dyDescent="0.25">
      <c r="A279" s="25">
        <v>276</v>
      </c>
      <c r="B279" s="25" t="s">
        <v>501</v>
      </c>
      <c r="C279" s="26" t="s">
        <v>1398</v>
      </c>
      <c r="D279" s="26" t="s">
        <v>1399</v>
      </c>
      <c r="E279" s="26" t="s">
        <v>1400</v>
      </c>
      <c r="F279" s="26">
        <v>1911</v>
      </c>
      <c r="G279" s="26" t="s">
        <v>1401</v>
      </c>
      <c r="H279" s="26" t="s">
        <v>1402</v>
      </c>
      <c r="I279">
        <v>9.1078587137452196</v>
      </c>
      <c r="J279">
        <v>0.513261327314259</v>
      </c>
      <c r="K279">
        <f t="shared" si="52"/>
        <v>9.6211200410594788</v>
      </c>
      <c r="L279" s="18">
        <f t="shared" si="55"/>
        <v>94.665264281873164</v>
      </c>
      <c r="M279">
        <v>0.67731919028778798</v>
      </c>
      <c r="N279">
        <v>6.4934335153848693E-2</v>
      </c>
      <c r="O279">
        <f t="shared" si="53"/>
        <v>0.7422535254416367</v>
      </c>
      <c r="P279" s="18">
        <f t="shared" si="56"/>
        <v>91.251730988382548</v>
      </c>
      <c r="Q279">
        <v>1.34226607917064</v>
      </c>
      <c r="R279">
        <v>0.15619306475123201</v>
      </c>
      <c r="S279">
        <f t="shared" si="54"/>
        <v>1.498459143921872</v>
      </c>
      <c r="T279" s="18">
        <f t="shared" si="62"/>
        <v>89.576421527087319</v>
      </c>
      <c r="U279">
        <v>94.665264281873164</v>
      </c>
      <c r="V279">
        <v>91.251730988382548</v>
      </c>
      <c r="W279">
        <v>89.576421527087319</v>
      </c>
      <c r="X279">
        <f t="shared" si="58"/>
        <v>91.251730988382548</v>
      </c>
      <c r="Y279">
        <f t="shared" si="59"/>
        <v>2.5934273307668425</v>
      </c>
      <c r="Z279">
        <f t="shared" si="60"/>
        <v>0.43937123815669987</v>
      </c>
      <c r="AA279">
        <f t="shared" si="61"/>
        <v>-0.55417730894306505</v>
      </c>
    </row>
    <row r="280" spans="1:27" ht="25.5" x14ac:dyDescent="0.25">
      <c r="A280" s="26">
        <v>277</v>
      </c>
      <c r="B280" s="26" t="s">
        <v>507</v>
      </c>
      <c r="C280" s="26" t="s">
        <v>1403</v>
      </c>
      <c r="D280" s="26" t="s">
        <v>1404</v>
      </c>
      <c r="E280" s="25" t="s">
        <v>1405</v>
      </c>
      <c r="F280" s="26">
        <v>23028</v>
      </c>
      <c r="G280" s="26" t="s">
        <v>1406</v>
      </c>
      <c r="H280" s="26" t="s">
        <v>1407</v>
      </c>
      <c r="I280">
        <v>12.595231160330201</v>
      </c>
      <c r="J280">
        <v>1.0142625002546599</v>
      </c>
      <c r="K280">
        <f t="shared" si="52"/>
        <v>13.60949366058486</v>
      </c>
      <c r="L280" s="18">
        <f t="shared" si="55"/>
        <v>92.547389891571669</v>
      </c>
      <c r="M280">
        <v>7.4739377811103003</v>
      </c>
      <c r="N280">
        <v>0.62650642914672205</v>
      </c>
      <c r="O280">
        <f t="shared" si="53"/>
        <v>8.100444210257022</v>
      </c>
      <c r="P280" s="18">
        <f t="shared" si="56"/>
        <v>92.265776877354199</v>
      </c>
      <c r="Q280">
        <v>8.4969840395686607</v>
      </c>
      <c r="R280">
        <v>0.80486343366979896</v>
      </c>
      <c r="S280">
        <f t="shared" si="54"/>
        <v>9.3018474732384604</v>
      </c>
      <c r="T280" s="18">
        <f t="shared" si="62"/>
        <v>91.347273367087539</v>
      </c>
      <c r="U280">
        <v>92.547389891571669</v>
      </c>
      <c r="V280">
        <v>92.265776877354199</v>
      </c>
      <c r="W280">
        <v>91.347273367087539</v>
      </c>
      <c r="X280">
        <f t="shared" si="58"/>
        <v>92.265776877354199</v>
      </c>
      <c r="Y280">
        <f t="shared" si="59"/>
        <v>0.62759252445206493</v>
      </c>
      <c r="Z280">
        <f t="shared" si="60"/>
        <v>0.48891733617876254</v>
      </c>
      <c r="AA280">
        <f t="shared" si="61"/>
        <v>-0.15074551274732578</v>
      </c>
    </row>
    <row r="281" spans="1:27" ht="25.5" x14ac:dyDescent="0.25">
      <c r="A281" s="26">
        <v>278</v>
      </c>
      <c r="B281" s="26" t="s">
        <v>513</v>
      </c>
      <c r="C281" s="26" t="s">
        <v>1408</v>
      </c>
      <c r="D281" s="26" t="s">
        <v>1409</v>
      </c>
      <c r="E281" s="25" t="s">
        <v>1410</v>
      </c>
      <c r="F281" s="26">
        <v>23030</v>
      </c>
      <c r="G281" s="26" t="s">
        <v>1411</v>
      </c>
      <c r="H281" s="26" t="s">
        <v>1412</v>
      </c>
      <c r="I281">
        <v>11.759830548620901</v>
      </c>
      <c r="J281">
        <v>1.10512811937357</v>
      </c>
      <c r="K281">
        <f t="shared" si="52"/>
        <v>12.86495866799447</v>
      </c>
      <c r="L281" s="18">
        <f t="shared" si="55"/>
        <v>91.409781034719416</v>
      </c>
      <c r="M281">
        <v>2.6665865931624699</v>
      </c>
      <c r="N281">
        <v>0.141974859009731</v>
      </c>
      <c r="O281">
        <f t="shared" si="53"/>
        <v>2.8085614521722011</v>
      </c>
      <c r="P281" s="18">
        <f t="shared" si="56"/>
        <v>94.944926026100489</v>
      </c>
      <c r="Q281">
        <v>3.0166693100772499</v>
      </c>
      <c r="R281">
        <v>0.210383574948354</v>
      </c>
      <c r="S281">
        <f t="shared" si="54"/>
        <v>3.2270528850256039</v>
      </c>
      <c r="T281" s="18">
        <f t="shared" si="62"/>
        <v>93.480628225072152</v>
      </c>
      <c r="U281">
        <v>91.409781034719416</v>
      </c>
      <c r="V281">
        <v>94.944926026100489</v>
      </c>
      <c r="W281">
        <v>93.480628225072152</v>
      </c>
      <c r="X281">
        <f t="shared" si="58"/>
        <v>93.480628225072152</v>
      </c>
      <c r="Y281">
        <f t="shared" si="59"/>
        <v>1.7762238150063814</v>
      </c>
      <c r="Z281">
        <f t="shared" si="60"/>
        <v>0.91333735564597207</v>
      </c>
      <c r="AA281">
        <f t="shared" si="61"/>
        <v>0.33257547563288564</v>
      </c>
    </row>
    <row r="282" spans="1:27" ht="25.5" x14ac:dyDescent="0.25">
      <c r="A282" s="25">
        <v>279</v>
      </c>
      <c r="B282" s="25" t="s">
        <v>519</v>
      </c>
      <c r="C282" s="26" t="s">
        <v>1413</v>
      </c>
      <c r="D282" s="26" t="s">
        <v>1414</v>
      </c>
      <c r="E282" s="26" t="s">
        <v>1415</v>
      </c>
      <c r="F282" s="26">
        <v>1912</v>
      </c>
      <c r="G282" s="26" t="s">
        <v>1416</v>
      </c>
      <c r="H282" s="26" t="s">
        <v>1417</v>
      </c>
      <c r="I282">
        <v>3.7137749040303198</v>
      </c>
      <c r="J282">
        <v>0.40030223519394098</v>
      </c>
      <c r="K282">
        <f t="shared" si="52"/>
        <v>4.1140771392242605</v>
      </c>
      <c r="L282" s="18">
        <f t="shared" si="55"/>
        <v>90.269938514827643</v>
      </c>
      <c r="M282">
        <v>0.89398613597302601</v>
      </c>
      <c r="N282">
        <v>0</v>
      </c>
      <c r="O282">
        <f t="shared" si="53"/>
        <v>0.89398613597302601</v>
      </c>
      <c r="P282" s="18">
        <f t="shared" si="56"/>
        <v>100</v>
      </c>
      <c r="Q282">
        <v>0.77409976150165805</v>
      </c>
      <c r="R282">
        <v>0</v>
      </c>
      <c r="S282">
        <f t="shared" si="54"/>
        <v>0.77409976150165805</v>
      </c>
      <c r="T282" s="18">
        <f t="shared" si="62"/>
        <v>100</v>
      </c>
      <c r="U282">
        <v>90.269938514827643</v>
      </c>
      <c r="V282">
        <v>100</v>
      </c>
      <c r="W282">
        <v>100</v>
      </c>
      <c r="X282">
        <f t="shared" si="58"/>
        <v>100</v>
      </c>
      <c r="Y282">
        <f t="shared" si="59"/>
        <v>5.6176536176958702</v>
      </c>
      <c r="Z282">
        <f t="shared" si="60"/>
        <v>0.1832316345800688</v>
      </c>
      <c r="AA282">
        <f t="shared" si="61"/>
        <v>2.9262666427004489</v>
      </c>
    </row>
    <row r="283" spans="1:27" ht="25.5" x14ac:dyDescent="0.25">
      <c r="A283" s="25">
        <v>280</v>
      </c>
      <c r="B283" s="25" t="s">
        <v>525</v>
      </c>
      <c r="C283" s="26" t="s">
        <v>1418</v>
      </c>
      <c r="D283" s="26" t="s">
        <v>1419</v>
      </c>
      <c r="E283" s="25" t="s">
        <v>1420</v>
      </c>
      <c r="F283" s="26">
        <v>2146</v>
      </c>
      <c r="G283" s="26" t="s">
        <v>1421</v>
      </c>
      <c r="H283" s="26" t="s">
        <v>1422</v>
      </c>
      <c r="I283">
        <v>14.774573637200699</v>
      </c>
      <c r="J283">
        <v>0.89471052692253294</v>
      </c>
      <c r="K283">
        <f t="shared" si="52"/>
        <v>15.669284164123232</v>
      </c>
      <c r="L283" s="18">
        <f t="shared" si="55"/>
        <v>94.290035731363645</v>
      </c>
      <c r="M283">
        <v>6.1766861744583803</v>
      </c>
      <c r="N283">
        <v>0.67139018769819903</v>
      </c>
      <c r="O283">
        <f t="shared" si="53"/>
        <v>6.8480763621565792</v>
      </c>
      <c r="P283" s="18">
        <f t="shared" si="56"/>
        <v>90.195930182548864</v>
      </c>
      <c r="Q283">
        <v>2.6597196733235999</v>
      </c>
      <c r="R283">
        <v>0.226729610037427</v>
      </c>
      <c r="S283">
        <f t="shared" si="54"/>
        <v>2.8864492833610269</v>
      </c>
      <c r="T283" s="18">
        <f t="shared" si="62"/>
        <v>92.145033992302842</v>
      </c>
      <c r="U283">
        <v>94.290035731363645</v>
      </c>
      <c r="V283">
        <v>90.195930182548864</v>
      </c>
      <c r="W283">
        <v>92.145033992302842</v>
      </c>
      <c r="X283">
        <f t="shared" si="58"/>
        <v>92.145033992302842</v>
      </c>
      <c r="Y283">
        <f t="shared" si="59"/>
        <v>2.0478337484037175</v>
      </c>
      <c r="Z283">
        <f t="shared" si="60"/>
        <v>0.54361163602007223</v>
      </c>
      <c r="AA283">
        <f t="shared" si="61"/>
        <v>-0.19878231218992598</v>
      </c>
    </row>
    <row r="284" spans="1:27" ht="25.5" x14ac:dyDescent="0.25">
      <c r="A284" s="25">
        <v>281</v>
      </c>
      <c r="B284" s="25" t="s">
        <v>531</v>
      </c>
      <c r="C284" s="26" t="s">
        <v>1423</v>
      </c>
      <c r="D284" s="26" t="s">
        <v>1424</v>
      </c>
      <c r="E284" s="26" t="s">
        <v>1425</v>
      </c>
      <c r="F284" s="26">
        <v>6597</v>
      </c>
      <c r="G284" s="26" t="s">
        <v>1426</v>
      </c>
      <c r="H284" s="26" t="s">
        <v>1427</v>
      </c>
      <c r="I284">
        <v>5.1288836535407398</v>
      </c>
      <c r="J284">
        <v>0.54298043344239399</v>
      </c>
      <c r="K284">
        <f t="shared" si="52"/>
        <v>5.6718640869831338</v>
      </c>
      <c r="L284" s="18">
        <f t="shared" si="55"/>
        <v>90.426772836667084</v>
      </c>
      <c r="M284">
        <v>0.40257838311757299</v>
      </c>
      <c r="N284">
        <v>0</v>
      </c>
      <c r="O284">
        <f t="shared" si="53"/>
        <v>0.40257838311757299</v>
      </c>
      <c r="P284" s="18">
        <f t="shared" si="56"/>
        <v>100</v>
      </c>
      <c r="Q284">
        <v>0.74837075170425205</v>
      </c>
      <c r="R284">
        <v>0</v>
      </c>
      <c r="S284">
        <f t="shared" si="54"/>
        <v>0.74837075170425205</v>
      </c>
      <c r="T284" s="18">
        <f t="shared" si="62"/>
        <v>100</v>
      </c>
      <c r="U284">
        <v>90.426772836667084</v>
      </c>
      <c r="V284">
        <v>100</v>
      </c>
      <c r="W284">
        <v>100</v>
      </c>
      <c r="X284">
        <f t="shared" si="58"/>
        <v>100</v>
      </c>
      <c r="Y284">
        <f t="shared" si="59"/>
        <v>5.5271052797636964</v>
      </c>
      <c r="Z284">
        <f t="shared" si="60"/>
        <v>0.17506215106019576</v>
      </c>
      <c r="AA284">
        <f t="shared" si="61"/>
        <v>2.9262666427004489</v>
      </c>
    </row>
    <row r="285" spans="1:27" ht="25.5" x14ac:dyDescent="0.25">
      <c r="A285" s="25">
        <v>282</v>
      </c>
      <c r="B285" s="25" t="s">
        <v>537</v>
      </c>
      <c r="C285" s="26" t="s">
        <v>1428</v>
      </c>
      <c r="D285" s="26" t="s">
        <v>1429</v>
      </c>
      <c r="E285" s="26" t="s">
        <v>1430</v>
      </c>
      <c r="F285" s="26">
        <v>6595</v>
      </c>
      <c r="G285" s="26" t="s">
        <v>1431</v>
      </c>
      <c r="H285" s="26" t="s">
        <v>1432</v>
      </c>
      <c r="I285">
        <v>15.6975066194788</v>
      </c>
      <c r="J285">
        <v>1.2866605825969699</v>
      </c>
      <c r="K285">
        <f t="shared" si="52"/>
        <v>16.984167202075771</v>
      </c>
      <c r="L285" s="18">
        <f t="shared" si="55"/>
        <v>92.424352826438735</v>
      </c>
      <c r="M285">
        <v>8.0611979417565092</v>
      </c>
      <c r="N285">
        <v>0.42159902102248997</v>
      </c>
      <c r="O285">
        <f t="shared" si="53"/>
        <v>8.4827969627789983</v>
      </c>
      <c r="P285" s="18">
        <f t="shared" si="56"/>
        <v>95.029952704604497</v>
      </c>
      <c r="Q285">
        <v>2.6885028243183999</v>
      </c>
      <c r="R285">
        <v>0.199792850330757</v>
      </c>
      <c r="S285">
        <f t="shared" si="54"/>
        <v>2.8882956746491568</v>
      </c>
      <c r="T285" s="18">
        <f t="shared" si="62"/>
        <v>93.082673215060439</v>
      </c>
      <c r="U285">
        <v>92.424352826438735</v>
      </c>
      <c r="V285">
        <v>95.029952704604497</v>
      </c>
      <c r="W285">
        <v>93.082673215060439</v>
      </c>
      <c r="X285">
        <f t="shared" si="58"/>
        <v>93.082673215060439</v>
      </c>
      <c r="Y285">
        <f t="shared" si="59"/>
        <v>1.3548944528124343</v>
      </c>
      <c r="Z285">
        <f t="shared" si="60"/>
        <v>0.99869752074985296</v>
      </c>
      <c r="AA285">
        <f t="shared" si="61"/>
        <v>0.17425157112306974</v>
      </c>
    </row>
    <row r="286" spans="1:27" ht="25.5" x14ac:dyDescent="0.25">
      <c r="A286" s="25">
        <v>283</v>
      </c>
      <c r="B286" s="25" t="s">
        <v>543</v>
      </c>
      <c r="C286" s="26" t="s">
        <v>1433</v>
      </c>
      <c r="D286" s="26" t="s">
        <v>1434</v>
      </c>
      <c r="E286" s="25" t="s">
        <v>1435</v>
      </c>
      <c r="F286" s="26">
        <v>8850</v>
      </c>
      <c r="G286" s="26" t="s">
        <v>1436</v>
      </c>
      <c r="H286" s="26" t="s">
        <v>1437</v>
      </c>
      <c r="I286">
        <v>11.2295907046399</v>
      </c>
      <c r="J286">
        <v>1.03438273862724</v>
      </c>
      <c r="K286">
        <f t="shared" si="52"/>
        <v>12.26397344326714</v>
      </c>
      <c r="L286" s="18">
        <f t="shared" si="55"/>
        <v>91.565680214391591</v>
      </c>
      <c r="M286">
        <v>1.5879070147226999</v>
      </c>
      <c r="N286">
        <v>0.15498054174530601</v>
      </c>
      <c r="O286">
        <f t="shared" si="53"/>
        <v>1.742887556468006</v>
      </c>
      <c r="P286" s="18">
        <f t="shared" si="56"/>
        <v>91.10782900651509</v>
      </c>
      <c r="Q286">
        <v>1.03380593731741</v>
      </c>
      <c r="R286">
        <v>0</v>
      </c>
      <c r="S286">
        <f t="shared" si="54"/>
        <v>1.03380593731741</v>
      </c>
      <c r="T286" s="18">
        <f t="shared" si="62"/>
        <v>100</v>
      </c>
      <c r="U286">
        <v>91.565680214391591</v>
      </c>
      <c r="V286">
        <v>91.10782900651509</v>
      </c>
      <c r="W286">
        <v>100</v>
      </c>
      <c r="X286">
        <f t="shared" si="58"/>
        <v>91.565680214391591</v>
      </c>
      <c r="Y286">
        <f t="shared" si="59"/>
        <v>5.0069632005809979</v>
      </c>
      <c r="Z286">
        <f t="shared" si="60"/>
        <v>0.75849058246723822</v>
      </c>
      <c r="AA286">
        <f t="shared" si="61"/>
        <v>-0.42927457866176183</v>
      </c>
    </row>
    <row r="287" spans="1:27" ht="25.5" x14ac:dyDescent="0.25">
      <c r="A287" s="25">
        <v>284</v>
      </c>
      <c r="B287" s="25" t="s">
        <v>549</v>
      </c>
      <c r="C287" s="26" t="s">
        <v>1438</v>
      </c>
      <c r="D287" s="26" t="s">
        <v>1439</v>
      </c>
      <c r="E287" s="25" t="s">
        <v>1440</v>
      </c>
      <c r="F287" s="26">
        <v>1786</v>
      </c>
      <c r="G287" s="26" t="s">
        <v>1441</v>
      </c>
      <c r="H287" s="26" t="s">
        <v>1442</v>
      </c>
      <c r="I287">
        <v>11.613013725782301</v>
      </c>
      <c r="J287">
        <v>1.6853797737118701</v>
      </c>
      <c r="K287">
        <f t="shared" si="52"/>
        <v>13.298393499494171</v>
      </c>
      <c r="L287" s="18">
        <f t="shared" si="55"/>
        <v>87.32644079319823</v>
      </c>
      <c r="M287">
        <v>2.4222750228032202</v>
      </c>
      <c r="N287">
        <v>0</v>
      </c>
      <c r="O287">
        <f t="shared" si="53"/>
        <v>2.4222750228032202</v>
      </c>
      <c r="P287" s="18">
        <f t="shared" si="56"/>
        <v>100</v>
      </c>
      <c r="Q287">
        <v>1.9548403954311599</v>
      </c>
      <c r="R287">
        <v>0.30383516212658801</v>
      </c>
      <c r="S287">
        <f t="shared" si="54"/>
        <v>2.2586755575577477</v>
      </c>
      <c r="T287" s="18">
        <f t="shared" si="62"/>
        <v>86.548082963490444</v>
      </c>
      <c r="U287">
        <v>87.32644079319823</v>
      </c>
      <c r="V287">
        <v>100</v>
      </c>
      <c r="W287">
        <v>86.548082963490444</v>
      </c>
      <c r="X287">
        <f t="shared" si="58"/>
        <v>87.32644079319823</v>
      </c>
      <c r="Y287">
        <f t="shared" si="59"/>
        <v>7.5518101123341435</v>
      </c>
      <c r="Z287">
        <f t="shared" si="60"/>
        <v>0.39783285591386586</v>
      </c>
      <c r="AA287">
        <f t="shared" si="61"/>
        <v>-2.115829391215847</v>
      </c>
    </row>
    <row r="288" spans="1:27" ht="25.5" x14ac:dyDescent="0.25">
      <c r="A288" s="25">
        <v>285</v>
      </c>
      <c r="B288" s="25" t="s">
        <v>555</v>
      </c>
      <c r="C288" s="26" t="s">
        <v>1443</v>
      </c>
      <c r="D288" s="26" t="s">
        <v>1444</v>
      </c>
      <c r="E288" s="25" t="s">
        <v>1445</v>
      </c>
      <c r="F288" s="26">
        <v>27161</v>
      </c>
      <c r="G288" s="26" t="s">
        <v>1446</v>
      </c>
      <c r="H288" s="26" t="s">
        <v>1447</v>
      </c>
      <c r="I288">
        <v>8.7484474575037101</v>
      </c>
      <c r="J288">
        <v>0.89935196636645398</v>
      </c>
      <c r="K288">
        <f t="shared" si="52"/>
        <v>9.6477994238701648</v>
      </c>
      <c r="L288" s="18">
        <f t="shared" si="55"/>
        <v>90.678164762201448</v>
      </c>
      <c r="M288">
        <v>4.5795762415489198</v>
      </c>
      <c r="N288">
        <v>0.33278124270792803</v>
      </c>
      <c r="O288">
        <f t="shared" si="53"/>
        <v>4.912357484256848</v>
      </c>
      <c r="P288" s="18">
        <f t="shared" si="56"/>
        <v>93.22563059031377</v>
      </c>
      <c r="Q288">
        <v>0.50833359131704903</v>
      </c>
      <c r="R288">
        <v>6.6482806819170806E-2</v>
      </c>
      <c r="S288">
        <f t="shared" si="54"/>
        <v>0.57481639813621987</v>
      </c>
      <c r="T288" s="18">
        <f t="shared" si="62"/>
        <v>88.434079640954195</v>
      </c>
      <c r="U288">
        <v>90.678164762201448</v>
      </c>
      <c r="V288">
        <v>93.22563059031377</v>
      </c>
      <c r="W288">
        <v>88.434079640954195</v>
      </c>
      <c r="X288">
        <f t="shared" si="58"/>
        <v>90.678164762201448</v>
      </c>
      <c r="Y288">
        <f t="shared" si="59"/>
        <v>2.3973756720322306</v>
      </c>
      <c r="Z288">
        <f t="shared" si="60"/>
        <v>0.2122751761858285</v>
      </c>
      <c r="AA288">
        <f t="shared" si="61"/>
        <v>-0.78236703426221366</v>
      </c>
    </row>
    <row r="289" spans="1:27" ht="25.5" x14ac:dyDescent="0.25">
      <c r="A289" s="25">
        <v>286</v>
      </c>
      <c r="B289" s="25" t="s">
        <v>561</v>
      </c>
      <c r="C289" s="26" t="s">
        <v>1448</v>
      </c>
      <c r="D289" s="26" t="s">
        <v>1449</v>
      </c>
      <c r="E289" s="25" t="s">
        <v>1450</v>
      </c>
      <c r="F289" s="26">
        <v>11335</v>
      </c>
      <c r="G289" s="26" t="s">
        <v>1451</v>
      </c>
      <c r="H289" s="26" t="s">
        <v>1452</v>
      </c>
      <c r="I289">
        <v>25.256852163017399</v>
      </c>
      <c r="J289">
        <v>1.87598450940205</v>
      </c>
      <c r="K289">
        <f t="shared" si="52"/>
        <v>27.132836672419447</v>
      </c>
      <c r="L289" s="18">
        <f t="shared" si="55"/>
        <v>93.085925618278651</v>
      </c>
      <c r="M289">
        <v>14.1898821658099</v>
      </c>
      <c r="N289">
        <v>1.3744295724409401</v>
      </c>
      <c r="O289">
        <f t="shared" si="53"/>
        <v>15.56431173825084</v>
      </c>
      <c r="P289" s="18">
        <f t="shared" si="56"/>
        <v>91.169352069303883</v>
      </c>
      <c r="Q289">
        <v>4.3165925460843102</v>
      </c>
      <c r="R289">
        <v>0.43785031175915101</v>
      </c>
      <c r="S289">
        <f t="shared" si="54"/>
        <v>4.7544428578434612</v>
      </c>
      <c r="T289" s="18">
        <f t="shared" si="62"/>
        <v>90.790712500901677</v>
      </c>
      <c r="U289">
        <v>93.085925618278651</v>
      </c>
      <c r="V289">
        <v>91.169352069303883</v>
      </c>
      <c r="W289">
        <v>90.790712500901677</v>
      </c>
      <c r="X289">
        <f t="shared" si="58"/>
        <v>91.169352069303883</v>
      </c>
      <c r="Y289">
        <f t="shared" si="59"/>
        <v>1.2304894246849416</v>
      </c>
      <c r="Z289">
        <f t="shared" si="60"/>
        <v>0.38925838718680672</v>
      </c>
      <c r="AA289">
        <f t="shared" si="61"/>
        <v>-0.58695124516627872</v>
      </c>
    </row>
    <row r="290" spans="1:27" ht="25.5" x14ac:dyDescent="0.25">
      <c r="A290" s="25">
        <v>287</v>
      </c>
      <c r="B290" s="25" t="s">
        <v>567</v>
      </c>
      <c r="C290" s="26" t="s">
        <v>1453</v>
      </c>
      <c r="D290" s="26" t="s">
        <v>1454</v>
      </c>
      <c r="E290" s="26" t="s">
        <v>1455</v>
      </c>
      <c r="F290" s="26">
        <v>9252</v>
      </c>
      <c r="G290" s="26" t="s">
        <v>1456</v>
      </c>
      <c r="H290" s="26" t="s">
        <v>1457</v>
      </c>
      <c r="I290">
        <v>8.4049685959985005</v>
      </c>
      <c r="J290">
        <v>0.62589948268006401</v>
      </c>
      <c r="K290">
        <f t="shared" si="52"/>
        <v>9.030868078678564</v>
      </c>
      <c r="L290" s="18">
        <f t="shared" si="55"/>
        <v>93.069332015182667</v>
      </c>
      <c r="M290">
        <v>1.1333464529852399</v>
      </c>
      <c r="N290">
        <v>0</v>
      </c>
      <c r="O290">
        <f t="shared" si="53"/>
        <v>1.1333464529852399</v>
      </c>
      <c r="P290" s="18">
        <f t="shared" si="56"/>
        <v>100</v>
      </c>
      <c r="Q290">
        <v>1.8231999823154701</v>
      </c>
      <c r="R290">
        <v>8.00349602921933E-2</v>
      </c>
      <c r="S290">
        <f t="shared" si="54"/>
        <v>1.9032349426076633</v>
      </c>
      <c r="T290" s="18">
        <f t="shared" si="62"/>
        <v>95.794793459259651</v>
      </c>
      <c r="U290">
        <v>93.069332015182667</v>
      </c>
      <c r="V290">
        <v>100</v>
      </c>
      <c r="W290">
        <v>95.794793459259651</v>
      </c>
      <c r="X290">
        <f t="shared" si="58"/>
        <v>95.794793459259651</v>
      </c>
      <c r="Y290">
        <f t="shared" si="59"/>
        <v>3.491562707661799</v>
      </c>
      <c r="Z290">
        <f t="shared" si="60"/>
        <v>0.21696701284941367</v>
      </c>
      <c r="AA290">
        <f t="shared" si="61"/>
        <v>1.2532515981590293</v>
      </c>
    </row>
    <row r="291" spans="1:27" ht="25.5" x14ac:dyDescent="0.25">
      <c r="A291" s="25">
        <v>288</v>
      </c>
      <c r="B291" s="25" t="s">
        <v>573</v>
      </c>
      <c r="C291" s="26" t="s">
        <v>1458</v>
      </c>
      <c r="D291" s="26" t="s">
        <v>1459</v>
      </c>
      <c r="E291" s="25" t="s">
        <v>1460</v>
      </c>
      <c r="F291" s="26">
        <v>9070</v>
      </c>
      <c r="G291" s="26" t="s">
        <v>1461</v>
      </c>
      <c r="H291" s="26" t="s">
        <v>1462</v>
      </c>
      <c r="I291">
        <v>12.5434353521589</v>
      </c>
      <c r="J291">
        <v>1.2512520220969201</v>
      </c>
      <c r="K291">
        <f t="shared" si="52"/>
        <v>13.794687374255821</v>
      </c>
      <c r="L291" s="18">
        <f t="shared" si="55"/>
        <v>90.929464451423129</v>
      </c>
      <c r="M291">
        <v>0.87661537571225301</v>
      </c>
      <c r="N291">
        <v>0</v>
      </c>
      <c r="O291">
        <f t="shared" si="53"/>
        <v>0.87661537571225301</v>
      </c>
      <c r="P291" s="18">
        <f t="shared" si="56"/>
        <v>100</v>
      </c>
      <c r="Q291">
        <v>0.13526793883963101</v>
      </c>
      <c r="R291">
        <v>0</v>
      </c>
      <c r="S291">
        <f t="shared" si="54"/>
        <v>0.13526793883963101</v>
      </c>
      <c r="T291" s="18">
        <f t="shared" si="62"/>
        <v>100</v>
      </c>
      <c r="U291">
        <v>90.929464451423129</v>
      </c>
      <c r="V291">
        <v>100</v>
      </c>
      <c r="W291">
        <v>100</v>
      </c>
      <c r="X291">
        <f t="shared" si="58"/>
        <v>100</v>
      </c>
      <c r="Y291">
        <f t="shared" si="59"/>
        <v>5.2368761406649265</v>
      </c>
      <c r="Z291">
        <f t="shared" si="60"/>
        <v>0.15060324961475985</v>
      </c>
      <c r="AA291">
        <f t="shared" si="61"/>
        <v>2.9262666427004489</v>
      </c>
    </row>
  </sheetData>
  <mergeCells count="6">
    <mergeCell ref="A1:H2"/>
    <mergeCell ref="I1:L2"/>
    <mergeCell ref="M1:P2"/>
    <mergeCell ref="Q1:T2"/>
    <mergeCell ref="U1:W2"/>
    <mergeCell ref="X1:AA2"/>
  </mergeCells>
  <conditionalFormatting sqref="Z4:Z291">
    <cfRule type="colorScale" priority="1">
      <colorScale>
        <cfvo type="min"/>
        <cfvo type="num" val="0.06"/>
        <cfvo type="max"/>
        <color rgb="FF7EC55B"/>
        <color theme="0"/>
        <color theme="5"/>
      </colorScale>
    </cfRule>
  </conditionalFormatting>
  <conditionalFormatting sqref="X4:X291">
    <cfRule type="colorScale" priority="2">
      <colorScale>
        <cfvo type="min"/>
        <cfvo type="num" val="92.64"/>
        <cfvo type="max"/>
        <color rgb="FFF8696B"/>
        <color theme="0"/>
        <color rgb="FF63BE7B"/>
      </colorScale>
    </cfRule>
  </conditionalFormatting>
  <conditionalFormatting sqref="AA4:AA291">
    <cfRule type="colorScale" priority="3">
      <colorScale>
        <cfvo type="min"/>
        <cfvo type="num" val="0"/>
        <cfvo type="max"/>
        <color rgb="FF7EC55B"/>
        <color theme="0"/>
        <color rgb="FF7EC55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Ramón Tejedor Vaquero</dc:creator>
  <cp:lastModifiedBy>Juan Ramón Tejedor Vaquero</cp:lastModifiedBy>
  <dcterms:created xsi:type="dcterms:W3CDTF">2015-03-06T11:35:38Z</dcterms:created>
  <dcterms:modified xsi:type="dcterms:W3CDTF">2015-03-06T11:40:06Z</dcterms:modified>
</cp:coreProperties>
</file>