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3500" yWindow="0" windowWidth="44360" windowHeight="24540" tabRatio="500" activeTab="6"/>
  </bookViews>
  <sheets>
    <sheet name="1-dmelibraries" sheetId="4" r:id="rId1"/>
    <sheet name="2-dmestatistics" sheetId="14" r:id="rId2"/>
    <sheet name="3-mmulibraries" sheetId="5" r:id="rId3"/>
    <sheet name="4-mmustatistics" sheetId="13" r:id="rId4"/>
    <sheet name="5-hsalibraries" sheetId="6" r:id="rId5"/>
    <sheet name="6-hsastatistics" sheetId="12" r:id="rId6"/>
    <sheet name="7-referencesequence" sheetId="9" r:id="rId7"/>
  </sheets>
  <definedNames>
    <definedName name="_xlnm._FilterDatabase" localSheetId="1" hidden="1">'2-dmestatistics'!$A$1:$AX$1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G2" i="14" l="1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3" i="14"/>
  <c r="AI2" i="14"/>
  <c r="AG85" i="14"/>
  <c r="AG84" i="14"/>
  <c r="AG83" i="14"/>
  <c r="AG82" i="14"/>
  <c r="AG81" i="14"/>
  <c r="AG80" i="14"/>
  <c r="AG79" i="14"/>
  <c r="AG78" i="14"/>
  <c r="AG77" i="14"/>
  <c r="AG76" i="14"/>
  <c r="AG75" i="14"/>
  <c r="AG74" i="14"/>
  <c r="AG73" i="14"/>
  <c r="AG72" i="14"/>
  <c r="AG71" i="14"/>
  <c r="AG70" i="14"/>
  <c r="AG69" i="14"/>
  <c r="AG68" i="14"/>
  <c r="AG67" i="14"/>
  <c r="AG66" i="14"/>
  <c r="AG65" i="14"/>
  <c r="AG64" i="14"/>
  <c r="AG63" i="14"/>
  <c r="AG62" i="14"/>
  <c r="AG61" i="14"/>
  <c r="AG60" i="14"/>
  <c r="AG59" i="14"/>
  <c r="AG58" i="14"/>
  <c r="AG57" i="14"/>
  <c r="AG56" i="14"/>
  <c r="AG55" i="14"/>
  <c r="AG54" i="14"/>
  <c r="AG53" i="14"/>
  <c r="AG52" i="14"/>
  <c r="AG51" i="14"/>
  <c r="AG50" i="14"/>
  <c r="AG49" i="14"/>
  <c r="AG48" i="14"/>
  <c r="AG47" i="14"/>
  <c r="AG46" i="14"/>
  <c r="AG45" i="14"/>
  <c r="AG44" i="14"/>
  <c r="AG43" i="14"/>
  <c r="AG42" i="14"/>
  <c r="AG41" i="14"/>
  <c r="AG40" i="14"/>
  <c r="AG39" i="14"/>
  <c r="AG38" i="14"/>
  <c r="AG37" i="14"/>
  <c r="AG36" i="14"/>
  <c r="AG35" i="14"/>
  <c r="AG34" i="14"/>
  <c r="AG33" i="14"/>
  <c r="AG32" i="14"/>
  <c r="AG31" i="14"/>
  <c r="AG30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AG15" i="14"/>
  <c r="AG14" i="14"/>
  <c r="AG13" i="14"/>
  <c r="AG12" i="14"/>
  <c r="AG11" i="14"/>
  <c r="AG10" i="14"/>
  <c r="AG9" i="14"/>
  <c r="AG8" i="14"/>
  <c r="AG7" i="14"/>
  <c r="AG6" i="14"/>
  <c r="AG5" i="14"/>
  <c r="AG4" i="14"/>
  <c r="AG3" i="14"/>
  <c r="AH3" i="14"/>
  <c r="AH4" i="14"/>
  <c r="AH5" i="14"/>
  <c r="AH6" i="14"/>
  <c r="AH7" i="14"/>
  <c r="AH8" i="14"/>
  <c r="AH9" i="14"/>
  <c r="AH10" i="14"/>
  <c r="AH11" i="14"/>
  <c r="AH12" i="14"/>
  <c r="AH13" i="14"/>
  <c r="AH14" i="14"/>
  <c r="AH15" i="14"/>
  <c r="AH16" i="14"/>
  <c r="AH17" i="14"/>
  <c r="AH18" i="14"/>
  <c r="AH19" i="14"/>
  <c r="AH20" i="14"/>
  <c r="AH21" i="14"/>
  <c r="AH22" i="14"/>
  <c r="AH23" i="14"/>
  <c r="AH24" i="14"/>
  <c r="AH25" i="14"/>
  <c r="AH26" i="14"/>
  <c r="AH27" i="14"/>
  <c r="AH28" i="14"/>
  <c r="AH29" i="14"/>
  <c r="AH30" i="14"/>
  <c r="AH31" i="14"/>
  <c r="AH32" i="14"/>
  <c r="AH33" i="14"/>
  <c r="AH34" i="14"/>
  <c r="AH35" i="14"/>
  <c r="AH36" i="14"/>
  <c r="AH37" i="14"/>
  <c r="AH38" i="14"/>
  <c r="AH39" i="14"/>
  <c r="AH40" i="14"/>
  <c r="AH41" i="14"/>
  <c r="AH42" i="14"/>
  <c r="AH43" i="14"/>
  <c r="AH44" i="14"/>
  <c r="AH45" i="14"/>
  <c r="AH46" i="14"/>
  <c r="AH47" i="14"/>
  <c r="AH48" i="14"/>
  <c r="AH49" i="14"/>
  <c r="AH50" i="14"/>
  <c r="AH51" i="14"/>
  <c r="AH52" i="14"/>
  <c r="AH53" i="14"/>
  <c r="AH54" i="14"/>
  <c r="AH55" i="14"/>
  <c r="AH56" i="14"/>
  <c r="AH57" i="14"/>
  <c r="AH58" i="14"/>
  <c r="AH59" i="14"/>
  <c r="AH60" i="14"/>
  <c r="AH61" i="14"/>
  <c r="AH62" i="14"/>
  <c r="AH63" i="14"/>
  <c r="AH64" i="14"/>
  <c r="AH65" i="14"/>
  <c r="AH66" i="14"/>
  <c r="AH67" i="14"/>
  <c r="AH68" i="14"/>
  <c r="AH69" i="14"/>
  <c r="AH70" i="14"/>
  <c r="AH71" i="14"/>
  <c r="AH72" i="14"/>
  <c r="AH73" i="14"/>
  <c r="AH74" i="14"/>
  <c r="AH75" i="14"/>
  <c r="AH76" i="14"/>
  <c r="AH77" i="14"/>
  <c r="AH78" i="14"/>
  <c r="AH79" i="14"/>
  <c r="AH80" i="14"/>
  <c r="AH81" i="14"/>
  <c r="AH82" i="14"/>
  <c r="AH83" i="14"/>
  <c r="AH84" i="14"/>
  <c r="AH85" i="14"/>
  <c r="AH2" i="14"/>
  <c r="P3" i="14"/>
  <c r="P4" i="14"/>
  <c r="P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2" i="14"/>
</calcChain>
</file>

<file path=xl/sharedStrings.xml><?xml version="1.0" encoding="utf-8"?>
<sst xmlns="http://schemas.openxmlformats.org/spreadsheetml/2006/main" count="2673" uniqueCount="1483">
  <si>
    <t>V063V0632...combined V063 and V0632.CS,ovary,AGO1IP</t>
  </si>
  <si>
    <t>V064V0642...combined V064 and V0642.ago2[414], ovary, AGO1IP</t>
  </si>
  <si>
    <t>V065V0652...combined V065 and V0652.dcr-2[L811fsX], ovary, AGO1IP</t>
  </si>
  <si>
    <t>V066V0662...combined V066 and V0662.r2d2[1], ovary, AGO1IP</t>
  </si>
  <si>
    <t>V097.SRR069232.GSM609246..CS ovary</t>
  </si>
  <si>
    <t>V0892.SRR073602.GSM628272.resequenced of V089.ago2[414] ovary total RNA Â </t>
  </si>
  <si>
    <t>V098.SRR069233.GSM609245..dcr-2[L811fsX] ovary</t>
  </si>
  <si>
    <t>V0882.SRR073601.GSM628271.resequenced of V088.r2d2[1] ovary total RNA Â </t>
  </si>
  <si>
    <t>SRR068998.S2.head female</t>
  </si>
  <si>
    <t>SRR013604.S22.head female</t>
  </si>
  <si>
    <t>SRR016854.S24.male body</t>
  </si>
  <si>
    <t>SRR018039.S23.female body</t>
  </si>
  <si>
    <t>SRR069835.S1.head male</t>
  </si>
  <si>
    <t>SRR069836.S3.male body</t>
  </si>
  <si>
    <t>SRR069837.S4.female body</t>
  </si>
  <si>
    <t>SRR069236.V090.male body</t>
  </si>
  <si>
    <t>SRR069832.S5.Imaginal disc</t>
  </si>
  <si>
    <t>SRR016853.S21.imaginal disc brain</t>
  </si>
  <si>
    <t>SRR031692..head</t>
  </si>
  <si>
    <t>SRR031696..AGO1IP head</t>
  </si>
  <si>
    <t>SRR032152..AGO1IP head</t>
  </si>
  <si>
    <t>SRR060644..ovary A2</t>
  </si>
  <si>
    <t>SRR060647..AGO2 IP ovary A2</t>
  </si>
  <si>
    <t>V094....FLAG-IP from S2-R+, FLAG-HA-AGO2</t>
  </si>
  <si>
    <t>V095....AGO1-IP from S2-R+, FLAG-HA-AGO2</t>
  </si>
  <si>
    <t>SRR013547.V020, SRR013548.V025 combined.cell line S2R+</t>
  </si>
  <si>
    <t>SRR1015573..GFP knockdown, AGO1IP, S2R+</t>
  </si>
  <si>
    <t>SRR1015574..dcr1 knockdown, AGO1IP, S2R+</t>
  </si>
  <si>
    <t>SRR069830.S15.cell line S2-GMR</t>
  </si>
  <si>
    <t>SRR013618.S30.cell line S2-GMR</t>
  </si>
  <si>
    <t>SRR069831.S16.cell line KC</t>
  </si>
  <si>
    <t>SRR016855.S33.cell line KC</t>
  </si>
  <si>
    <t>SRR029028..cell line S2-NP mock</t>
  </si>
  <si>
    <t>SRR029029..dcr1 knocdown S2-NP</t>
  </si>
  <si>
    <t>SRR029030..dcr2 knockdown S2-NP</t>
  </si>
  <si>
    <t>SRR029031..loqs knockdown S2-NP</t>
  </si>
  <si>
    <t>SRR029032..r2d2 knockdown S2-NP</t>
  </si>
  <si>
    <t>SRR029033..lacZ knockdown S2-NP</t>
  </si>
  <si>
    <t>SRR032092..cell line S2-NP mock oxidized</t>
  </si>
  <si>
    <t>SRR032093..ago1 knockdown S2-NP</t>
  </si>
  <si>
    <t>SRR032094..ago2 knockdown S2-NP</t>
  </si>
  <si>
    <t>SRR032095..dcr2 knockdown AGO1IP S2-NP</t>
  </si>
  <si>
    <t>SRR032096..dcr2 knockdown AGO2IP S2-NP</t>
  </si>
  <si>
    <t>SRR015372.V067.cell line S2-NP</t>
  </si>
  <si>
    <t>SRR019717.OSS2.cell line OSS</t>
  </si>
  <si>
    <t>SRR019718.OSS6.cell line OSS</t>
  </si>
  <si>
    <t>SRR019719.OSS7.cell line OSS</t>
  </si>
  <si>
    <t>SRR019720.OSS8.cell line OSS</t>
  </si>
  <si>
    <t>SRR023197..cell line S2</t>
  </si>
  <si>
    <t>SRR028728.V018.cell line KC167</t>
  </si>
  <si>
    <t>SRR028729.V024.cell line KC167</t>
  </si>
  <si>
    <t>SRR069243.V076.cell line MLDmBG3-c2</t>
  </si>
  <si>
    <t>SRR069246.V075.cell line MLDmBG1-c1</t>
  </si>
  <si>
    <t>SRR069255.V019.cell line GM2</t>
  </si>
  <si>
    <t>SRR069256.V021.cell line MLDmD21</t>
  </si>
  <si>
    <t>SRR069257.V026.cell line 1182-4H</t>
  </si>
  <si>
    <t>SRR069258.V010.cell line MLDmD20c5</t>
  </si>
  <si>
    <t>SRR069259.V011.cell line Sg4</t>
  </si>
  <si>
    <t>SRR069271.V009.cell line CMEL1</t>
  </si>
  <si>
    <t>SRR069299.V028.cell line CMEW1Cl.8+</t>
  </si>
  <si>
    <t>SRR069300.V033.cell line CMEW1Cl.8+</t>
  </si>
  <si>
    <t>SRR069506.V029.cell line ML-DmD9</t>
  </si>
  <si>
    <t>SRR069508.V035.cell line MLDmD32</t>
  </si>
  <si>
    <t>SRR069829.S8.cell line S2+KCmix</t>
  </si>
  <si>
    <t>SRR488371..cell line ML-DmBG1-c1</t>
  </si>
  <si>
    <t>SRR488698..cell line 118204H</t>
  </si>
  <si>
    <t>SRR546566.V027.cell line MLDmD21</t>
  </si>
  <si>
    <t>SRR069228.S34.ecdysone KC</t>
  </si>
  <si>
    <t>SRR069229.S35.ecdysone KC</t>
  </si>
  <si>
    <t>SRR069230.S31.ecdysone S2</t>
  </si>
  <si>
    <t>SRR069231.S32.ecdysone S2</t>
  </si>
  <si>
    <t>SRR069840.S14.dev time point 0-1hr embryo #1</t>
  </si>
  <si>
    <t>SRR069838.S12.dev time point 6-10hr embryo</t>
  </si>
  <si>
    <t>SRR069839.S13.dev time point 6-10hr embryo #1</t>
  </si>
  <si>
    <t>SRR014367.S7.dev time point 12-24hr embryo</t>
  </si>
  <si>
    <t>SRR069234.V082.dev time point embryos,2-6 hr after egg laying (Celniker/RNA:217, 223) extraction1-2</t>
  </si>
  <si>
    <t>SRR069262.V081.dev time point embryos,14-24 hr after egg laying (Celniker/RNA:253,259,265,277) extraction1-4</t>
  </si>
  <si>
    <t>SRR069503.V001.non-irradiated embryo</t>
  </si>
  <si>
    <t>SRR069504.V002.irradiated embryo</t>
  </si>
  <si>
    <t>SRR013600.S18.dev time point 3rd instar larvae (1)</t>
  </si>
  <si>
    <t>SRR013602.S17.dev time point 3rd instar larvae (2)</t>
  </si>
  <si>
    <t>SRR013601.S19.dev time point 2-4 day old pupae (1)</t>
  </si>
  <si>
    <t>SRR013603.S20.dev time point 2-4 day old pupae (2)</t>
  </si>
  <si>
    <t>SRR351332..whole fly</t>
  </si>
  <si>
    <t>V063V0632</t>
  </si>
  <si>
    <t>V064V0642</t>
  </si>
  <si>
    <t>V065V0652</t>
  </si>
  <si>
    <t>V066V0662</t>
  </si>
  <si>
    <t>V097</t>
  </si>
  <si>
    <t>V0892</t>
  </si>
  <si>
    <t>V098</t>
  </si>
  <si>
    <t>V0882</t>
  </si>
  <si>
    <t>SRR068998</t>
  </si>
  <si>
    <t>SRR013604</t>
  </si>
  <si>
    <t>SRR016854</t>
  </si>
  <si>
    <t>SRR018039</t>
  </si>
  <si>
    <t>SRR069835</t>
  </si>
  <si>
    <t>SRR069836</t>
  </si>
  <si>
    <t>SRR069837</t>
  </si>
  <si>
    <t>V090</t>
  </si>
  <si>
    <t>SRR069832</t>
  </si>
  <si>
    <t>SRR016853</t>
  </si>
  <si>
    <t>SRR031692</t>
  </si>
  <si>
    <t>SRR031696</t>
  </si>
  <si>
    <t>SRR032152</t>
  </si>
  <si>
    <t>SRR060644</t>
  </si>
  <si>
    <t>SRR060647</t>
  </si>
  <si>
    <t>V094</t>
  </si>
  <si>
    <t>V095</t>
  </si>
  <si>
    <t>V020V025</t>
  </si>
  <si>
    <t>SRR1015573</t>
  </si>
  <si>
    <t>SRR1015574</t>
  </si>
  <si>
    <t>SRR069830</t>
  </si>
  <si>
    <t>SRR013618</t>
  </si>
  <si>
    <t>SRR069831</t>
  </si>
  <si>
    <t>SRR016855</t>
  </si>
  <si>
    <t>SRR029028</t>
  </si>
  <si>
    <t>SRR029029</t>
  </si>
  <si>
    <t>SRR029030</t>
  </si>
  <si>
    <t>SRR029031</t>
  </si>
  <si>
    <t>SRR029032</t>
  </si>
  <si>
    <t>SRR029033</t>
  </si>
  <si>
    <t>SRR032092</t>
  </si>
  <si>
    <t>SRR032093</t>
  </si>
  <si>
    <t>SRR032094</t>
  </si>
  <si>
    <t>SRR032095</t>
  </si>
  <si>
    <t>SRR032096</t>
  </si>
  <si>
    <t>SRR015372</t>
  </si>
  <si>
    <t>SRR019717</t>
  </si>
  <si>
    <t>SRR019718</t>
  </si>
  <si>
    <t>SRR019719</t>
  </si>
  <si>
    <t>SRR019720</t>
  </si>
  <si>
    <t>SRR023197</t>
  </si>
  <si>
    <t>SRR028728</t>
  </si>
  <si>
    <t>SRR028729</t>
  </si>
  <si>
    <t>SRR069243</t>
  </si>
  <si>
    <t>SRR069246</t>
  </si>
  <si>
    <t>SRR069255</t>
  </si>
  <si>
    <t>SRR069256</t>
  </si>
  <si>
    <t>SRR069257</t>
  </si>
  <si>
    <t>SRR069258</t>
  </si>
  <si>
    <t>SRR069259</t>
  </si>
  <si>
    <t>SRR069271</t>
  </si>
  <si>
    <t>SRR069299</t>
  </si>
  <si>
    <t>SRR069300</t>
  </si>
  <si>
    <t>SRR069506</t>
  </si>
  <si>
    <t>SRR069508</t>
  </si>
  <si>
    <t>SRR069829</t>
  </si>
  <si>
    <t>SRR488371</t>
  </si>
  <si>
    <t>SRR488698</t>
  </si>
  <si>
    <t>SRR546566</t>
  </si>
  <si>
    <t>SRR069228</t>
  </si>
  <si>
    <t>SRR069229</t>
  </si>
  <si>
    <t>SRR069230</t>
  </si>
  <si>
    <t>SRR069231</t>
  </si>
  <si>
    <t>SRR069840</t>
  </si>
  <si>
    <t>SRR069838</t>
  </si>
  <si>
    <t>SRR069839</t>
  </si>
  <si>
    <t>SRR014367</t>
  </si>
  <si>
    <t>SRR069234</t>
  </si>
  <si>
    <t>SRR069262</t>
  </si>
  <si>
    <t>SRR069503</t>
  </si>
  <si>
    <t>SRR069504</t>
  </si>
  <si>
    <t>SRR013600</t>
  </si>
  <si>
    <t>SRR013602</t>
  </si>
  <si>
    <t>SRR013601</t>
  </si>
  <si>
    <t>SRR013603</t>
  </si>
  <si>
    <t>SRR351332</t>
  </si>
  <si>
    <t>percentage of mapped reads to dme rDNA</t>
  </si>
  <si>
    <t>GSMnumber</t>
  </si>
  <si>
    <t>modENCODE</t>
  </si>
  <si>
    <t>LibraryInternalName</t>
  </si>
  <si>
    <t>Adapter3prime</t>
  </si>
  <si>
    <t>Experiment</t>
  </si>
  <si>
    <t>Submission</t>
  </si>
  <si>
    <t>SRAStudy</t>
  </si>
  <si>
    <t>Sample Accession</t>
  </si>
  <si>
    <t>SampleName</t>
  </si>
  <si>
    <t>Study Title</t>
  </si>
  <si>
    <t>BioProject</t>
  </si>
  <si>
    <t>GSM240749</t>
  </si>
  <si>
    <t>modENCODE_737</t>
  </si>
  <si>
    <t>S2</t>
  </si>
  <si>
    <t>CTGTAGGCACCATCAATC</t>
  </si>
  <si>
    <t>SRX028578</t>
  </si>
  <si>
    <t>SRA024695</t>
  </si>
  <si>
    <t>SRP003801</t>
  </si>
  <si>
    <t>SRS117295</t>
  </si>
  <si>
    <t>GSE10790: Drosophila melanogaster small RNA sequence: female heads</t>
  </si>
  <si>
    <t>GEO Series accession: GSE10790</t>
  </si>
  <si>
    <t>GSM322533</t>
  </si>
  <si>
    <t>S22</t>
  </si>
  <si>
    <t>SRX002671</t>
  </si>
  <si>
    <t>SRA008172</t>
  </si>
  <si>
    <t>SRP000602</t>
  </si>
  <si>
    <t>SRS002176</t>
  </si>
  <si>
    <t>Drosophila melanogaster larval, pupal and adult head small RNA libraries</t>
  </si>
  <si>
    <t>GEO Series accession: GSE12840</t>
  </si>
  <si>
    <t>GSM399107</t>
  </si>
  <si>
    <t>modENCODE_2554</t>
  </si>
  <si>
    <t>S24</t>
  </si>
  <si>
    <t>SRX005025</t>
  </si>
  <si>
    <t>SRA008659</t>
  </si>
  <si>
    <t>SRP000788</t>
  </si>
  <si>
    <t>SRS003140</t>
  </si>
  <si>
    <t>small RNA from adult Drosophila melanogaster</t>
  </si>
  <si>
    <t>GEO Series accession: GSE15898</t>
  </si>
  <si>
    <t>GSM399106</t>
  </si>
  <si>
    <t>modENCODE_2555</t>
  </si>
  <si>
    <t>S23</t>
  </si>
  <si>
    <t>SRX005023</t>
  </si>
  <si>
    <t>SRS003138</t>
  </si>
  <si>
    <t>GSM286601</t>
  </si>
  <si>
    <t>modENCODE_747</t>
  </si>
  <si>
    <t>S1</t>
  </si>
  <si>
    <t>SRX029072</t>
  </si>
  <si>
    <t>SRA025073</t>
  </si>
  <si>
    <t>SRP003879</t>
  </si>
  <si>
    <t>SRS117898</t>
  </si>
  <si>
    <t>Drosophila melanogaster small RNA sequence from 14 libraries</t>
  </si>
  <si>
    <t>GEO Series accession: GSE11624</t>
  </si>
  <si>
    <t>GSM286602</t>
  </si>
  <si>
    <t>modENCODE_739</t>
  </si>
  <si>
    <t>S3</t>
  </si>
  <si>
    <t>SRX029073</t>
  </si>
  <si>
    <t>SRS117899</t>
  </si>
  <si>
    <t>GSM286603</t>
  </si>
  <si>
    <t>modENCODE_743</t>
  </si>
  <si>
    <t>S4</t>
  </si>
  <si>
    <t>SRX029074</t>
  </si>
  <si>
    <t>SRS117900</t>
  </si>
  <si>
    <t>GSM275691</t>
  </si>
  <si>
    <t>modENCODE_742</t>
  </si>
  <si>
    <t>S5</t>
  </si>
  <si>
    <t>SRX029069</t>
  </si>
  <si>
    <t>SRA025070</t>
  </si>
  <si>
    <t>SRP003876</t>
  </si>
  <si>
    <t>SRS117895</t>
  </si>
  <si>
    <t>Drosophila melanogaster small RNA sequence: cell lines and imaginal disc</t>
  </si>
  <si>
    <t>GEO Series accession: GSE10794</t>
  </si>
  <si>
    <t>GSM399105</t>
  </si>
  <si>
    <t>modENCODE_2376</t>
  </si>
  <si>
    <t>S21</t>
  </si>
  <si>
    <t>SRX005024</t>
  </si>
  <si>
    <t>SRS003139</t>
  </si>
  <si>
    <t>GSM466487</t>
  </si>
  <si>
    <t>CTGTAGGCACCATCAAT</t>
  </si>
  <si>
    <t>SRX014446</t>
  </si>
  <si>
    <t>SRA010241</t>
  </si>
  <si>
    <t>SRP001536</t>
  </si>
  <si>
    <t>SRS008434</t>
  </si>
  <si>
    <t>Sorting of Drosophila small silencing RNAs partitions microRNA* strands into the RNA interference pathway</t>
  </si>
  <si>
    <t>GEO Series accession: GSE18806</t>
  </si>
  <si>
    <t>GSM466489</t>
  </si>
  <si>
    <t>SRX014448</t>
  </si>
  <si>
    <t>SRS008436</t>
  </si>
  <si>
    <t>GSM548583</t>
  </si>
  <si>
    <t>CTGTAGGCACCATCAATCGTATGCCGTCTTCTGCTTG</t>
  </si>
  <si>
    <t>SRX023725</t>
  </si>
  <si>
    <t>SRA020991</t>
  </si>
  <si>
    <t>SRP002877</t>
  </si>
  <si>
    <t>SRS085135</t>
  </si>
  <si>
    <t>Small RNA-based silencing strategies for transposons in the process of invading Drosophila species</t>
  </si>
  <si>
    <t>GEO Series accession: GSE22067</t>
  </si>
  <si>
    <t>GSM548586</t>
  </si>
  <si>
    <t>SRX023728</t>
  </si>
  <si>
    <t>SRS085138</t>
  </si>
  <si>
    <t>AGO1-associated RNA was extracted using randomized 3’ adaptor (5’rAppNNNNTGGAATTCTCGGGTGCCAAGG/ 3ddC/) and randomized 5’ adaptor (5'GUUCAGAGUUCUACAGUCCGACGAUCNNNN). Genome_build: n/a, trim adaptors using fastx_clipper, trim 4 random nucleotides from each end, using custom script, collapse identical reads using fastq_collapser, Supplementary_files_format_and_content: read count table files (columns are read read sequence and number of res)</t>
  </si>
  <si>
    <t>SRX367010</t>
  </si>
  <si>
    <t>SRA107962</t>
  </si>
  <si>
    <t>SRP031850</t>
  </si>
  <si>
    <t>SRS493134</t>
  </si>
  <si>
    <t>GSE51585: Intertwined pathways for Argonaute-mediated microRNA biogenesis in Drosophila</t>
  </si>
  <si>
    <t>GEO Series accession: GSE51585</t>
  </si>
  <si>
    <t>AGO1-associated RNA was extracted using randomized 3’ adaptor (5’rAppNNNNTGGAATTCTCGGGTGCCAAGG/ 3ddC/) and randomized 5’ adaptor (5'GUUCAGAGUUCUACAGUCCGACGAUCNNNN). Genome_build: n/a, trim adaptors using fastx_clipper, trim 4 random nucleotides from each end, using custom script, collapse identical reads using fastq_collapser, Supplementary_files_format_and_content: read count table files (columns are read read sequence and number of reads)</t>
  </si>
  <si>
    <t>SRX367011</t>
  </si>
  <si>
    <t>SRS493135</t>
  </si>
  <si>
    <t>SRR013547</t>
  </si>
  <si>
    <t>SRR013547.V020.cell line S2R+</t>
  </si>
  <si>
    <t>GSM343832</t>
  </si>
  <si>
    <t>V020</t>
  </si>
  <si>
    <t>SRX002618</t>
  </si>
  <si>
    <t>SRA008168</t>
  </si>
  <si>
    <t>SRP000598</t>
  </si>
  <si>
    <t>SRS002123</t>
  </si>
  <si>
    <t>Drosophila melanogaster S2R+ cells</t>
  </si>
  <si>
    <t>GEO Series accession: GSE13679</t>
  </si>
  <si>
    <t>SRR013548</t>
  </si>
  <si>
    <t>SRR013548.V025.cell line S2R+</t>
  </si>
  <si>
    <t>GSM343833</t>
  </si>
  <si>
    <t>V025</t>
  </si>
  <si>
    <t>SRX002619</t>
  </si>
  <si>
    <t>SRS002124</t>
  </si>
  <si>
    <t>GSM272652</t>
  </si>
  <si>
    <t>modENCODE_746</t>
  </si>
  <si>
    <t>S15</t>
  </si>
  <si>
    <t>SRX029067</t>
  </si>
  <si>
    <t>SRS117893</t>
  </si>
  <si>
    <t>GSM361908</t>
  </si>
  <si>
    <t>S30</t>
  </si>
  <si>
    <t>SRX002678</t>
  </si>
  <si>
    <t>SRA008174</t>
  </si>
  <si>
    <t>SRP000606</t>
  </si>
  <si>
    <t>SRS002182</t>
  </si>
  <si>
    <t>Drosophila melanogaster S2-GMR cells</t>
  </si>
  <si>
    <t>GEO Series accession: GSE14488</t>
  </si>
  <si>
    <t>GSM272653</t>
  </si>
  <si>
    <t>modENCODE_738</t>
  </si>
  <si>
    <t>S16</t>
  </si>
  <si>
    <t>SRX029068</t>
  </si>
  <si>
    <t>SRS117894</t>
  </si>
  <si>
    <t>GSM399110</t>
  </si>
  <si>
    <t>modENCODE_2374</t>
  </si>
  <si>
    <t>S33</t>
  </si>
  <si>
    <t>SRX005026</t>
  </si>
  <si>
    <t>SRA008661</t>
  </si>
  <si>
    <t>SRP000789</t>
  </si>
  <si>
    <t>SRS003141</t>
  </si>
  <si>
    <t>small RNA from Drosophila melanogaster - Kc cell line</t>
  </si>
  <si>
    <t>GEO Series accession: GSE15899</t>
  </si>
  <si>
    <t>GSM430030</t>
  </si>
  <si>
    <t>SRX012157</t>
  </si>
  <si>
    <t>SRA009945</t>
  </si>
  <si>
    <t>SRP001305</t>
  </si>
  <si>
    <t>SRS006622</t>
  </si>
  <si>
    <t>Processing of Drosophila endo-siRNAs depends on a specific Loquacious isoform</t>
  </si>
  <si>
    <t>GEO Series accession: GSE17171</t>
  </si>
  <si>
    <t>GSM430031</t>
  </si>
  <si>
    <t>SRX012158</t>
  </si>
  <si>
    <t>SRS006623</t>
  </si>
  <si>
    <t>GSM430032</t>
  </si>
  <si>
    <t>SRX012159</t>
  </si>
  <si>
    <t>SRS006624</t>
  </si>
  <si>
    <t>GSM430033</t>
  </si>
  <si>
    <t>SRX012160</t>
  </si>
  <si>
    <t>SRS006625</t>
  </si>
  <si>
    <t>GSM430034</t>
  </si>
  <si>
    <t>SRX012161</t>
  </si>
  <si>
    <t>SRS006626</t>
  </si>
  <si>
    <t>GSM430035</t>
  </si>
  <si>
    <t>SRX012162</t>
  </si>
  <si>
    <t>SRS006627</t>
  </si>
  <si>
    <t>GSM442732</t>
  </si>
  <si>
    <t>SRX014797</t>
  </si>
  <si>
    <t>SRA010262</t>
  </si>
  <si>
    <t>SRP001552</t>
  </si>
  <si>
    <t>SRS009287</t>
  </si>
  <si>
    <t>Hierarchical rules for Argonaute loading in Drosophila</t>
  </si>
  <si>
    <t>GEO Series accession: GSE17734</t>
  </si>
  <si>
    <t>GSM442733</t>
  </si>
  <si>
    <t>SRX014798</t>
  </si>
  <si>
    <t>SRS009288</t>
  </si>
  <si>
    <t>GSM442734</t>
  </si>
  <si>
    <t>SRX014799</t>
  </si>
  <si>
    <t>SRS009289</t>
  </si>
  <si>
    <t>GSM442735</t>
  </si>
  <si>
    <t>SRX014800</t>
  </si>
  <si>
    <t>SRS009290</t>
  </si>
  <si>
    <t>GSM442736</t>
  </si>
  <si>
    <t>SRX014801</t>
  </si>
  <si>
    <t>SRS009291</t>
  </si>
  <si>
    <t>GSM371638</t>
  </si>
  <si>
    <t>V067</t>
  </si>
  <si>
    <t>SRX003967</t>
  </si>
  <si>
    <t>SRA008418</t>
  </si>
  <si>
    <t>SRP000731</t>
  </si>
  <si>
    <t>SRS002735</t>
  </si>
  <si>
    <t>Small RNA from S2 cells (S2-NP)</t>
  </si>
  <si>
    <t>GEO Series accession: GSE14849</t>
  </si>
  <si>
    <t>GSM385744</t>
  </si>
  <si>
    <t>modENCODE_2605</t>
  </si>
  <si>
    <t>OSS2</t>
  </si>
  <si>
    <t>TCGTATGCCGTCTTCTGCTTG</t>
  </si>
  <si>
    <t>SRX006980</t>
  </si>
  <si>
    <t>SRA009273</t>
  </si>
  <si>
    <t>SRP001004</t>
  </si>
  <si>
    <t>SRS004371</t>
  </si>
  <si>
    <t>Drosophila OSS cell small RNA libraries</t>
  </si>
  <si>
    <t>GEO Series accession: GSE15378</t>
  </si>
  <si>
    <t>GSM385748</t>
  </si>
  <si>
    <t>OSS6</t>
  </si>
  <si>
    <t>SRX006981</t>
  </si>
  <si>
    <t>SRS004372</t>
  </si>
  <si>
    <t>GSM385821</t>
  </si>
  <si>
    <t>OSS7</t>
  </si>
  <si>
    <t>SRX006982</t>
  </si>
  <si>
    <t>SRS004373</t>
  </si>
  <si>
    <t>GSM385822</t>
  </si>
  <si>
    <t>OSS8</t>
  </si>
  <si>
    <t>SRX006983</t>
  </si>
  <si>
    <t>SRS004374</t>
  </si>
  <si>
    <t>GSM180337</t>
  </si>
  <si>
    <t>ATCTCGTATGCCGTCTTCTGCTTG</t>
  </si>
  <si>
    <t>SRX007800</t>
  </si>
  <si>
    <t>SRA009393</t>
  </si>
  <si>
    <t>SRP001090</t>
  </si>
  <si>
    <t>SRS004782</t>
  </si>
  <si>
    <t>The endogenous siRNA pathway is involved in heterochromatin formation in Drosophila</t>
  </si>
  <si>
    <t>heterochromatin endo-siRNAs</t>
  </si>
  <si>
    <t>GSM399100</t>
  </si>
  <si>
    <t>modENCODE_2606</t>
  </si>
  <si>
    <t>V018</t>
  </si>
  <si>
    <t>SRX011859</t>
  </si>
  <si>
    <t>SRA009926</t>
  </si>
  <si>
    <t>SRP001284</t>
  </si>
  <si>
    <t>SRS006274</t>
  </si>
  <si>
    <t>GSE15897: small RNA from Drosophila melanogaster - cell line Kc167</t>
  </si>
  <si>
    <t>GEO Series accession: GSE15897</t>
  </si>
  <si>
    <t>GSM399101</t>
  </si>
  <si>
    <t>V024</t>
  </si>
  <si>
    <t>SRX011860</t>
  </si>
  <si>
    <t>SRS006275</t>
  </si>
  <si>
    <t>GSM609225</t>
  </si>
  <si>
    <t>modENCODE_2719</t>
  </si>
  <si>
    <t>V076</t>
  </si>
  <si>
    <t>SRX028811</t>
  </si>
  <si>
    <t>SRA024722</t>
  </si>
  <si>
    <t>SRP003827</t>
  </si>
  <si>
    <t>SRS117366</t>
  </si>
  <si>
    <t>GSE24306: Lai_ML-DmBG3-C2</t>
  </si>
  <si>
    <t>GEO Series accession: GSE24306</t>
  </si>
  <si>
    <t>GSM609222</t>
  </si>
  <si>
    <t>modENCODE_2007</t>
  </si>
  <si>
    <t>V075</t>
  </si>
  <si>
    <t>SRX028814</t>
  </si>
  <si>
    <t>SRA024725</t>
  </si>
  <si>
    <t>SRP003832</t>
  </si>
  <si>
    <t>SRS117369</t>
  </si>
  <si>
    <t>GSE24303: Lai-ML-DmBG1-C1/BS176</t>
  </si>
  <si>
    <t>GEO Series accession: GSE24303</t>
  </si>
  <si>
    <t>GSM609219</t>
  </si>
  <si>
    <t>modENCODE_2004</t>
  </si>
  <si>
    <t>V019</t>
  </si>
  <si>
    <t>SRX028828</t>
  </si>
  <si>
    <t>SRA024728</t>
  </si>
  <si>
    <t>SRP003835</t>
  </si>
  <si>
    <t>SRS117372</t>
  </si>
  <si>
    <t>GSE24300: Lai ‰ÛÒ GM2cell/BS32</t>
  </si>
  <si>
    <t>GEO Series accession: GSE24300</t>
  </si>
  <si>
    <t>GSM609220</t>
  </si>
  <si>
    <t>modENCODE_2005</t>
  </si>
  <si>
    <t>V021</t>
  </si>
  <si>
    <t>SRX028830</t>
  </si>
  <si>
    <t>SRA024729</t>
  </si>
  <si>
    <t>SRP003836</t>
  </si>
  <si>
    <t>SRS117374</t>
  </si>
  <si>
    <t>GSE24301: Lai ‰ÛÒ ML-DmD21cell/BS90</t>
  </si>
  <si>
    <t>GEO Series accession: GSE24301</t>
  </si>
  <si>
    <t>GSM609221</t>
  </si>
  <si>
    <t>modENCODE_2006</t>
  </si>
  <si>
    <t>V026</t>
  </si>
  <si>
    <t>SRX028831</t>
  </si>
  <si>
    <t>SRA024730</t>
  </si>
  <si>
    <t>SRP003837</t>
  </si>
  <si>
    <t>SRS117375</t>
  </si>
  <si>
    <t>GSE24302: Lai_1182-4Hcell/BS23</t>
  </si>
  <si>
    <t>GEO Series accession: GSE24302</t>
  </si>
  <si>
    <t>GSM609217</t>
  </si>
  <si>
    <t>modENCODE_2002</t>
  </si>
  <si>
    <t>V010</t>
  </si>
  <si>
    <t>SRX028832</t>
  </si>
  <si>
    <t>SRA024731</t>
  </si>
  <si>
    <t>SRP003838</t>
  </si>
  <si>
    <t>SRS117376</t>
  </si>
  <si>
    <t>GSE24298: Lai - MLDmD20c5/BS16</t>
  </si>
  <si>
    <t>GEO Series accession: GSE24298</t>
  </si>
  <si>
    <t>GSM609218</t>
  </si>
  <si>
    <t>modENCODE_2003</t>
  </si>
  <si>
    <t>V011</t>
  </si>
  <si>
    <t>SRX028833</t>
  </si>
  <si>
    <t>SRA024732</t>
  </si>
  <si>
    <t>SRP003839</t>
  </si>
  <si>
    <t>SRS117377</t>
  </si>
  <si>
    <t>GSE24299: Lai ‰ÛÒ Sg4/BS35</t>
  </si>
  <si>
    <t>GEO Series accession: GSE24299</t>
  </si>
  <si>
    <t>GSM609235</t>
  </si>
  <si>
    <t>modENCODE_2820</t>
  </si>
  <si>
    <t>V009</t>
  </si>
  <si>
    <t>SRX028840</t>
  </si>
  <si>
    <t>SRA024749</t>
  </si>
  <si>
    <t>SRP003844</t>
  </si>
  <si>
    <t>SRS117383</t>
  </si>
  <si>
    <t>GSE24315: Lai - CMEL1/BS28</t>
  </si>
  <si>
    <t>GEO Series accession: GSE24315</t>
  </si>
  <si>
    <t>GSM609226</t>
  </si>
  <si>
    <t>modENCODE_2721</t>
  </si>
  <si>
    <t>V028</t>
  </si>
  <si>
    <t>SRX028867</t>
  </si>
  <si>
    <t>SRA024753</t>
  </si>
  <si>
    <t>SRP003849</t>
  </si>
  <si>
    <t>SRS117409</t>
  </si>
  <si>
    <t>GSE24307: Lai_CMEW1_Cl_8</t>
  </si>
  <si>
    <t>GEO Series accession: GSE24307</t>
  </si>
  <si>
    <t>GSM609227</t>
  </si>
  <si>
    <t>V033</t>
  </si>
  <si>
    <t>SRX028868</t>
  </si>
  <si>
    <t>SRS117410</t>
  </si>
  <si>
    <t>GSM609248</t>
  </si>
  <si>
    <t>modENCODE_3192</t>
  </si>
  <si>
    <t>V029</t>
  </si>
  <si>
    <t>SRX028911</t>
  </si>
  <si>
    <t>SRA024989</t>
  </si>
  <si>
    <t>SRP003857</t>
  </si>
  <si>
    <t>SRS117433</t>
  </si>
  <si>
    <t>GSE24605: Lai - MLDmD9/BS102</t>
  </si>
  <si>
    <t>GEO Series accession: GSE24605</t>
  </si>
  <si>
    <t>GSM609250</t>
  </si>
  <si>
    <t>modENCODE_3194</t>
  </si>
  <si>
    <t>V035</t>
  </si>
  <si>
    <t>SRX028913</t>
  </si>
  <si>
    <t>SRA024991</t>
  </si>
  <si>
    <t>SRP003859</t>
  </si>
  <si>
    <t>SRS117435</t>
  </si>
  <si>
    <t>GSE24607: Lai - MLDmD32/BS26</t>
  </si>
  <si>
    <t>GEO Series accession: GSE24607</t>
  </si>
  <si>
    <t>GSM272651</t>
  </si>
  <si>
    <t>modENCODE_741</t>
  </si>
  <si>
    <t>S8</t>
  </si>
  <si>
    <t>SRX029066</t>
  </si>
  <si>
    <t>SRS117892</t>
  </si>
  <si>
    <t>GSM980233</t>
  </si>
  <si>
    <t>SRX173121</t>
  </si>
  <si>
    <t>SRS353010</t>
  </si>
  <si>
    <t>GSM980238</t>
  </si>
  <si>
    <t>SRX173210</t>
  </si>
  <si>
    <t>SRS353099</t>
  </si>
  <si>
    <t>GSM609249</t>
  </si>
  <si>
    <t>modENCODE_3193</t>
  </si>
  <si>
    <t>V027</t>
  </si>
  <si>
    <t>SRX176121</t>
  </si>
  <si>
    <t>SRS355597</t>
  </si>
  <si>
    <t>GSM609243</t>
  </si>
  <si>
    <t>modENCODE_2974</t>
  </si>
  <si>
    <t>S34</t>
  </si>
  <si>
    <t>SRX028796</t>
  </si>
  <si>
    <t>SRA024713</t>
  </si>
  <si>
    <t>SRP003818</t>
  </si>
  <si>
    <t>SRS117355</t>
  </si>
  <si>
    <t>GSE24543: Kc-Rubin + Ecdysone smallRNA RNA-Seq</t>
  </si>
  <si>
    <t>GEO Series accession: GSE24543</t>
  </si>
  <si>
    <t>GSM609244</t>
  </si>
  <si>
    <t>S35</t>
  </si>
  <si>
    <t>SRX028797</t>
  </si>
  <si>
    <t>SRS117356</t>
  </si>
  <si>
    <t>GSM609241</t>
  </si>
  <si>
    <t>modENCODE_2973</t>
  </si>
  <si>
    <t>S31</t>
  </si>
  <si>
    <t>SRX028798</t>
  </si>
  <si>
    <t>SRA024714</t>
  </si>
  <si>
    <t>SRP003819</t>
  </si>
  <si>
    <t>SRS117357</t>
  </si>
  <si>
    <t>GSE24542: S2-Rubin + Ecdysone smallRNA RNA-Seq</t>
  </si>
  <si>
    <t>GEO Series accession: GSE24542</t>
  </si>
  <si>
    <t>GSM609242</t>
  </si>
  <si>
    <t>S32</t>
  </si>
  <si>
    <t>SRX028799</t>
  </si>
  <si>
    <t>SRS117358</t>
  </si>
  <si>
    <t>GSM286613</t>
  </si>
  <si>
    <t>modENCODE_745</t>
  </si>
  <si>
    <t>S14</t>
  </si>
  <si>
    <t>SRX029077</t>
  </si>
  <si>
    <t>SRS117903</t>
  </si>
  <si>
    <t>GSM286607</t>
  </si>
  <si>
    <t>modENCODE_754</t>
  </si>
  <si>
    <t>S12</t>
  </si>
  <si>
    <t>SRX029075</t>
  </si>
  <si>
    <t>SRS117901</t>
  </si>
  <si>
    <t>GSM286611</t>
  </si>
  <si>
    <t>modENCODE_753</t>
  </si>
  <si>
    <t>S13</t>
  </si>
  <si>
    <t>SRX029076</t>
  </si>
  <si>
    <t>SRS117902</t>
  </si>
  <si>
    <t>GSM364902</t>
  </si>
  <si>
    <t>modENCODE_2741</t>
  </si>
  <si>
    <t>S7</t>
  </si>
  <si>
    <t>SRX003183</t>
  </si>
  <si>
    <t>SRA008251</t>
  </si>
  <si>
    <t>SRS002320</t>
  </si>
  <si>
    <t>GSM609238</t>
  </si>
  <si>
    <t>modENCODE_2742</t>
  </si>
  <si>
    <t>V082</t>
  </si>
  <si>
    <t>SRX028802</t>
  </si>
  <si>
    <t>SRA024717</t>
  </si>
  <si>
    <t>SRP003822</t>
  </si>
  <si>
    <t>SRS117361</t>
  </si>
  <si>
    <t>GSE24539: Lai_embryo_2-6hr_BS43-46</t>
  </si>
  <si>
    <t>GEO Series accession: GSE24539</t>
  </si>
  <si>
    <t>GSM609229</t>
  </si>
  <si>
    <t>modENCODE_2743</t>
  </si>
  <si>
    <t>V081</t>
  </si>
  <si>
    <t>SRX028836</t>
  </si>
  <si>
    <t>SRA024739</t>
  </si>
  <si>
    <t>SRP003841</t>
  </si>
  <si>
    <t>SRS117379</t>
  </si>
  <si>
    <t>GSE24309: Lai_embryo_12-24hr_BS61-64-67-73</t>
  </si>
  <si>
    <t>GEO Series accession: GSE24309</t>
  </si>
  <si>
    <t>GSM609239</t>
  </si>
  <si>
    <t>modENCODE_2971</t>
  </si>
  <si>
    <t>V001</t>
  </si>
  <si>
    <t>SRX028908</t>
  </si>
  <si>
    <t>SRA024986</t>
  </si>
  <si>
    <t>SRP003854</t>
  </si>
  <si>
    <t>SRS117430</t>
  </si>
  <si>
    <t>GSE24540: Dm 2-18hr non-irradiated embryos smallRNA RNA-Seq</t>
  </si>
  <si>
    <t>GEO Series accession: GSE24540</t>
  </si>
  <si>
    <t>GSM609240</t>
  </si>
  <si>
    <t>modENCODE_2972</t>
  </si>
  <si>
    <t>V002</t>
  </si>
  <si>
    <t>SRX028909</t>
  </si>
  <si>
    <t>SRA024987</t>
  </si>
  <si>
    <t>SRP003855</t>
  </si>
  <si>
    <t>SRS117431</t>
  </si>
  <si>
    <t>GSE24541: Dm 2-18hr irradiated embryos smallRNA RNA-Seq</t>
  </si>
  <si>
    <t>GEO Series accession: GSE24541</t>
  </si>
  <si>
    <t>GSM322208</t>
  </si>
  <si>
    <t>modENCODE_748</t>
  </si>
  <si>
    <t>S18</t>
  </si>
  <si>
    <t>SRX002667</t>
  </si>
  <si>
    <t>SRS002172</t>
  </si>
  <si>
    <t>GSM322245</t>
  </si>
  <si>
    <t>S17</t>
  </si>
  <si>
    <t>SRX002669</t>
  </si>
  <si>
    <t>SRS002174</t>
  </si>
  <si>
    <t>GSM322219</t>
  </si>
  <si>
    <t>S19</t>
  </si>
  <si>
    <t>SRX002668</t>
  </si>
  <si>
    <t>SRS002173</t>
  </si>
  <si>
    <t>GSM322338</t>
  </si>
  <si>
    <t>S20</t>
  </si>
  <si>
    <t>SRX002670</t>
  </si>
  <si>
    <t>SRS002175</t>
  </si>
  <si>
    <t>GSM811191</t>
  </si>
  <si>
    <t>SRX100238</t>
  </si>
  <si>
    <t>SRA046915</t>
  </si>
  <si>
    <t>SRP008774</t>
  </si>
  <si>
    <t>SRS266387</t>
  </si>
  <si>
    <t>Small RNA profiling in Drosophila wild-type and nbr[f02257] mutants</t>
  </si>
  <si>
    <t>GEO Series accession: GSE32684</t>
  </si>
  <si>
    <t>SRR069232</t>
  </si>
  <si>
    <t>GSM609246</t>
  </si>
  <si>
    <t>modENCODE_2976</t>
  </si>
  <si>
    <t>SRX028800</t>
  </si>
  <si>
    <t>SRA024715</t>
  </si>
  <si>
    <t>SRP003820</t>
  </si>
  <si>
    <t>SRS117359</t>
  </si>
  <si>
    <t>GSE24545: Canton S Adult ovaries</t>
  </si>
  <si>
    <t>GEO Series accession: GSE24545</t>
  </si>
  <si>
    <t>SRR069233</t>
  </si>
  <si>
    <t>GSM609245</t>
  </si>
  <si>
    <t>modENCODE_2975</t>
  </si>
  <si>
    <t>SRX028801</t>
  </si>
  <si>
    <t>SRA024716</t>
  </si>
  <si>
    <t>SRP003821</t>
  </si>
  <si>
    <t>SRS117360</t>
  </si>
  <si>
    <t>GSE24544: Dcr-2[L811fsX] Ovary smallRNA RNA-Seq</t>
  </si>
  <si>
    <t>GEO Series accession: GSE24544</t>
  </si>
  <si>
    <t>SRR069236</t>
  </si>
  <si>
    <t>GSM609234</t>
  </si>
  <si>
    <t>SRX028804</t>
  </si>
  <si>
    <t>SRA024719</t>
  </si>
  <si>
    <t>SRP003824</t>
  </si>
  <si>
    <t>SRS117363</t>
  </si>
  <si>
    <t>GSE24314: Dm Canton-S Adult Male Body smallRNA RNA-Seq</t>
  </si>
  <si>
    <t>GEO Series accession: GSE24314</t>
  </si>
  <si>
    <t>SRR073601</t>
  </si>
  <si>
    <t>GSM628271</t>
  </si>
  <si>
    <t>modENCODE_3314</t>
  </si>
  <si>
    <t>SRX031800</t>
  </si>
  <si>
    <t>SRA026681</t>
  </si>
  <si>
    <t>SRP004630</t>
  </si>
  <si>
    <t>SRS139288</t>
  </si>
  <si>
    <t>GSE25570: Ovary small RNA</t>
  </si>
  <si>
    <t>GEO Series accession: GSE25570</t>
  </si>
  <si>
    <t>SRR073602</t>
  </si>
  <si>
    <t>GSM628272</t>
  </si>
  <si>
    <t>modENCODE_3315</t>
  </si>
  <si>
    <t>SRX031801</t>
  </si>
  <si>
    <t>SRS139289</t>
  </si>
  <si>
    <t>V063</t>
  </si>
  <si>
    <t>V0632</t>
  </si>
  <si>
    <t>V064</t>
  </si>
  <si>
    <t>V0642</t>
  </si>
  <si>
    <t>V065</t>
  </si>
  <si>
    <t>V0652</t>
  </si>
  <si>
    <t>V066</t>
  </si>
  <si>
    <t>V0662</t>
  </si>
  <si>
    <t>Run</t>
  </si>
  <si>
    <t>Study Accession</t>
  </si>
  <si>
    <t>Sample</t>
  </si>
  <si>
    <t>SRR640602.GSM1057530: ES_NI; Mus musculus; RNA-Seq</t>
  </si>
  <si>
    <t>SRR640602</t>
  </si>
  <si>
    <t>TGGAATTCTCGGGTGCCAAGG</t>
  </si>
  <si>
    <t>SRX212694</t>
  </si>
  <si>
    <t>SRA063218</t>
  </si>
  <si>
    <t>SRP017691</t>
  </si>
  <si>
    <t>SRS381552</t>
  </si>
  <si>
    <t>GSM1057530</t>
  </si>
  <si>
    <t>GSE43153: Evidence for antiviral RNA interference in mammals</t>
  </si>
  <si>
    <t>GEO Series accession: GSE43153</t>
  </si>
  <si>
    <t>SRR640603.GSM1057531: ES_EMCV 3hrs; Mus musculus; RNA-Seq</t>
  </si>
  <si>
    <t>SRR640603</t>
  </si>
  <si>
    <t>SRX212695</t>
  </si>
  <si>
    <t>SRS381553</t>
  </si>
  <si>
    <t>GSM1057531</t>
  </si>
  <si>
    <t>SRR640604.GSM1057532: ES_EMCV 6hrs; Mus musculus; RNA-Seq</t>
  </si>
  <si>
    <t>SRR640604</t>
  </si>
  <si>
    <t>SRX212696</t>
  </si>
  <si>
    <t>SRS381554</t>
  </si>
  <si>
    <t>GSM1057532</t>
  </si>
  <si>
    <t>SRR640605.GSM1057533: ES_D0 INF; Mus musculus; RNA-Seq</t>
  </si>
  <si>
    <t>SRR640605</t>
  </si>
  <si>
    <t>SRX212697</t>
  </si>
  <si>
    <t>SRS381555</t>
  </si>
  <si>
    <t>GSM1057533</t>
  </si>
  <si>
    <t>SRR640606.GSM1057534: ES_D10 NI; Mus musculus; RNA-Seq</t>
  </si>
  <si>
    <t>SRR640606</t>
  </si>
  <si>
    <t>SRX212698</t>
  </si>
  <si>
    <t>SRS381556</t>
  </si>
  <si>
    <t>GSM1057534</t>
  </si>
  <si>
    <t>SRR640607.GSM1057535: ES_D10 INF; Mus musculus; RNA-Seq</t>
  </si>
  <si>
    <t>SRR640607</t>
  </si>
  <si>
    <t>SRX212699</t>
  </si>
  <si>
    <t>SRS381557</t>
  </si>
  <si>
    <t>GSM1057535</t>
  </si>
  <si>
    <t>SRR640612.GSM1057540: IP_mAGO2_INF; Mus musculus; RNA-Seq</t>
  </si>
  <si>
    <t>SRR640612</t>
  </si>
  <si>
    <t>SRX212704</t>
  </si>
  <si>
    <t>SRS381562</t>
  </si>
  <si>
    <t>GSM1057540</t>
  </si>
  <si>
    <t>SRR640614.GSM1057542: ES_NoV; Mus musculus; RNA-Seq</t>
  </si>
  <si>
    <t>SRR640614</t>
  </si>
  <si>
    <t>SRX212706</t>
  </si>
  <si>
    <t>SRS381564</t>
  </si>
  <si>
    <t>GSM1057542</t>
  </si>
  <si>
    <t>SRR640615.GSM1057543: ES_NoVÃ«Ã“B2; Mus musculus; RNA-Seq</t>
  </si>
  <si>
    <t>SRR640615</t>
  </si>
  <si>
    <t>SRX212707</t>
  </si>
  <si>
    <t>SRS381565</t>
  </si>
  <si>
    <t>GSM1057543</t>
  </si>
  <si>
    <t>SRR037904.GSM510440: brain_rep1</t>
  </si>
  <si>
    <t>SRR037904</t>
  </si>
  <si>
    <t>SRX017753</t>
  </si>
  <si>
    <t>SRA012228</t>
  </si>
  <si>
    <t>SRP002118</t>
  </si>
  <si>
    <t>SRS025205</t>
  </si>
  <si>
    <t>GSM510440</t>
  </si>
  <si>
    <t>Mammalian microRNAs: Experimental evaluation of novel and previously annotated genes</t>
  </si>
  <si>
    <t>GEO Series accession: GSE20384</t>
  </si>
  <si>
    <t>SRR037905.GSM510441: brain_rep2</t>
  </si>
  <si>
    <t>SRR037905</t>
  </si>
  <si>
    <t>SRX017754</t>
  </si>
  <si>
    <t>SRS025206</t>
  </si>
  <si>
    <t>GSM510441</t>
  </si>
  <si>
    <t>SRR037906.GSM510442: brain_rep3</t>
  </si>
  <si>
    <t>SRR037906</t>
  </si>
  <si>
    <t>SRX017755</t>
  </si>
  <si>
    <t>SRS025207</t>
  </si>
  <si>
    <t>GSM510442</t>
  </si>
  <si>
    <t>SRR037907.GSM510443: brain_rep4</t>
  </si>
  <si>
    <t>SRR037907</t>
  </si>
  <si>
    <t>SRX017756</t>
  </si>
  <si>
    <t>SRS025208</t>
  </si>
  <si>
    <t>GSM510443</t>
  </si>
  <si>
    <t>SRR037919.GSM510457: e12p5_rep1</t>
  </si>
  <si>
    <t>SRR037919</t>
  </si>
  <si>
    <t>SRX017768</t>
  </si>
  <si>
    <t>SRS025220</t>
  </si>
  <si>
    <t>GSM510457</t>
  </si>
  <si>
    <t>SRR037920.GSM510458: e12p5_rep2</t>
  </si>
  <si>
    <t>SRR037920</t>
  </si>
  <si>
    <t>SRX017769</t>
  </si>
  <si>
    <t>SRS025221</t>
  </si>
  <si>
    <t>GSM510458</t>
  </si>
  <si>
    <t>SRR037921.GSM510459: e12p5_rep3</t>
  </si>
  <si>
    <t>SRR037921</t>
  </si>
  <si>
    <t>SRX017770</t>
  </si>
  <si>
    <t>SRS025222</t>
  </si>
  <si>
    <t>GSM510459</t>
  </si>
  <si>
    <t>SRR037922.GSM510460: e12p5_rep4</t>
  </si>
  <si>
    <t>SRR037922</t>
  </si>
  <si>
    <t>SRX017771</t>
  </si>
  <si>
    <t>SRS025223</t>
  </si>
  <si>
    <t>GSM510460</t>
  </si>
  <si>
    <t>SRR037923.GSM510461: e9p5_rep1</t>
  </si>
  <si>
    <t>SRR037923</t>
  </si>
  <si>
    <t>SRX017772</t>
  </si>
  <si>
    <t>SRS025224</t>
  </si>
  <si>
    <t>GSM510461</t>
  </si>
  <si>
    <t>SRR037924.GSM510462: e9p5_rep2</t>
  </si>
  <si>
    <t>SRR037924</t>
  </si>
  <si>
    <t>SRX017773</t>
  </si>
  <si>
    <t>SRS025225</t>
  </si>
  <si>
    <t>GSM510462</t>
  </si>
  <si>
    <t>SRR037925.GSM510463: e9p5_rep3</t>
  </si>
  <si>
    <t>SRR037925</t>
  </si>
  <si>
    <t>SRX017774</t>
  </si>
  <si>
    <t>SRS025226</t>
  </si>
  <si>
    <t>GSM510463</t>
  </si>
  <si>
    <t>SRR037926.GSM510464: e9p5_rep4</t>
  </si>
  <si>
    <t>SRR037926</t>
  </si>
  <si>
    <t>SRX017775</t>
  </si>
  <si>
    <t>SRS025227</t>
  </si>
  <si>
    <t>GSM510464</t>
  </si>
  <si>
    <t>SRR037927.GSM510465: e7p5_rep1</t>
  </si>
  <si>
    <t>SRR037927</t>
  </si>
  <si>
    <t>SRX017776</t>
  </si>
  <si>
    <t>SRS025228</t>
  </si>
  <si>
    <t>GSM510465</t>
  </si>
  <si>
    <t>SRR037928.GSM510466: e7p5_rep2</t>
  </si>
  <si>
    <t>SRR037928</t>
  </si>
  <si>
    <t>SRX017777</t>
  </si>
  <si>
    <t>SRS025229</t>
  </si>
  <si>
    <t>GSM510466</t>
  </si>
  <si>
    <t>SRR037929.GSM510467: e7p5_rep3</t>
  </si>
  <si>
    <t>SRR037929</t>
  </si>
  <si>
    <t>SRX017778</t>
  </si>
  <si>
    <t>SRS025230</t>
  </si>
  <si>
    <t>GSM510467</t>
  </si>
  <si>
    <t>SRR037930.GSM510468: e7p5_rep4</t>
  </si>
  <si>
    <t>SRR037930</t>
  </si>
  <si>
    <t>SRX017779</t>
  </si>
  <si>
    <t>SRS025231</t>
  </si>
  <si>
    <t>GSM510468</t>
  </si>
  <si>
    <t>SRR038741.GSM527276: DGCR8_wt_hippocampus</t>
  </si>
  <si>
    <t>SRR038741</t>
  </si>
  <si>
    <t>SRX018285</t>
  </si>
  <si>
    <t>SRA012310</t>
  </si>
  <si>
    <t>SRP002171</t>
  </si>
  <si>
    <t>SRS041846</t>
  </si>
  <si>
    <t>GSM527276</t>
  </si>
  <si>
    <t>Functional non-canonical microRNAs in the mammalian hippocampus and cortex</t>
  </si>
  <si>
    <t>GEO Series accession: GSE21090</t>
  </si>
  <si>
    <t>SRR038744.GSM527279: DGCR8_wt_cortex</t>
  </si>
  <si>
    <t>SRR038744</t>
  </si>
  <si>
    <t>SRX018288</t>
  </si>
  <si>
    <t>SRS041849</t>
  </si>
  <si>
    <t>GSM527279</t>
  </si>
  <si>
    <t>SRR039610.GSM527274: DICER_wt_hippocampus</t>
  </si>
  <si>
    <t>SRR039610</t>
  </si>
  <si>
    <t>SRX018283</t>
  </si>
  <si>
    <t>SRS041844</t>
  </si>
  <si>
    <t>GSM527274</t>
  </si>
  <si>
    <t>SRR040488.GSM533911: E18.5 wild type LIVER small RNA</t>
  </si>
  <si>
    <t>SRR040488</t>
  </si>
  <si>
    <t>SRX019620</t>
  </si>
  <si>
    <t>SRA012598</t>
  </si>
  <si>
    <t>SRP002375</t>
  </si>
  <si>
    <t>SRS065791</t>
  </si>
  <si>
    <t>GSM533911</t>
  </si>
  <si>
    <t>Small RNA profile in E18.5 fetal liver from wild type and Ago2 catalytically inactive mutant mice</t>
  </si>
  <si>
    <t>GEO Series accession: GSE21370</t>
  </si>
  <si>
    <t>SRR042477.GSM539869: mouse brain tissue [09-002]</t>
  </si>
  <si>
    <t>SRR042477</t>
  </si>
  <si>
    <t>SRX020071</t>
  </si>
  <si>
    <t>SRA012686</t>
  </si>
  <si>
    <t>SRP002412</t>
  </si>
  <si>
    <t>SRS066254</t>
  </si>
  <si>
    <t>GSM539869</t>
  </si>
  <si>
    <t>Regulation of microRNA Expression and Abundance during Lymphopoiesis</t>
  </si>
  <si>
    <t>GEO Series accession: GSE21630</t>
  </si>
  <si>
    <t>SRR042482.GSM539874: mouse skin tissue [09-002]</t>
  </si>
  <si>
    <t>SRR042482</t>
  </si>
  <si>
    <t>SRX020076</t>
  </si>
  <si>
    <t>SRS066259</t>
  </si>
  <si>
    <t>GSM539874</t>
  </si>
  <si>
    <t>SRR069834.GSM304914: Analysis of small RNAs in murine neutrophils cultured in vitro by Solexa/Illumina genome analyzer</t>
  </si>
  <si>
    <t>SRR069834</t>
  </si>
  <si>
    <t>SRX029071</t>
  </si>
  <si>
    <t>SRA025072</t>
  </si>
  <si>
    <t>SRP003878</t>
  </si>
  <si>
    <t>SRS117897</t>
  </si>
  <si>
    <t>GSM304914</t>
  </si>
  <si>
    <t>Analysis of small RNAs in murine neutrophils by Solexa/Illumina genome analyzer</t>
  </si>
  <si>
    <t>GEO Series accession: GSE12074</t>
  </si>
  <si>
    <t>SRR206939.GSM723280: NAc_saline_smallRNA</t>
  </si>
  <si>
    <t>SRR206939</t>
  </si>
  <si>
    <t>SRX062916</t>
  </si>
  <si>
    <t>SRA036604</t>
  </si>
  <si>
    <t>SRP006784</t>
  </si>
  <si>
    <t>SRS193112</t>
  </si>
  <si>
    <t>GSM723280</t>
  </si>
  <si>
    <t>Cocaine-regulated expression of striatal microRNAs</t>
  </si>
  <si>
    <t>GEO Series accession: GSE29261</t>
  </si>
  <si>
    <t>SRR206940.GSM723281: NAc_cocaine_smallRNA</t>
  </si>
  <si>
    <t>SRR206940</t>
  </si>
  <si>
    <t>SRX062917</t>
  </si>
  <si>
    <t>SRS193113</t>
  </si>
  <si>
    <t>GSM723281</t>
  </si>
  <si>
    <t>SRR206941.GSM723282: PSD_saline_smallRNA</t>
  </si>
  <si>
    <t>SRR206941</t>
  </si>
  <si>
    <t>SRX062918</t>
  </si>
  <si>
    <t>SRS193114</t>
  </si>
  <si>
    <t>GSM723282</t>
  </si>
  <si>
    <t>SRR206942.GSM723283: PSD_cocaine_smallRNA</t>
  </si>
  <si>
    <t>SRR206942</t>
  </si>
  <si>
    <t>SRX062919</t>
  </si>
  <si>
    <t>SRS193115</t>
  </si>
  <si>
    <t>GSM723283</t>
  </si>
  <si>
    <t>SRR306526.GSM750569: Cerebellum_1</t>
  </si>
  <si>
    <t>SRR306526</t>
  </si>
  <si>
    <t>SRX081787</t>
  </si>
  <si>
    <t>SRA039795</t>
  </si>
  <si>
    <t>SRP007405</t>
  </si>
  <si>
    <t>SRS213885</t>
  </si>
  <si>
    <t>GSM750569</t>
  </si>
  <si>
    <t>Cell-type based analysis of microRNA profiles in the mouse brain</t>
  </si>
  <si>
    <t>GEO Series accession: GSE30286</t>
  </si>
  <si>
    <t>SRR306527.GSM750570: Cerebellum_2</t>
  </si>
  <si>
    <t>SRR306527</t>
  </si>
  <si>
    <t>SRX081788</t>
  </si>
  <si>
    <t>SRS213886</t>
  </si>
  <si>
    <t>GSM750570</t>
  </si>
  <si>
    <t>SRR306528.GSM750571: Cerebellum_3</t>
  </si>
  <si>
    <t>SRR306528</t>
  </si>
  <si>
    <t>SRX081789</t>
  </si>
  <si>
    <t>SRS213887</t>
  </si>
  <si>
    <t>GSM750571</t>
  </si>
  <si>
    <t>SRR306529.GSM750572: Purkinje_1</t>
  </si>
  <si>
    <t>SRR306529</t>
  </si>
  <si>
    <t>SRX081790</t>
  </si>
  <si>
    <t>SRS213888</t>
  </si>
  <si>
    <t>GSM750572</t>
  </si>
  <si>
    <t>SRR306530.GSM750573: Purkinje_2</t>
  </si>
  <si>
    <t>SRR306530</t>
  </si>
  <si>
    <t>SRX081791</t>
  </si>
  <si>
    <t>SRS213889</t>
  </si>
  <si>
    <t>GSM750573</t>
  </si>
  <si>
    <t>SRR306531.GSM750574: Purkinje_3</t>
  </si>
  <si>
    <t>SRR306531</t>
  </si>
  <si>
    <t>SRX081792</t>
  </si>
  <si>
    <t>SRS213890</t>
  </si>
  <si>
    <t>GSM750574</t>
  </si>
  <si>
    <t>SRR306532.GSM750575: Camk2a_1</t>
  </si>
  <si>
    <t>SRR306532</t>
  </si>
  <si>
    <t>SRX081793</t>
  </si>
  <si>
    <t>SRS213891</t>
  </si>
  <si>
    <t>GSM750575</t>
  </si>
  <si>
    <t>SRR306533.GSM750576: Camk2a_2</t>
  </si>
  <si>
    <t>SRR306533</t>
  </si>
  <si>
    <t>SRX081794</t>
  </si>
  <si>
    <t>SRS213892</t>
  </si>
  <si>
    <t>GSM750576</t>
  </si>
  <si>
    <t>SRR306534.GSM750577: Camk2a_3</t>
  </si>
  <si>
    <t>SRR306534</t>
  </si>
  <si>
    <t>SRX081795</t>
  </si>
  <si>
    <t>SRS213893</t>
  </si>
  <si>
    <t>GSM750577</t>
  </si>
  <si>
    <t>SRR306535.GSM750578: Gad2_1</t>
  </si>
  <si>
    <t>SRR306535</t>
  </si>
  <si>
    <t>SRX081796</t>
  </si>
  <si>
    <t>SRS213894</t>
  </si>
  <si>
    <t>GSM750578</t>
  </si>
  <si>
    <t>SRR306536.GSM750579: Gad2_2</t>
  </si>
  <si>
    <t>SRR306536</t>
  </si>
  <si>
    <t>SRX081797</t>
  </si>
  <si>
    <t>SRS213895</t>
  </si>
  <si>
    <t>GSM750579</t>
  </si>
  <si>
    <t>SRR306537.GSM750580: Gad2_3</t>
  </si>
  <si>
    <t>SRR306537</t>
  </si>
  <si>
    <t>SRX081798</t>
  </si>
  <si>
    <t>SRS213896</t>
  </si>
  <si>
    <t>GSM750580</t>
  </si>
  <si>
    <t>SRR306538.GSM750581: Neocortex_1</t>
  </si>
  <si>
    <t>SRR306538</t>
  </si>
  <si>
    <t>SRX081799</t>
  </si>
  <si>
    <t>SRS213897</t>
  </si>
  <si>
    <t>GSM750581</t>
  </si>
  <si>
    <t>SRR306539.GSM750582: Neocortex_2</t>
  </si>
  <si>
    <t>SRR306539</t>
  </si>
  <si>
    <t>SRX081800</t>
  </si>
  <si>
    <t>SRS213898</t>
  </si>
  <si>
    <t>GSM750582</t>
  </si>
  <si>
    <t>SRR306540.GSM750583: Neocortex_3</t>
  </si>
  <si>
    <t>SRR306540</t>
  </si>
  <si>
    <t>SRX081801</t>
  </si>
  <si>
    <t>SRS213899</t>
  </si>
  <si>
    <t>GSM750583</t>
  </si>
  <si>
    <t>SRR306541.GSM750584: PV_1</t>
  </si>
  <si>
    <t>SRR306541</t>
  </si>
  <si>
    <t>SRX081802</t>
  </si>
  <si>
    <t>SRS213900</t>
  </si>
  <si>
    <t>GSM750584</t>
  </si>
  <si>
    <t>SRR306542.GSM750585: PV_2</t>
  </si>
  <si>
    <t>SRR306542</t>
  </si>
  <si>
    <t>SRX081803</t>
  </si>
  <si>
    <t>SRS213901</t>
  </si>
  <si>
    <t>GSM750585</t>
  </si>
  <si>
    <t>SRR306543.GSM750586: SST_1</t>
  </si>
  <si>
    <t>SRR306543</t>
  </si>
  <si>
    <t>SRX081804</t>
  </si>
  <si>
    <t>SRS213902</t>
  </si>
  <si>
    <t>GSM750586</t>
  </si>
  <si>
    <t>SRR306544.GSM750587: SST_2</t>
  </si>
  <si>
    <t>SRR306544</t>
  </si>
  <si>
    <t>SRX081805</t>
  </si>
  <si>
    <t>SRS213903</t>
  </si>
  <si>
    <t>GSM750587</t>
  </si>
  <si>
    <t>SRR345196.GSM794736: Untreated mouse hippocampus replicate 1</t>
  </si>
  <si>
    <t>SRR345196</t>
  </si>
  <si>
    <t>SRX097257</t>
  </si>
  <si>
    <t>SRA045927</t>
  </si>
  <si>
    <t>SRP008223</t>
  </si>
  <si>
    <t>SRS261135</t>
  </si>
  <si>
    <t>GSM794736</t>
  </si>
  <si>
    <t>Neuronal activity regulates hippocampal miRNA expression</t>
  </si>
  <si>
    <t>GEO Series accession: GSE32055</t>
  </si>
  <si>
    <t>SRR345197.GSM794737: hippocampus 0.5h following ECS replicate 1</t>
  </si>
  <si>
    <t>SRR345197</t>
  </si>
  <si>
    <t>SRX097258</t>
  </si>
  <si>
    <t>SRS261136</t>
  </si>
  <si>
    <t>GSM794737</t>
  </si>
  <si>
    <t>SRR345198.GSM794738: hippocampus 1h following ECS replicate 1</t>
  </si>
  <si>
    <t>SRR345198</t>
  </si>
  <si>
    <t>SRX097259</t>
  </si>
  <si>
    <t>SRS261137</t>
  </si>
  <si>
    <t>GSM794738</t>
  </si>
  <si>
    <t>SRR345199.GSM794739: hippocampus 3h following ECS replicate 1</t>
  </si>
  <si>
    <t>SRR345199</t>
  </si>
  <si>
    <t>SRX097260</t>
  </si>
  <si>
    <t>SRS261138</t>
  </si>
  <si>
    <t>GSM794739</t>
  </si>
  <si>
    <t>SRR345200.GSM794740: hippocampus 6h following ECS replicate 1</t>
  </si>
  <si>
    <t>SRR345200</t>
  </si>
  <si>
    <t>SRX097261</t>
  </si>
  <si>
    <t>SRS261139</t>
  </si>
  <si>
    <t>GSM794740</t>
  </si>
  <si>
    <t>SRR345201.GSM794741: hippocampus 24h following ECS replicate 1</t>
  </si>
  <si>
    <t>SRR345201</t>
  </si>
  <si>
    <t>SRX097262</t>
  </si>
  <si>
    <t>SRS261140</t>
  </si>
  <si>
    <t>GSM794741</t>
  </si>
  <si>
    <t>SRR345202.GSM794742: Untreated mouse hippocampus replicate 2</t>
  </si>
  <si>
    <t>SRR345202</t>
  </si>
  <si>
    <t>SRX097263</t>
  </si>
  <si>
    <t>SRS261141</t>
  </si>
  <si>
    <t>GSM794742</t>
  </si>
  <si>
    <t>SRR345203.GSM794743: hippocampus 0.5h following ECS replicate 2</t>
  </si>
  <si>
    <t>SRR345203</t>
  </si>
  <si>
    <t>SRX097264</t>
  </si>
  <si>
    <t>SRS261142</t>
  </si>
  <si>
    <t>GSM794743</t>
  </si>
  <si>
    <t>SRR345204.GSM794744: hippocampus 1h following ECS replicate 2</t>
  </si>
  <si>
    <t>SRR345204</t>
  </si>
  <si>
    <t>SRX097265</t>
  </si>
  <si>
    <t>SRS261143</t>
  </si>
  <si>
    <t>GSM794744</t>
  </si>
  <si>
    <t>SRR345205.GSM794745: hippocampus 3h following ECS replicate 2</t>
  </si>
  <si>
    <t>SRR345205</t>
  </si>
  <si>
    <t>SRX097266</t>
  </si>
  <si>
    <t>SRS261144</t>
  </si>
  <si>
    <t>GSM794745</t>
  </si>
  <si>
    <t>SRR345206.GSM794746: hippocampus 6h following ECS replicate 2</t>
  </si>
  <si>
    <t>SRR345206</t>
  </si>
  <si>
    <t>SRX097267</t>
  </si>
  <si>
    <t>SRS261145</t>
  </si>
  <si>
    <t>GSM794746</t>
  </si>
  <si>
    <t>SRR345207.GSM794747: hippocampus 24h following ECS replicate 2</t>
  </si>
  <si>
    <t>SRR345207</t>
  </si>
  <si>
    <t>SRX097268</t>
  </si>
  <si>
    <t>SRS261146</t>
  </si>
  <si>
    <t>GSM794747</t>
  </si>
  <si>
    <t>SRR346413.short_heart</t>
  </si>
  <si>
    <t>SRR346413</t>
  </si>
  <si>
    <t>SRX098254</t>
  </si>
  <si>
    <t>SRA046016</t>
  </si>
  <si>
    <t>SRP008303</t>
  </si>
  <si>
    <t>SRS265069</t>
  </si>
  <si>
    <t>short_heart</t>
  </si>
  <si>
    <t>Global profiling of miRNA and the hairpin precursor</t>
  </si>
  <si>
    <t>MDC20110921</t>
  </si>
  <si>
    <t>SRR346414.short_spleen</t>
  </si>
  <si>
    <t>SRR346414</t>
  </si>
  <si>
    <t>SRX098255</t>
  </si>
  <si>
    <t>SRS265070</t>
  </si>
  <si>
    <t>short_spleen</t>
  </si>
  <si>
    <t>SRR346415.short_testes</t>
  </si>
  <si>
    <t>SRR346415</t>
  </si>
  <si>
    <t>SRX098256</t>
  </si>
  <si>
    <t>SRS265071</t>
  </si>
  <si>
    <t>short_testes</t>
  </si>
  <si>
    <t>SRR346416.short_kidney</t>
  </si>
  <si>
    <t>SRR346416</t>
  </si>
  <si>
    <t>SRX098257</t>
  </si>
  <si>
    <t>SRS265072</t>
  </si>
  <si>
    <t>short_kidney</t>
  </si>
  <si>
    <t>SRR346417.short_cerebellum</t>
  </si>
  <si>
    <t>SRR346417</t>
  </si>
  <si>
    <t>SRX098258</t>
  </si>
  <si>
    <t>SRS265073</t>
  </si>
  <si>
    <t>short_cerebellum</t>
  </si>
  <si>
    <t>SRR346418.short_liver</t>
  </si>
  <si>
    <t>SRR346418</t>
  </si>
  <si>
    <t>SRX098259</t>
  </si>
  <si>
    <t>SRS265074</t>
  </si>
  <si>
    <t>short_liver</t>
  </si>
  <si>
    <t>SRR346419.short_lung</t>
  </si>
  <si>
    <t>SRR346419</t>
  </si>
  <si>
    <t>SRX098260</t>
  </si>
  <si>
    <t>SRS265075</t>
  </si>
  <si>
    <t>short_lung</t>
  </si>
  <si>
    <t>SRR346420.short_uterus</t>
  </si>
  <si>
    <t>SRR346420</t>
  </si>
  <si>
    <t>SRX098261</t>
  </si>
  <si>
    <t>SRS265077</t>
  </si>
  <si>
    <t>short_uterus</t>
  </si>
  <si>
    <t>SRR346421.mixtureDSN</t>
  </si>
  <si>
    <t>SRR346421</t>
  </si>
  <si>
    <t>SRX098263</t>
  </si>
  <si>
    <t>SRS265078</t>
  </si>
  <si>
    <t>mixtureDSN</t>
  </si>
  <si>
    <t>SRR346422.short_muscle</t>
  </si>
  <si>
    <t>SRR346422</t>
  </si>
  <si>
    <t>SRX098264</t>
  </si>
  <si>
    <t>SRS265079</t>
  </si>
  <si>
    <t>short_muscle</t>
  </si>
  <si>
    <t>SRR346423.short_cortex</t>
  </si>
  <si>
    <t>SRR346423</t>
  </si>
  <si>
    <t>SRX098265</t>
  </si>
  <si>
    <t>SRS265080</t>
  </si>
  <si>
    <t>short_cortex</t>
  </si>
  <si>
    <t>SRR346424.N2a_pbs</t>
  </si>
  <si>
    <t>SRR346424</t>
  </si>
  <si>
    <t>SRX098266</t>
  </si>
  <si>
    <t>SRS265081</t>
  </si>
  <si>
    <t>N2a_pbs</t>
  </si>
  <si>
    <t>SRR346425.N2a_D2</t>
  </si>
  <si>
    <t>SRR346425</t>
  </si>
  <si>
    <t>SRX098267</t>
  </si>
  <si>
    <t>SRS265082</t>
  </si>
  <si>
    <t>N2a_D2</t>
  </si>
  <si>
    <t>SRR391845.GSM852140: wild type replicate 1; Mus musculus; RNA-Seq</t>
  </si>
  <si>
    <t>SRR391845</t>
  </si>
  <si>
    <t>SRX112710</t>
  </si>
  <si>
    <t>SRA048763</t>
  </si>
  <si>
    <t>SRP009919</t>
  </si>
  <si>
    <t>SRS283223</t>
  </si>
  <si>
    <t>GSM852140</t>
  </si>
  <si>
    <t>Adenosine deaminases that act on RNA induce reproducible changes in abundance and sequence of embryonic miRNAs</t>
  </si>
  <si>
    <t>GEO Series accession: GSE34626</t>
  </si>
  <si>
    <t>SRR391846.GSM852141: ADAR2-/- replicate 1; Mus musculus; RNA-Seq</t>
  </si>
  <si>
    <t>SRR391846</t>
  </si>
  <si>
    <t>SRX112711</t>
  </si>
  <si>
    <t>SRS283224</t>
  </si>
  <si>
    <t>GSM852141</t>
  </si>
  <si>
    <t>SRR391847.GSM852142: ADAR2-/-/ADAR1-/- replicate 1; Mus musculus; RNA-Seq</t>
  </si>
  <si>
    <t>SRR391847</t>
  </si>
  <si>
    <t>SRX112712</t>
  </si>
  <si>
    <t>SRS283225</t>
  </si>
  <si>
    <t>GSM852142</t>
  </si>
  <si>
    <t>SRR391848.GSM852143: wild type replicate 2; Mus musculus; RNA-Seq</t>
  </si>
  <si>
    <t>SRR391848</t>
  </si>
  <si>
    <t>SRX112713</t>
  </si>
  <si>
    <t>SRS283226</t>
  </si>
  <si>
    <t>GSM852143</t>
  </si>
  <si>
    <t>SRR391849.GSM852144: ADAR2-/- replicate 2; Mus musculus; RNA-Seq</t>
  </si>
  <si>
    <t>SRR391849</t>
  </si>
  <si>
    <t>SRX112714</t>
  </si>
  <si>
    <t>SRS283227</t>
  </si>
  <si>
    <t>GSM852144</t>
  </si>
  <si>
    <t>SRR391850.GSM852145: ADAR2-/-/ADAR1-/- replicate 2; Mus musculus; RNA-Seq</t>
  </si>
  <si>
    <t>SRR391850</t>
  </si>
  <si>
    <t>SRX112715</t>
  </si>
  <si>
    <t>SRS283228</t>
  </si>
  <si>
    <t>GSM852145</t>
  </si>
  <si>
    <t>SRR391851.GSM852146: wild type replicate 3; Mus musculus; RNA-Seq</t>
  </si>
  <si>
    <t>SRR391851</t>
  </si>
  <si>
    <t>SRX112716</t>
  </si>
  <si>
    <t>SRS283229</t>
  </si>
  <si>
    <t>GSM852146</t>
  </si>
  <si>
    <t>SRR391852.GSM852147: ADAR2-/- replicate 3; Mus musculus; RNA-Seq</t>
  </si>
  <si>
    <t>SRR391852</t>
  </si>
  <si>
    <t>SRX112717</t>
  </si>
  <si>
    <t>SRS283230</t>
  </si>
  <si>
    <t>GSM852147</t>
  </si>
  <si>
    <t>SRR391853.GSM852148: ADAR2-/-/ADAR1-/- replicate 3; Mus musculus; RNA-Seq</t>
  </si>
  <si>
    <t>SRR391853</t>
  </si>
  <si>
    <t>SRX112718</t>
  </si>
  <si>
    <t>SRS283231</t>
  </si>
  <si>
    <t>GSM852148</t>
  </si>
  <si>
    <t>SRR525237.IgG Control 1</t>
  </si>
  <si>
    <t>SRR525237</t>
  </si>
  <si>
    <t>SRX170313</t>
  </si>
  <si>
    <t>SRA056111</t>
  </si>
  <si>
    <t>SRP014535</t>
  </si>
  <si>
    <t>SRS351131</t>
  </si>
  <si>
    <t>IgG Control 1</t>
  </si>
  <si>
    <t>Mus musculus domesticus miRNA sequencing</t>
  </si>
  <si>
    <t>PRJNA171125</t>
  </si>
  <si>
    <t>SRR525238.IgG control 3</t>
  </si>
  <si>
    <t>SRR525238</t>
  </si>
  <si>
    <t>SRX170314</t>
  </si>
  <si>
    <t>SRS351132</t>
  </si>
  <si>
    <t>IgG control 3</t>
  </si>
  <si>
    <t>SRR525239.Argonaute 1.a</t>
  </si>
  <si>
    <t>SRR525239</t>
  </si>
  <si>
    <t>SRX170315</t>
  </si>
  <si>
    <t>SRS351133</t>
  </si>
  <si>
    <t>Argonaute 1.a</t>
  </si>
  <si>
    <t>SRR525240.Argonaute 1.b</t>
  </si>
  <si>
    <t>SRR525240</t>
  </si>
  <si>
    <t>SRX170316</t>
  </si>
  <si>
    <t>SRS351134</t>
  </si>
  <si>
    <t>Argonaute 1.b</t>
  </si>
  <si>
    <t>SRR525241.Argonaute 1.c</t>
  </si>
  <si>
    <t>SRR525241</t>
  </si>
  <si>
    <t>SRX170317</t>
  </si>
  <si>
    <t>SRS351135</t>
  </si>
  <si>
    <t>Argonaute 1.c</t>
  </si>
  <si>
    <t>SRR525242.Argonaute 2.a</t>
  </si>
  <si>
    <t>SRR525242</t>
  </si>
  <si>
    <t>SRX170318</t>
  </si>
  <si>
    <t>SRS351136</t>
  </si>
  <si>
    <t>Argonaute 2.a</t>
  </si>
  <si>
    <t>SRR525243.Argonaute 2.b</t>
  </si>
  <si>
    <t>SRR525243</t>
  </si>
  <si>
    <t>SRX170319</t>
  </si>
  <si>
    <t>SRS351137</t>
  </si>
  <si>
    <t>Argonaute 2.b</t>
  </si>
  <si>
    <t>SRR525244.Argonaute 2.c</t>
  </si>
  <si>
    <t>SRR525244</t>
  </si>
  <si>
    <t>SRX170320</t>
  </si>
  <si>
    <t>SRS351138</t>
  </si>
  <si>
    <t>Argonaute 2.c</t>
  </si>
  <si>
    <t>SRR546155.Ago2-IP</t>
  </si>
  <si>
    <t>SRR546155</t>
  </si>
  <si>
    <t>SRX180174</t>
  </si>
  <si>
    <t>SRS359036</t>
  </si>
  <si>
    <t>Ago2-IP</t>
  </si>
  <si>
    <t>SRR039611.GSM531974: Human Normal Liver Tissue Sample 1</t>
  </si>
  <si>
    <t>SRR039611</t>
  </si>
  <si>
    <t>SRX018957</t>
  </si>
  <si>
    <t>SRA012425</t>
  </si>
  <si>
    <t>SRP002272</t>
  </si>
  <si>
    <t>SRS059014</t>
  </si>
  <si>
    <t>GSM531974</t>
  </si>
  <si>
    <t>Small RNA Solexa sequencing of human liver samples</t>
  </si>
  <si>
    <t>GEO Series accession: GSE21279</t>
  </si>
  <si>
    <t>SRR039612.GSM531975: Human Normal Liver Tissue Sample 2</t>
  </si>
  <si>
    <t>SRR039612</t>
  </si>
  <si>
    <t>SRX018958</t>
  </si>
  <si>
    <t>SRS059015</t>
  </si>
  <si>
    <t>GSM531975</t>
  </si>
  <si>
    <t>SRR039613.GSM531976: Human Normal Liver Tissue Sample 3</t>
  </si>
  <si>
    <t>SRR039613</t>
  </si>
  <si>
    <t>SRX018959</t>
  </si>
  <si>
    <t>SRS059016</t>
  </si>
  <si>
    <t>GSM531976</t>
  </si>
  <si>
    <t>SRR207111.GSM721073: HeLa18-30</t>
  </si>
  <si>
    <t>SRR207111</t>
  </si>
  <si>
    <t>SRX063008</t>
  </si>
  <si>
    <t>SRA036617</t>
  </si>
  <si>
    <t>SRP006788</t>
  </si>
  <si>
    <t>SRS193195</t>
  </si>
  <si>
    <t>GSM721073</t>
  </si>
  <si>
    <t>Small RNA profiles from human genic regions suggest biogenic mechanisms and identify new Argonaute-associated species</t>
  </si>
  <si>
    <t>GEO Series accession: GSE29116</t>
  </si>
  <si>
    <t>SRR207112.GSM721074: HeLa18-30_RRP40</t>
  </si>
  <si>
    <t>SRR207112</t>
  </si>
  <si>
    <t>SRX063009</t>
  </si>
  <si>
    <t>SRS193196</t>
  </si>
  <si>
    <t>GSM721074</t>
  </si>
  <si>
    <t>SRR207113.GSM721075: HeLa18-30_AGO1/2</t>
  </si>
  <si>
    <t>SRR207113</t>
  </si>
  <si>
    <t>SRX063010</t>
  </si>
  <si>
    <t>SRS193197</t>
  </si>
  <si>
    <t>GSM721075</t>
  </si>
  <si>
    <t>SRR207114.GSM721076: HeLa18-30_AGO1/2_RRP40</t>
  </si>
  <si>
    <t>SRR207114</t>
  </si>
  <si>
    <t>SRX063011</t>
  </si>
  <si>
    <t>SRS193198</t>
  </si>
  <si>
    <t>GSM721076</t>
  </si>
  <si>
    <t>SRR207115.GSM721077: HeLa18-30_XRN1/2</t>
  </si>
  <si>
    <t>SRR207115</t>
  </si>
  <si>
    <t>SRX063012</t>
  </si>
  <si>
    <t>SRS193199</t>
  </si>
  <si>
    <t>GSM721077</t>
  </si>
  <si>
    <t>SRR207116.GSM721078: HeLa18-30_N</t>
  </si>
  <si>
    <t>SRR207116</t>
  </si>
  <si>
    <t>SRX063013</t>
  </si>
  <si>
    <t>SRS193200</t>
  </si>
  <si>
    <t>GSM721078</t>
  </si>
  <si>
    <t>SRR387909.GSM843861: Total RNA extracted from HHV-6 infected Sup-T-1 cells</t>
  </si>
  <si>
    <t>SRR387909</t>
  </si>
  <si>
    <t>SRX110587</t>
  </si>
  <si>
    <t>SRA048502</t>
  </si>
  <si>
    <t>SRP009640</t>
  </si>
  <si>
    <t>SRS281805</t>
  </si>
  <si>
    <t>GSM843861</t>
  </si>
  <si>
    <t>Small RNA deep-sequencing identifies microRNAs and other small non-coding RNAs from human herpesvirus 6 (HHV-6B)</t>
  </si>
  <si>
    <t>GEO Series accession: GSE34196</t>
  </si>
  <si>
    <t>SRR387910.GSM843862: Ago 2 immunoprecipitated RNA extracted from HHV-6 infected Sup-T-1 cells</t>
  </si>
  <si>
    <t>SRR387910</t>
  </si>
  <si>
    <t>SRX110588</t>
  </si>
  <si>
    <t>SRS281806</t>
  </si>
  <si>
    <t>GSM843862</t>
  </si>
  <si>
    <t>SRR390723.GSM850202: Endogenous small RNAs from human senescent fibroblast WI-38; Homo sapiens; RNA-Seq</t>
  </si>
  <si>
    <t>SRR390723</t>
  </si>
  <si>
    <t>SRX112006</t>
  </si>
  <si>
    <t>SRA048699</t>
  </si>
  <si>
    <t>SRP009864</t>
  </si>
  <si>
    <t>SRS282727</t>
  </si>
  <si>
    <t>GSM850202</t>
  </si>
  <si>
    <t>High-throughput sequencing of AGO-immunoprecipitating miRs in human senescent fibroblast WI-38</t>
  </si>
  <si>
    <t>GEO Series accession: GSE34494</t>
  </si>
  <si>
    <t>SRR390724.GSM850203: immunoprecipitating small RNA with an antibody againt AGO proteins from human senescent fibroblast WI-38; Homo sapiens; OTHER</t>
  </si>
  <si>
    <t>SRR390724</t>
  </si>
  <si>
    <t>SRX112007</t>
  </si>
  <si>
    <t>SRS282728</t>
  </si>
  <si>
    <t>GSM850203</t>
  </si>
  <si>
    <t>SRR390725.GSM850204: immunoprecipitating small RNA with an antibody againt H3K9me2 proteins from human senescent fibroblast WI-38; Homo sapiens; OTHER</t>
  </si>
  <si>
    <t>SRR390725</t>
  </si>
  <si>
    <t>SRX112008</t>
  </si>
  <si>
    <t>SRS282729</t>
  </si>
  <si>
    <t>GSM850204</t>
  </si>
  <si>
    <t>SRR797059.GSM1105748: Ago1 IP; Homo sapiens; RNA-Seq</t>
  </si>
  <si>
    <t>SRR797059</t>
  </si>
  <si>
    <t>TACTATCGTATGCCGTCTTCTGCTTG</t>
  </si>
  <si>
    <t>SRX255060</t>
  </si>
  <si>
    <t>SRA071574</t>
  </si>
  <si>
    <t>SRP019990</t>
  </si>
  <si>
    <t>SRS404030</t>
  </si>
  <si>
    <t>GSM1105748</t>
  </si>
  <si>
    <t>GSE45506: miRNAs associated with the different human Argonaute proteins</t>
  </si>
  <si>
    <t>GEO Series accession: GSE45506</t>
  </si>
  <si>
    <t>SRR797060.GSM1105749: Ago2 IP; Homo sapiens; RNA-Seq</t>
  </si>
  <si>
    <t>SRR797060</t>
  </si>
  <si>
    <t>TGTAATCGTATGCCGTCTTCTGCTTG</t>
  </si>
  <si>
    <t>SRX255061</t>
  </si>
  <si>
    <t>SRS404031</t>
  </si>
  <si>
    <t>GSM1105749</t>
  </si>
  <si>
    <t>SRR797061.GSM1105750: Ago3 IP; Homo sapiens; RNA-Seq</t>
  </si>
  <si>
    <t>SRR797061</t>
  </si>
  <si>
    <t>TTACATCGTATGCCGTCTTCTGCTTG</t>
  </si>
  <si>
    <t>SRX255062</t>
  </si>
  <si>
    <t>SRS404032</t>
  </si>
  <si>
    <t>GSM1105750</t>
  </si>
  <si>
    <t>SRR797062.GSM1105751: Ago4 IP; Homo sapiens; RNA-Seq</t>
  </si>
  <si>
    <t>SRR797062</t>
  </si>
  <si>
    <t>TATGATCGTATGCCGTCTTCTGCTTG</t>
  </si>
  <si>
    <t>SRX255063</t>
  </si>
  <si>
    <t>SRS404033</t>
  </si>
  <si>
    <t>GSM1105751</t>
  </si>
  <si>
    <t>SRR797063.GSM1105752: Control IP; Homo sapiens; RNA-Seq</t>
  </si>
  <si>
    <t>SRR797063</t>
  </si>
  <si>
    <t>TGAGATCGTATGCCGTCTTCTGCTTG</t>
  </si>
  <si>
    <t>SRX255064</t>
  </si>
  <si>
    <t>SRS404034</t>
  </si>
  <si>
    <t>GSM1105752</t>
  </si>
  <si>
    <t>SRR797064.GSM1105753: Input; Homo sapiens; RNA-Seq</t>
  </si>
  <si>
    <t>SRR797064</t>
  </si>
  <si>
    <t>TCATATCGTATGCCGTCTTCTGCTTG</t>
  </si>
  <si>
    <t>SRX255065</t>
  </si>
  <si>
    <t>SRS404035</t>
  </si>
  <si>
    <t>GSM1105753</t>
  </si>
  <si>
    <t>Reads mapping to rRNA, tRNA, snRNA, snoRNA</t>
  </si>
  <si>
    <t>LTR element</t>
  </si>
  <si>
    <t>LINE element</t>
  </si>
  <si>
    <t>DNA element</t>
  </si>
  <si>
    <t>miRBase miRNAs (plus ITS1 mIRNA)</t>
  </si>
  <si>
    <t xml:space="preserve">collapsed unique sequences </t>
  </si>
  <si>
    <t>reads mapped to dme rDNA</t>
  </si>
  <si>
    <t>reads mapped to UCSC Dme genome</t>
  </si>
  <si>
    <t>hairpin siRNA</t>
  </si>
  <si>
    <t>percentage mapped to Dme genome</t>
  </si>
  <si>
    <t>unique mappers mapped to Dme genome</t>
  </si>
  <si>
    <t>multiple mappers mapped to Dme genome</t>
  </si>
  <si>
    <t>collapsed unique sequences</t>
  </si>
  <si>
    <t>reads mapped to UCSC hg19 genome</t>
  </si>
  <si>
    <t>total number of reads in library</t>
  </si>
  <si>
    <t>reads mapped to mmu mirbasev20 miRNA stemloop hairpin</t>
  </si>
  <si>
    <t>reads mapped to hsa mirbasev20 miRNA stemloop hairpin</t>
  </si>
  <si>
    <t>reads mapped to UCSC mmu10 genome</t>
  </si>
  <si>
    <t>RepeatMasker Database release 20130422</t>
  </si>
  <si>
    <t>RepBase Update</t>
  </si>
  <si>
    <t>Reference Sequences</t>
  </si>
  <si>
    <t>Source</t>
  </si>
  <si>
    <t>Reference</t>
  </si>
  <si>
    <t>FlyBase</t>
  </si>
  <si>
    <t>miRBase</t>
  </si>
  <si>
    <t>FB201304 dmel-r5.52</t>
  </si>
  <si>
    <t>miRBase Release 20</t>
  </si>
  <si>
    <t>UCSC Genome Browser</t>
  </si>
  <si>
    <t>Human Genome Assembly Feb. 2009 (hg19, GRCh37)</t>
  </si>
  <si>
    <t>Mouse Genome Assembly Dec. 2011 (mm10)</t>
  </si>
  <si>
    <t>D. melanogaster Genome Assembly Apr. 2006 (dm3)</t>
  </si>
  <si>
    <t>NCBI</t>
  </si>
  <si>
    <t>D. melanogaster (dme) rDNA M21017.1 (repeated half 18S sequence removed from fasta file according to NCBI genbank annotation to obtain 11726nt long sequence)</t>
  </si>
  <si>
    <t xml:space="preserve">H. sapiens (hsa) rDNA NR046235 (13357nt) </t>
  </si>
  <si>
    <t>M. musculus (mmu) rDNA BK000964 (45306nt)</t>
  </si>
  <si>
    <t>https://www.ncbi.nlm.nih.gov</t>
  </si>
  <si>
    <t>Jurka et al. (2005) Repbase Update, a database of eukaryotic repetitive elements. Cytogentic and Genome Research 110:462-467. Smit et al., P. RepeatMasker Open-3.0. 1996-2010 &lt;http://www.repeatmasker.org&gt;.</t>
  </si>
  <si>
    <t>Kozomara and Griffiths-Jones S. (2014) miRBase: annotating high confidence microRNAs using deep sequencing data. NAR 42:D68-D73</t>
  </si>
  <si>
    <t>Mouse Genome Sequencing Consortium. (2002) Initial sequencing and comparative analysis of the mouse genome. Nature. 420(6915):520-562</t>
  </si>
  <si>
    <t>The Genome Sequencing Consortium. (2002) Initial sequencing and analysis of the human genome. Nature 409(6822):860-921.</t>
  </si>
  <si>
    <t>St. Pierre et al. (2014). FlyBase 102 - advanced approaches to interrogating FlyBase. NAR 42(D1):D780-D788.</t>
  </si>
  <si>
    <t>Hoskins et al. (2007) Sequence finishing and mapping of Drosophila melanogaster heterochromatin. Science. 316(5831):1625-1628. Celniker et al. (2002) Finishing a whole genome shotgun: Release 3 of the Drosophila melanogaster euchromatic genome sequence. Genome Biology 3(12):research0079.1-0079.14. Hoskins et al. (2002) Heterochromatic sequences in a Drosophila whole genome shotgun assembly. Genome Biology 3(12):research0085.1-0085.16</t>
  </si>
  <si>
    <t>Name</t>
  </si>
  <si>
    <t>CS,ovary,AGO1IP</t>
  </si>
  <si>
    <t>ago2[414], ovary, AGO1IP</t>
  </si>
  <si>
    <t>dcr-2[L811fsX], ovary, AGO1IP</t>
  </si>
  <si>
    <t>r2d2[1], ovary, AGO1IP</t>
  </si>
  <si>
    <t>SRX028838</t>
  </si>
  <si>
    <t>SRA024744</t>
  </si>
  <si>
    <t>SRP003842</t>
  </si>
  <si>
    <t>SRS117381</t>
  </si>
  <si>
    <t>GSE24310: Canton S Ago1 Immunoprecipitation</t>
  </si>
  <si>
    <t>GEO Series accession: GSE24310</t>
  </si>
  <si>
    <t>GSM609230</t>
  </si>
  <si>
    <t>modENCODE_2744</t>
  </si>
  <si>
    <t>SRR069266</t>
  </si>
  <si>
    <t>SRR069268</t>
  </si>
  <si>
    <t>GSM609231</t>
  </si>
  <si>
    <t>modENCODE_2746</t>
  </si>
  <si>
    <t>SRX028839</t>
  </si>
  <si>
    <t>SRA024746</t>
  </si>
  <si>
    <t>SRP003843</t>
  </si>
  <si>
    <t>SRS117382</t>
  </si>
  <si>
    <t>GSE24311: Ago2[414] Ago1 Immunoprecipitation</t>
  </si>
  <si>
    <t>GEO Series accession: GSE24311</t>
  </si>
  <si>
    <t>GSE24316: dcr-2[L811fsX] Ago1 Immunoprecipitation ovary</t>
  </si>
  <si>
    <t>GEO Series accession: GSE24316</t>
  </si>
  <si>
    <t>GSE24313: r2d2 Ago1 Immunoprecipitation ovary</t>
  </si>
  <si>
    <t>GSM609233</t>
  </si>
  <si>
    <t>GSM609236</t>
  </si>
  <si>
    <t>GEO Series accession: GSE24313</t>
  </si>
  <si>
    <t>modENCODE_2749</t>
  </si>
  <si>
    <t>modENCODE_2833</t>
  </si>
  <si>
    <t>modENCODE_2751</t>
  </si>
  <si>
    <t>SRX247213</t>
  </si>
  <si>
    <t>SRA068304</t>
  </si>
  <si>
    <t>SRP018995</t>
  </si>
  <si>
    <t>SRS399252</t>
  </si>
  <si>
    <t>Functional small RNAs are generated from select miRNA hairpin loops in flies and mammals</t>
  </si>
  <si>
    <t>PRJNA192603</t>
  </si>
  <si>
    <t>SRX247212</t>
  </si>
  <si>
    <t>SRX028841</t>
  </si>
  <si>
    <t>SRA024752</t>
  </si>
  <si>
    <t>SRP003846</t>
  </si>
  <si>
    <t>SRS117384</t>
  </si>
  <si>
    <t>SRR069274</t>
  </si>
  <si>
    <t>SRR768821</t>
  </si>
  <si>
    <t>SRR768820</t>
  </si>
  <si>
    <t>Okamura et al. (2008) The Drosophila hairpin RNA pathway generates endogenous short interfering RNAs. Nature 453(7196):803-806. Czech et al. (2008) An endogenous small interfering RNA pathway in Drosophila. Nature 453(7196):798-802. Kawamura et al. (2008) Drosophila endogenous small RNAs bind to Argonaute 2 in somatic cells. Nature 453(7196):793-797. Ghildiyal et al. (2008) Endogenous siRNAs derived from transposons and mRNAs in Drosophila somatic cells. Science 320(5879):1077-1081.</t>
  </si>
  <si>
    <t>percentage of mapped reads to transposons and hpRNA loci</t>
  </si>
  <si>
    <t>type</t>
  </si>
  <si>
    <t>tissue and organs</t>
  </si>
  <si>
    <t>cell lines</t>
  </si>
  <si>
    <t>developmental timing</t>
  </si>
  <si>
    <t>dme rdna.18SrRNA sense reads</t>
  </si>
  <si>
    <t>dme rdna.2SrRNA sense reads</t>
  </si>
  <si>
    <t>dme rdna.5.8SrRNA sense reads</t>
  </si>
  <si>
    <t>dme rdna.ITS1 sense reads</t>
  </si>
  <si>
    <t>dme rdna.ITS1wohp sense reads</t>
  </si>
  <si>
    <t>dme rdna.ITS2 sense reads</t>
  </si>
  <si>
    <t>dme rdna.ITS2a sense reads</t>
  </si>
  <si>
    <t>dme rdna.dmemirITS1hprDNA sense reads</t>
  </si>
  <si>
    <t>dme rdna.dmemirITS1hprDNAmature5p sense reads</t>
  </si>
  <si>
    <t>dme rdna.spacer sense reads</t>
  </si>
  <si>
    <t>dme rdna.whole sense reads</t>
  </si>
  <si>
    <t>28SrRNApart1+28SrRNApart2 sense reads</t>
  </si>
  <si>
    <t>dme rdna.28SrRNApart1 processed rRNA sense reads</t>
  </si>
  <si>
    <t>dme rdna.28SrRNApart2 processed rRNA sense reads</t>
  </si>
  <si>
    <t>dme rdna.28SrRNA precursor region sense reads</t>
  </si>
  <si>
    <t>percentage of ITS1 mature 5p sense reads to ITS1 hairpin</t>
  </si>
  <si>
    <t>18SrRNA sense reads to genome per million</t>
  </si>
  <si>
    <t>28SrRNA percursor region sense reads to genome per million</t>
  </si>
  <si>
    <t>28SrRNApart1 processed rRNA sense reads to genome per million</t>
  </si>
  <si>
    <t>28SrRNApart2 processed rRNA sense reads to genome per million</t>
  </si>
  <si>
    <t>28SrRNApart1+28SrRNApart2 sense reads to genome per million</t>
  </si>
  <si>
    <t>2SrRNA sense reads to genome per million</t>
  </si>
  <si>
    <t>5.8SrRNA sense reads to genome per million</t>
  </si>
  <si>
    <t>ITS1 sense reads to genome per million</t>
  </si>
  <si>
    <t>ITS1 without hairpin sense reads to genome per million</t>
  </si>
  <si>
    <t>ITS2 sense reads to genome per million</t>
  </si>
  <si>
    <t>ITS2a sense reads to genome per million</t>
  </si>
  <si>
    <t>dmemirITS1hprDNA sense reads to genome per million</t>
  </si>
  <si>
    <t>dmemirITS1hprDNAmature5p sense reads to genome per million</t>
  </si>
  <si>
    <t>spacer sense reads to genome per million</t>
  </si>
  <si>
    <t>whole dme rDNA sense reads to genome per million</t>
  </si>
  <si>
    <t>V0892.SRR073602.GSM628272.resequenced of V089.ago2[414] ovary total RNA</t>
  </si>
  <si>
    <t>V0882.SRR073601.GSM628271.resequenced of V088.r2d2[1] ovary total RNA</t>
  </si>
  <si>
    <t>percentage of ITS1 hairpin sense reads to whole rDNA minus 2S</t>
  </si>
  <si>
    <t>percentage of ITS1 hairpin to whole ITS1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</si>
</sst>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</font>
    <font>
      <b/>
      <sz val="12"/>
      <color theme="1"/>
      <name val="Calibri"/>
      <family val="2"/>
    </font>
    <font>
      <b/>
      <sz val="12"/>
      <name val="Calibri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EBF1DE"/>
        <bgColor rgb="FF000000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4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0" applyFont="1" applyBorder="1" applyAlignment="1">
      <alignment wrapText="1"/>
    </xf>
    <xf numFmtId="0" fontId="4" fillId="0" borderId="0" xfId="0" applyFont="1" applyBorder="1"/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4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3" fillId="0" borderId="0" xfId="0" applyFont="1" applyBorder="1" applyAlignment="1"/>
    <xf numFmtId="0" fontId="5" fillId="0" borderId="0" xfId="0" applyFont="1" applyBorder="1"/>
    <xf numFmtId="0" fontId="4" fillId="0" borderId="0" xfId="0" applyFont="1" applyBorder="1" applyAlignment="1"/>
    <xf numFmtId="0" fontId="3" fillId="0" borderId="0" xfId="0" applyFont="1" applyAlignment="1"/>
    <xf numFmtId="0" fontId="5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Alignment="1"/>
    <xf numFmtId="0" fontId="6" fillId="0" borderId="0" xfId="0" applyFont="1" applyFill="1" applyAlignment="1"/>
    <xf numFmtId="0" fontId="4" fillId="0" borderId="0" xfId="0" applyFont="1" applyFill="1" applyAlignment="1"/>
    <xf numFmtId="0" fontId="4" fillId="2" borderId="0" xfId="0" applyFont="1" applyFill="1" applyAlignment="1"/>
    <xf numFmtId="0" fontId="4" fillId="3" borderId="0" xfId="0" applyFont="1" applyFill="1" applyAlignment="1"/>
    <xf numFmtId="0" fontId="4" fillId="4" borderId="0" xfId="0" applyFont="1" applyFill="1" applyAlignment="1"/>
    <xf numFmtId="0" fontId="4" fillId="5" borderId="0" xfId="0" applyFont="1" applyFill="1" applyAlignment="1"/>
    <xf numFmtId="0" fontId="4" fillId="6" borderId="0" xfId="0" applyFont="1" applyFill="1" applyAlignment="1"/>
    <xf numFmtId="0" fontId="4" fillId="7" borderId="0" xfId="0" applyFont="1" applyFill="1" applyAlignment="1"/>
    <xf numFmtId="0" fontId="4" fillId="8" borderId="0" xfId="0" applyFont="1" applyFill="1" applyAlignment="1"/>
    <xf numFmtId="0" fontId="4" fillId="9" borderId="0" xfId="0" applyFont="1" applyFill="1" applyAlignment="1"/>
    <xf numFmtId="0" fontId="4" fillId="10" borderId="0" xfId="0" applyFont="1" applyFill="1" applyAlignment="1"/>
    <xf numFmtId="0" fontId="4" fillId="11" borderId="0" xfId="0" applyFont="1" applyFill="1" applyAlignment="1"/>
    <xf numFmtId="0" fontId="5" fillId="0" borderId="0" xfId="0" applyFont="1" applyFill="1" applyBorder="1" applyAlignment="1"/>
    <xf numFmtId="0" fontId="6" fillId="0" borderId="0" xfId="0" applyFont="1" applyAlignment="1"/>
    <xf numFmtId="2" fontId="4" fillId="0" borderId="0" xfId="0" applyNumberFormat="1" applyFont="1" applyFill="1" applyBorder="1"/>
    <xf numFmtId="2" fontId="0" fillId="0" borderId="0" xfId="0" applyNumberFormat="1"/>
    <xf numFmtId="0" fontId="7" fillId="0" borderId="0" xfId="0" applyFont="1" applyFill="1"/>
    <xf numFmtId="0" fontId="8" fillId="12" borderId="0" xfId="0" applyFont="1" applyFill="1" applyAlignment="1">
      <alignment wrapText="1"/>
    </xf>
    <xf numFmtId="0" fontId="8" fillId="13" borderId="0" xfId="0" applyFont="1" applyFill="1" applyAlignment="1">
      <alignment wrapText="1"/>
    </xf>
    <xf numFmtId="0" fontId="8" fillId="14" borderId="0" xfId="0" applyFont="1" applyFill="1" applyAlignment="1">
      <alignment wrapText="1"/>
    </xf>
    <xf numFmtId="2" fontId="7" fillId="0" borderId="0" xfId="0" applyNumberFormat="1" applyFont="1" applyFill="1"/>
    <xf numFmtId="2" fontId="9" fillId="0" borderId="0" xfId="0" applyNumberFormat="1" applyFont="1" applyFill="1"/>
    <xf numFmtId="0" fontId="9" fillId="0" borderId="0" xfId="0" applyFont="1"/>
    <xf numFmtId="0" fontId="9" fillId="0" borderId="0" xfId="0" applyFont="1" applyFill="1"/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2" fontId="10" fillId="0" borderId="0" xfId="0" applyNumberFormat="1" applyFont="1" applyFill="1" applyAlignment="1">
      <alignment wrapText="1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/>
    <xf numFmtId="0" fontId="8" fillId="12" borderId="1" xfId="0" applyFont="1" applyFill="1" applyBorder="1" applyAlignment="1">
      <alignment wrapText="1"/>
    </xf>
    <xf numFmtId="0" fontId="7" fillId="0" borderId="1" xfId="0" applyFont="1" applyFill="1" applyBorder="1"/>
    <xf numFmtId="2" fontId="7" fillId="0" borderId="1" xfId="0" applyNumberFormat="1" applyFont="1" applyFill="1" applyBorder="1"/>
    <xf numFmtId="2" fontId="9" fillId="0" borderId="1" xfId="0" applyNumberFormat="1" applyFont="1" applyFill="1" applyBorder="1"/>
    <xf numFmtId="0" fontId="4" fillId="0" borderId="1" xfId="0" applyFont="1" applyFill="1" applyBorder="1"/>
    <xf numFmtId="0" fontId="8" fillId="13" borderId="1" xfId="0" applyFont="1" applyFill="1" applyBorder="1" applyAlignment="1">
      <alignment wrapText="1"/>
    </xf>
    <xf numFmtId="0" fontId="8" fillId="14" borderId="1" xfId="0" applyFont="1" applyFill="1" applyBorder="1" applyAlignment="1">
      <alignment wrapText="1"/>
    </xf>
    <xf numFmtId="0" fontId="8" fillId="14" borderId="0" xfId="0" applyFont="1" applyFill="1" applyBorder="1" applyAlignment="1">
      <alignment wrapText="1"/>
    </xf>
    <xf numFmtId="0" fontId="8" fillId="13" borderId="0" xfId="0" applyFont="1" applyFill="1" applyBorder="1" applyAlignment="1">
      <alignment wrapText="1"/>
    </xf>
    <xf numFmtId="0" fontId="8" fillId="12" borderId="0" xfId="0" applyFont="1" applyFill="1" applyBorder="1" applyAlignment="1">
      <alignment wrapText="1"/>
    </xf>
    <xf numFmtId="0" fontId="7" fillId="0" borderId="0" xfId="0" applyFont="1" applyFill="1" applyBorder="1"/>
    <xf numFmtId="2" fontId="7" fillId="0" borderId="0" xfId="0" applyNumberFormat="1" applyFont="1" applyFill="1" applyBorder="1"/>
    <xf numFmtId="2" fontId="9" fillId="0" borderId="0" xfId="0" applyNumberFormat="1" applyFont="1" applyFill="1" applyBorder="1"/>
  </cellXfs>
  <cellStyles count="1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opLeftCell="B1" workbookViewId="0">
      <selection activeCell="D43" sqref="D43"/>
    </sheetView>
  </sheetViews>
  <sheetFormatPr baseColWidth="10" defaultColWidth="17.1640625" defaultRowHeight="12.75" customHeight="1" x14ac:dyDescent="0"/>
  <cols>
    <col min="1" max="1" width="74.1640625" style="22" customWidth="1"/>
    <col min="2" max="2" width="24.33203125" style="22" customWidth="1"/>
    <col min="3" max="3" width="11.83203125" style="22" customWidth="1"/>
    <col min="4" max="4" width="24.6640625" style="22" customWidth="1"/>
    <col min="5" max="5" width="23.5" style="22" customWidth="1"/>
    <col min="6" max="6" width="41.83203125" style="22" customWidth="1"/>
    <col min="7" max="10" width="17.1640625" style="22"/>
    <col min="11" max="11" width="59.1640625" style="22" customWidth="1"/>
    <col min="12" max="12" width="32.83203125" style="22" customWidth="1"/>
    <col min="13" max="16384" width="17.1640625" style="22"/>
  </cols>
  <sheetData>
    <row r="1" spans="1:12" s="19" customFormat="1" ht="15">
      <c r="A1" s="19" t="s">
        <v>1396</v>
      </c>
      <c r="B1" s="19" t="s">
        <v>686</v>
      </c>
      <c r="C1" s="19" t="s">
        <v>169</v>
      </c>
      <c r="D1" s="19" t="s">
        <v>170</v>
      </c>
      <c r="E1" s="19" t="s">
        <v>171</v>
      </c>
      <c r="F1" s="19" t="s">
        <v>172</v>
      </c>
      <c r="G1" s="19" t="s">
        <v>173</v>
      </c>
      <c r="H1" s="19" t="s">
        <v>174</v>
      </c>
      <c r="I1" s="19" t="s">
        <v>175</v>
      </c>
      <c r="J1" s="19" t="s">
        <v>176</v>
      </c>
      <c r="K1" s="19" t="s">
        <v>178</v>
      </c>
      <c r="L1" s="19" t="s">
        <v>179</v>
      </c>
    </row>
    <row r="2" spans="1:12" ht="15">
      <c r="A2" s="24" t="s">
        <v>0</v>
      </c>
      <c r="B2" s="24" t="s">
        <v>84</v>
      </c>
      <c r="C2" s="24"/>
      <c r="D2" s="24"/>
      <c r="E2" s="24" t="s">
        <v>84</v>
      </c>
      <c r="F2" s="24"/>
      <c r="G2" s="24"/>
      <c r="H2" s="24"/>
      <c r="I2" s="24"/>
      <c r="J2" s="24"/>
      <c r="K2" s="24"/>
      <c r="L2" s="24"/>
    </row>
    <row r="3" spans="1:12" ht="15">
      <c r="A3" s="23"/>
      <c r="B3" s="23" t="s">
        <v>1409</v>
      </c>
      <c r="C3" s="23" t="s">
        <v>1407</v>
      </c>
      <c r="D3" s="23" t="s">
        <v>1408</v>
      </c>
      <c r="E3" s="23" t="s">
        <v>678</v>
      </c>
      <c r="F3" s="23" t="s">
        <v>183</v>
      </c>
      <c r="G3" s="23" t="s">
        <v>1401</v>
      </c>
      <c r="H3" s="23" t="s">
        <v>1402</v>
      </c>
      <c r="I3" s="23" t="s">
        <v>1403</v>
      </c>
      <c r="J3" s="23" t="s">
        <v>1404</v>
      </c>
      <c r="K3" s="23" t="s">
        <v>1405</v>
      </c>
      <c r="L3" s="23" t="s">
        <v>1406</v>
      </c>
    </row>
    <row r="4" spans="1:12" ht="15">
      <c r="A4" s="23"/>
      <c r="B4" s="23" t="s">
        <v>679</v>
      </c>
      <c r="C4" s="23"/>
      <c r="D4" s="23"/>
      <c r="E4" s="23" t="s">
        <v>679</v>
      </c>
      <c r="F4" s="23" t="s">
        <v>183</v>
      </c>
      <c r="G4" s="23"/>
      <c r="H4" s="23"/>
      <c r="I4" s="23"/>
      <c r="J4" s="23"/>
      <c r="K4" s="23" t="s">
        <v>1397</v>
      </c>
      <c r="L4" s="23"/>
    </row>
    <row r="5" spans="1:12" ht="15">
      <c r="A5" s="30" t="s">
        <v>1</v>
      </c>
      <c r="B5" s="30" t="s">
        <v>85</v>
      </c>
      <c r="C5" s="30"/>
      <c r="D5" s="30"/>
      <c r="E5" s="30" t="s">
        <v>85</v>
      </c>
      <c r="F5" s="30"/>
      <c r="G5" s="30"/>
      <c r="H5" s="30"/>
      <c r="I5" s="30"/>
      <c r="J5" s="30"/>
      <c r="K5" s="30"/>
      <c r="L5" s="30"/>
    </row>
    <row r="6" spans="1:12" ht="15">
      <c r="A6" s="29"/>
      <c r="B6" s="29" t="s">
        <v>1410</v>
      </c>
      <c r="C6" s="29" t="s">
        <v>1411</v>
      </c>
      <c r="D6" s="29" t="s">
        <v>1412</v>
      </c>
      <c r="E6" s="29" t="s">
        <v>680</v>
      </c>
      <c r="F6" s="29" t="s">
        <v>183</v>
      </c>
      <c r="G6" s="29" t="s">
        <v>1413</v>
      </c>
      <c r="H6" s="29" t="s">
        <v>1414</v>
      </c>
      <c r="I6" s="29" t="s">
        <v>1415</v>
      </c>
      <c r="J6" s="29" t="s">
        <v>1416</v>
      </c>
      <c r="K6" s="29" t="s">
        <v>1417</v>
      </c>
      <c r="L6" s="29" t="s">
        <v>1418</v>
      </c>
    </row>
    <row r="7" spans="1:12" ht="15">
      <c r="A7" s="29"/>
      <c r="B7" s="29" t="s">
        <v>681</v>
      </c>
      <c r="C7" s="29"/>
      <c r="D7" s="29"/>
      <c r="E7" s="29" t="s">
        <v>681</v>
      </c>
      <c r="F7" s="29" t="s">
        <v>183</v>
      </c>
      <c r="G7" s="29"/>
      <c r="H7" s="29"/>
      <c r="I7" s="29"/>
      <c r="J7" s="29"/>
      <c r="K7" s="29" t="s">
        <v>1398</v>
      </c>
      <c r="L7" s="29"/>
    </row>
    <row r="8" spans="1:12" ht="15">
      <c r="A8" s="32" t="s">
        <v>2</v>
      </c>
      <c r="B8" s="32" t="s">
        <v>86</v>
      </c>
      <c r="C8" s="32"/>
      <c r="D8" s="32"/>
      <c r="E8" s="32" t="s">
        <v>86</v>
      </c>
      <c r="F8" s="32"/>
      <c r="G8" s="32"/>
      <c r="H8" s="32"/>
      <c r="I8" s="32"/>
      <c r="J8" s="32"/>
      <c r="K8" s="32"/>
      <c r="L8" s="32"/>
    </row>
    <row r="9" spans="1:12" ht="15">
      <c r="A9" s="31"/>
      <c r="B9" s="31" t="s">
        <v>1439</v>
      </c>
      <c r="C9" s="31" t="s">
        <v>1423</v>
      </c>
      <c r="D9" s="31" t="s">
        <v>1426</v>
      </c>
      <c r="E9" s="31" t="s">
        <v>682</v>
      </c>
      <c r="F9" s="31" t="s">
        <v>183</v>
      </c>
      <c r="G9" s="31" t="s">
        <v>1435</v>
      </c>
      <c r="H9" s="31" t="s">
        <v>1436</v>
      </c>
      <c r="I9" s="31" t="s">
        <v>1437</v>
      </c>
      <c r="J9" s="31" t="s">
        <v>1438</v>
      </c>
      <c r="K9" s="31" t="s">
        <v>1419</v>
      </c>
      <c r="L9" s="31" t="s">
        <v>1420</v>
      </c>
    </row>
    <row r="10" spans="1:12" ht="15">
      <c r="A10" s="31"/>
      <c r="B10" s="31" t="s">
        <v>683</v>
      </c>
      <c r="C10" s="31"/>
      <c r="D10" s="31"/>
      <c r="E10" s="31" t="s">
        <v>683</v>
      </c>
      <c r="F10" s="31" t="s">
        <v>183</v>
      </c>
      <c r="G10" s="31"/>
      <c r="H10" s="31"/>
      <c r="I10" s="31"/>
      <c r="J10" s="31"/>
      <c r="K10" s="31" t="s">
        <v>1399</v>
      </c>
      <c r="L10" s="31"/>
    </row>
    <row r="11" spans="1:12" ht="15">
      <c r="A11" s="28" t="s">
        <v>3</v>
      </c>
      <c r="B11" s="28" t="s">
        <v>87</v>
      </c>
      <c r="C11" s="28"/>
      <c r="D11" s="28"/>
      <c r="E11" s="28" t="s">
        <v>87</v>
      </c>
      <c r="F11" s="28"/>
      <c r="G11" s="28"/>
      <c r="H11" s="28"/>
      <c r="I11" s="28"/>
      <c r="J11" s="28"/>
      <c r="K11" s="28"/>
      <c r="L11" s="28"/>
    </row>
    <row r="12" spans="1:12" ht="15">
      <c r="A12" s="27"/>
      <c r="B12" s="27" t="s">
        <v>684</v>
      </c>
      <c r="C12" s="27" t="s">
        <v>1422</v>
      </c>
      <c r="D12" s="27" t="s">
        <v>1425</v>
      </c>
      <c r="E12" s="27" t="s">
        <v>684</v>
      </c>
      <c r="F12" s="27" t="s">
        <v>183</v>
      </c>
      <c r="G12" s="27"/>
      <c r="H12" s="27"/>
      <c r="I12" s="27"/>
      <c r="J12" s="27"/>
      <c r="K12" s="27" t="s">
        <v>1421</v>
      </c>
      <c r="L12" s="27" t="s">
        <v>1424</v>
      </c>
    </row>
    <row r="13" spans="1:12" ht="15">
      <c r="A13" s="27"/>
      <c r="B13" s="27" t="s">
        <v>685</v>
      </c>
      <c r="C13" s="27"/>
      <c r="D13" s="27"/>
      <c r="E13" s="27" t="s">
        <v>685</v>
      </c>
      <c r="F13" s="27" t="s">
        <v>183</v>
      </c>
      <c r="G13" s="27"/>
      <c r="H13" s="27"/>
      <c r="I13" s="27"/>
      <c r="J13" s="27"/>
      <c r="K13" s="27" t="s">
        <v>1400</v>
      </c>
      <c r="L13" s="27"/>
    </row>
    <row r="14" spans="1:12" ht="15">
      <c r="A14" s="22" t="s">
        <v>4</v>
      </c>
      <c r="B14" s="22" t="s">
        <v>638</v>
      </c>
      <c r="C14" s="22" t="s">
        <v>639</v>
      </c>
      <c r="D14" s="22" t="s">
        <v>640</v>
      </c>
      <c r="E14" s="22" t="s">
        <v>88</v>
      </c>
      <c r="F14" s="22" t="s">
        <v>183</v>
      </c>
      <c r="G14" s="22" t="s">
        <v>641</v>
      </c>
      <c r="H14" s="22" t="s">
        <v>642</v>
      </c>
      <c r="I14" s="22" t="s">
        <v>643</v>
      </c>
      <c r="J14" s="22" t="s">
        <v>644</v>
      </c>
      <c r="K14" s="22" t="s">
        <v>645</v>
      </c>
      <c r="L14" s="22" t="s">
        <v>646</v>
      </c>
    </row>
    <row r="15" spans="1:12" ht="15">
      <c r="A15" s="22" t="s">
        <v>5</v>
      </c>
      <c r="B15" s="22" t="s">
        <v>673</v>
      </c>
      <c r="C15" s="22" t="s">
        <v>674</v>
      </c>
      <c r="D15" s="22" t="s">
        <v>675</v>
      </c>
      <c r="E15" s="22" t="s">
        <v>89</v>
      </c>
      <c r="F15" s="22" t="s">
        <v>183</v>
      </c>
      <c r="G15" s="22" t="s">
        <v>676</v>
      </c>
      <c r="H15" s="22" t="s">
        <v>668</v>
      </c>
      <c r="I15" s="22" t="s">
        <v>669</v>
      </c>
      <c r="J15" s="22" t="s">
        <v>677</v>
      </c>
      <c r="K15" s="22" t="s">
        <v>671</v>
      </c>
      <c r="L15" s="22" t="s">
        <v>672</v>
      </c>
    </row>
    <row r="16" spans="1:12" ht="15">
      <c r="A16" s="22" t="s">
        <v>6</v>
      </c>
      <c r="B16" s="22" t="s">
        <v>647</v>
      </c>
      <c r="C16" s="22" t="s">
        <v>648</v>
      </c>
      <c r="D16" s="22" t="s">
        <v>649</v>
      </c>
      <c r="E16" s="22" t="s">
        <v>90</v>
      </c>
      <c r="F16" s="22" t="s">
        <v>183</v>
      </c>
      <c r="G16" s="22" t="s">
        <v>650</v>
      </c>
      <c r="H16" s="22" t="s">
        <v>651</v>
      </c>
      <c r="I16" s="22" t="s">
        <v>652</v>
      </c>
      <c r="J16" s="22" t="s">
        <v>653</v>
      </c>
      <c r="K16" s="22" t="s">
        <v>654</v>
      </c>
      <c r="L16" s="22" t="s">
        <v>655</v>
      </c>
    </row>
    <row r="17" spans="1:12" ht="15">
      <c r="A17" s="22" t="s">
        <v>7</v>
      </c>
      <c r="B17" s="22" t="s">
        <v>664</v>
      </c>
      <c r="C17" s="22" t="s">
        <v>665</v>
      </c>
      <c r="D17" s="22" t="s">
        <v>666</v>
      </c>
      <c r="E17" s="22" t="s">
        <v>91</v>
      </c>
      <c r="F17" s="22" t="s">
        <v>183</v>
      </c>
      <c r="G17" s="22" t="s">
        <v>667</v>
      </c>
      <c r="H17" s="22" t="s">
        <v>668</v>
      </c>
      <c r="I17" s="22" t="s">
        <v>669</v>
      </c>
      <c r="J17" s="22" t="s">
        <v>670</v>
      </c>
      <c r="K17" s="22" t="s">
        <v>671</v>
      </c>
      <c r="L17" s="22" t="s">
        <v>672</v>
      </c>
    </row>
    <row r="18" spans="1:12" ht="15">
      <c r="A18" s="22" t="s">
        <v>8</v>
      </c>
      <c r="B18" s="22" t="s">
        <v>92</v>
      </c>
      <c r="C18" s="22" t="s">
        <v>180</v>
      </c>
      <c r="D18" s="22" t="s">
        <v>181</v>
      </c>
      <c r="E18" s="22" t="s">
        <v>182</v>
      </c>
      <c r="F18" s="22" t="s">
        <v>183</v>
      </c>
      <c r="G18" s="22" t="s">
        <v>184</v>
      </c>
      <c r="H18" s="22" t="s">
        <v>185</v>
      </c>
      <c r="I18" s="22" t="s">
        <v>186</v>
      </c>
      <c r="J18" s="22" t="s">
        <v>187</v>
      </c>
      <c r="K18" s="22" t="s">
        <v>188</v>
      </c>
      <c r="L18" s="22" t="s">
        <v>189</v>
      </c>
    </row>
    <row r="19" spans="1:12" ht="15">
      <c r="A19" s="22" t="s">
        <v>9</v>
      </c>
      <c r="B19" s="22" t="s">
        <v>93</v>
      </c>
      <c r="C19" s="22" t="s">
        <v>190</v>
      </c>
      <c r="E19" s="22" t="s">
        <v>191</v>
      </c>
      <c r="F19" s="22" t="s">
        <v>183</v>
      </c>
      <c r="G19" s="22" t="s">
        <v>192</v>
      </c>
      <c r="H19" s="22" t="s">
        <v>193</v>
      </c>
      <c r="I19" s="22" t="s">
        <v>194</v>
      </c>
      <c r="J19" s="22" t="s">
        <v>195</v>
      </c>
      <c r="K19" s="22" t="s">
        <v>196</v>
      </c>
      <c r="L19" s="22" t="s">
        <v>197</v>
      </c>
    </row>
    <row r="20" spans="1:12" ht="15">
      <c r="A20" s="22" t="s">
        <v>10</v>
      </c>
      <c r="B20" s="22" t="s">
        <v>94</v>
      </c>
      <c r="C20" s="22" t="s">
        <v>198</v>
      </c>
      <c r="D20" s="22" t="s">
        <v>199</v>
      </c>
      <c r="E20" s="22" t="s">
        <v>200</v>
      </c>
      <c r="F20" s="22" t="s">
        <v>183</v>
      </c>
      <c r="G20" s="22" t="s">
        <v>201</v>
      </c>
      <c r="H20" s="22" t="s">
        <v>202</v>
      </c>
      <c r="I20" s="22" t="s">
        <v>203</v>
      </c>
      <c r="J20" s="22" t="s">
        <v>204</v>
      </c>
      <c r="K20" s="22" t="s">
        <v>205</v>
      </c>
      <c r="L20" s="22" t="s">
        <v>206</v>
      </c>
    </row>
    <row r="21" spans="1:12" ht="15">
      <c r="A21" s="22" t="s">
        <v>11</v>
      </c>
      <c r="B21" s="22" t="s">
        <v>95</v>
      </c>
      <c r="C21" s="22" t="s">
        <v>207</v>
      </c>
      <c r="D21" s="22" t="s">
        <v>208</v>
      </c>
      <c r="E21" s="22" t="s">
        <v>209</v>
      </c>
      <c r="F21" s="22" t="s">
        <v>183</v>
      </c>
      <c r="G21" s="22" t="s">
        <v>210</v>
      </c>
      <c r="H21" s="22" t="s">
        <v>202</v>
      </c>
      <c r="I21" s="22" t="s">
        <v>203</v>
      </c>
      <c r="J21" s="22" t="s">
        <v>211</v>
      </c>
      <c r="K21" s="22" t="s">
        <v>205</v>
      </c>
      <c r="L21" s="22" t="s">
        <v>206</v>
      </c>
    </row>
    <row r="22" spans="1:12" ht="15">
      <c r="A22" s="22" t="s">
        <v>12</v>
      </c>
      <c r="B22" s="22" t="s">
        <v>96</v>
      </c>
      <c r="C22" s="22" t="s">
        <v>212</v>
      </c>
      <c r="D22" s="22" t="s">
        <v>213</v>
      </c>
      <c r="E22" s="22" t="s">
        <v>214</v>
      </c>
      <c r="F22" s="22" t="s">
        <v>183</v>
      </c>
      <c r="G22" s="22" t="s">
        <v>215</v>
      </c>
      <c r="H22" s="22" t="s">
        <v>216</v>
      </c>
      <c r="I22" s="22" t="s">
        <v>217</v>
      </c>
      <c r="J22" s="22" t="s">
        <v>218</v>
      </c>
      <c r="K22" s="22" t="s">
        <v>219</v>
      </c>
      <c r="L22" s="22" t="s">
        <v>220</v>
      </c>
    </row>
    <row r="23" spans="1:12" ht="15">
      <c r="A23" s="22" t="s">
        <v>13</v>
      </c>
      <c r="B23" s="22" t="s">
        <v>97</v>
      </c>
      <c r="C23" s="22" t="s">
        <v>221</v>
      </c>
      <c r="D23" s="22" t="s">
        <v>222</v>
      </c>
      <c r="E23" s="22" t="s">
        <v>223</v>
      </c>
      <c r="F23" s="22" t="s">
        <v>183</v>
      </c>
      <c r="G23" s="22" t="s">
        <v>224</v>
      </c>
      <c r="H23" s="22" t="s">
        <v>216</v>
      </c>
      <c r="I23" s="22" t="s">
        <v>217</v>
      </c>
      <c r="J23" s="22" t="s">
        <v>225</v>
      </c>
      <c r="K23" s="22" t="s">
        <v>219</v>
      </c>
      <c r="L23" s="22" t="s">
        <v>220</v>
      </c>
    </row>
    <row r="24" spans="1:12" ht="15">
      <c r="A24" s="22" t="s">
        <v>14</v>
      </c>
      <c r="B24" s="22" t="s">
        <v>98</v>
      </c>
      <c r="C24" s="22" t="s">
        <v>226</v>
      </c>
      <c r="D24" s="22" t="s">
        <v>227</v>
      </c>
      <c r="E24" s="22" t="s">
        <v>228</v>
      </c>
      <c r="F24" s="22" t="s">
        <v>183</v>
      </c>
      <c r="G24" s="22" t="s">
        <v>229</v>
      </c>
      <c r="H24" s="22" t="s">
        <v>216</v>
      </c>
      <c r="I24" s="22" t="s">
        <v>217</v>
      </c>
      <c r="J24" s="22" t="s">
        <v>230</v>
      </c>
      <c r="K24" s="22" t="s">
        <v>219</v>
      </c>
      <c r="L24" s="22" t="s">
        <v>220</v>
      </c>
    </row>
    <row r="25" spans="1:12" ht="15">
      <c r="A25" s="22" t="s">
        <v>15</v>
      </c>
      <c r="B25" s="22" t="s">
        <v>656</v>
      </c>
      <c r="C25" s="22" t="s">
        <v>657</v>
      </c>
      <c r="D25" s="22" t="s">
        <v>1427</v>
      </c>
      <c r="E25" s="22" t="s">
        <v>99</v>
      </c>
      <c r="F25" s="22" t="s">
        <v>183</v>
      </c>
      <c r="G25" s="22" t="s">
        <v>658</v>
      </c>
      <c r="H25" s="22" t="s">
        <v>659</v>
      </c>
      <c r="I25" s="22" t="s">
        <v>660</v>
      </c>
      <c r="J25" s="22" t="s">
        <v>661</v>
      </c>
      <c r="K25" s="22" t="s">
        <v>662</v>
      </c>
      <c r="L25" s="22" t="s">
        <v>663</v>
      </c>
    </row>
    <row r="26" spans="1:12" ht="15">
      <c r="A26" s="22" t="s">
        <v>16</v>
      </c>
      <c r="B26" s="22" t="s">
        <v>100</v>
      </c>
      <c r="C26" s="22" t="s">
        <v>231</v>
      </c>
      <c r="D26" s="22" t="s">
        <v>232</v>
      </c>
      <c r="E26" s="22" t="s">
        <v>233</v>
      </c>
      <c r="F26" s="22" t="s">
        <v>183</v>
      </c>
      <c r="G26" s="22" t="s">
        <v>234</v>
      </c>
      <c r="H26" s="22" t="s">
        <v>235</v>
      </c>
      <c r="I26" s="22" t="s">
        <v>236</v>
      </c>
      <c r="J26" s="22" t="s">
        <v>237</v>
      </c>
      <c r="K26" s="22" t="s">
        <v>238</v>
      </c>
      <c r="L26" s="22" t="s">
        <v>239</v>
      </c>
    </row>
    <row r="27" spans="1:12" ht="15">
      <c r="A27" s="22" t="s">
        <v>17</v>
      </c>
      <c r="B27" s="22" t="s">
        <v>101</v>
      </c>
      <c r="C27" s="22" t="s">
        <v>240</v>
      </c>
      <c r="D27" s="22" t="s">
        <v>241</v>
      </c>
      <c r="E27" s="22" t="s">
        <v>242</v>
      </c>
      <c r="F27" s="22" t="s">
        <v>183</v>
      </c>
      <c r="G27" s="22" t="s">
        <v>243</v>
      </c>
      <c r="H27" s="22" t="s">
        <v>202</v>
      </c>
      <c r="I27" s="22" t="s">
        <v>203</v>
      </c>
      <c r="J27" s="22" t="s">
        <v>244</v>
      </c>
      <c r="K27" s="22" t="s">
        <v>205</v>
      </c>
      <c r="L27" s="22" t="s">
        <v>206</v>
      </c>
    </row>
    <row r="28" spans="1:12" ht="15">
      <c r="A28" s="22" t="s">
        <v>18</v>
      </c>
      <c r="B28" s="22" t="s">
        <v>102</v>
      </c>
      <c r="C28" s="22" t="s">
        <v>245</v>
      </c>
      <c r="F28" s="22" t="s">
        <v>246</v>
      </c>
      <c r="G28" s="22" t="s">
        <v>247</v>
      </c>
      <c r="H28" s="22" t="s">
        <v>248</v>
      </c>
      <c r="I28" s="22" t="s">
        <v>249</v>
      </c>
      <c r="J28" s="22" t="s">
        <v>250</v>
      </c>
      <c r="K28" s="22" t="s">
        <v>251</v>
      </c>
      <c r="L28" s="22" t="s">
        <v>252</v>
      </c>
    </row>
    <row r="29" spans="1:12" ht="15">
      <c r="A29" s="22" t="s">
        <v>19</v>
      </c>
      <c r="B29" s="22" t="s">
        <v>103</v>
      </c>
      <c r="C29" s="22" t="s">
        <v>253</v>
      </c>
      <c r="F29" s="22" t="s">
        <v>246</v>
      </c>
      <c r="G29" s="22" t="s">
        <v>254</v>
      </c>
      <c r="H29" s="22" t="s">
        <v>248</v>
      </c>
      <c r="I29" s="22" t="s">
        <v>249</v>
      </c>
      <c r="J29" s="22" t="s">
        <v>255</v>
      </c>
      <c r="K29" s="22" t="s">
        <v>251</v>
      </c>
      <c r="L29" s="22" t="s">
        <v>252</v>
      </c>
    </row>
    <row r="30" spans="1:12" ht="15">
      <c r="A30" s="22" t="s">
        <v>20</v>
      </c>
      <c r="B30" s="22" t="s">
        <v>104</v>
      </c>
      <c r="C30" s="22" t="s">
        <v>253</v>
      </c>
      <c r="F30" s="22" t="s">
        <v>246</v>
      </c>
      <c r="G30" s="22" t="s">
        <v>254</v>
      </c>
      <c r="H30" s="22" t="s">
        <v>248</v>
      </c>
      <c r="I30" s="22" t="s">
        <v>249</v>
      </c>
      <c r="J30" s="22" t="s">
        <v>255</v>
      </c>
      <c r="K30" s="22" t="s">
        <v>251</v>
      </c>
      <c r="L30" s="22" t="s">
        <v>252</v>
      </c>
    </row>
    <row r="31" spans="1:12" ht="15">
      <c r="A31" s="22" t="s">
        <v>21</v>
      </c>
      <c r="B31" s="22" t="s">
        <v>105</v>
      </c>
      <c r="C31" s="22" t="s">
        <v>256</v>
      </c>
      <c r="F31" s="22" t="s">
        <v>257</v>
      </c>
      <c r="G31" s="22" t="s">
        <v>258</v>
      </c>
      <c r="H31" s="22" t="s">
        <v>259</v>
      </c>
      <c r="I31" s="22" t="s">
        <v>260</v>
      </c>
      <c r="J31" s="22" t="s">
        <v>261</v>
      </c>
      <c r="K31" s="22" t="s">
        <v>262</v>
      </c>
      <c r="L31" s="22" t="s">
        <v>263</v>
      </c>
    </row>
    <row r="32" spans="1:12" ht="15">
      <c r="A32" s="22" t="s">
        <v>22</v>
      </c>
      <c r="B32" s="22" t="s">
        <v>106</v>
      </c>
      <c r="C32" s="22" t="s">
        <v>264</v>
      </c>
      <c r="F32" s="22" t="s">
        <v>257</v>
      </c>
      <c r="G32" s="22" t="s">
        <v>265</v>
      </c>
      <c r="H32" s="22" t="s">
        <v>259</v>
      </c>
      <c r="I32" s="22" t="s">
        <v>260</v>
      </c>
      <c r="J32" s="22" t="s">
        <v>266</v>
      </c>
      <c r="K32" s="22" t="s">
        <v>262</v>
      </c>
      <c r="L32" s="22" t="s">
        <v>263</v>
      </c>
    </row>
    <row r="33" spans="1:12" ht="15">
      <c r="A33" s="22" t="s">
        <v>23</v>
      </c>
      <c r="B33" s="22" t="s">
        <v>1440</v>
      </c>
      <c r="E33" s="22" t="s">
        <v>107</v>
      </c>
      <c r="F33" s="22" t="s">
        <v>183</v>
      </c>
      <c r="G33" s="22" t="s">
        <v>1428</v>
      </c>
      <c r="H33" s="22" t="s">
        <v>1429</v>
      </c>
      <c r="I33" s="22" t="s">
        <v>1430</v>
      </c>
      <c r="J33" s="22" t="s">
        <v>1431</v>
      </c>
      <c r="K33" s="22" t="s">
        <v>1432</v>
      </c>
      <c r="L33" s="22" t="s">
        <v>1433</v>
      </c>
    </row>
    <row r="34" spans="1:12" ht="15">
      <c r="A34" s="22" t="s">
        <v>24</v>
      </c>
      <c r="B34" s="22" t="s">
        <v>1441</v>
      </c>
      <c r="E34" s="22" t="s">
        <v>108</v>
      </c>
      <c r="F34" s="22" t="s">
        <v>183</v>
      </c>
      <c r="G34" s="22" t="s">
        <v>1434</v>
      </c>
      <c r="H34" s="22" t="s">
        <v>1429</v>
      </c>
      <c r="I34" s="22" t="s">
        <v>1430</v>
      </c>
      <c r="J34" s="22" t="s">
        <v>1431</v>
      </c>
      <c r="K34" s="22" t="s">
        <v>1432</v>
      </c>
      <c r="L34" s="22" t="s">
        <v>1433</v>
      </c>
    </row>
    <row r="35" spans="1:12" ht="15">
      <c r="A35" s="26" t="s">
        <v>25</v>
      </c>
      <c r="B35" s="26" t="s">
        <v>109</v>
      </c>
      <c r="C35" s="26"/>
      <c r="D35" s="26"/>
      <c r="E35" s="26" t="s">
        <v>109</v>
      </c>
      <c r="F35" s="26"/>
      <c r="G35" s="26"/>
      <c r="H35" s="26"/>
      <c r="I35" s="26"/>
      <c r="J35" s="26"/>
      <c r="K35" s="26"/>
      <c r="L35" s="26"/>
    </row>
    <row r="36" spans="1:12" ht="15">
      <c r="A36" s="25" t="s">
        <v>278</v>
      </c>
      <c r="B36" s="25" t="s">
        <v>277</v>
      </c>
      <c r="C36" s="25" t="s">
        <v>279</v>
      </c>
      <c r="D36" s="25"/>
      <c r="E36" s="25" t="s">
        <v>280</v>
      </c>
      <c r="F36" s="25" t="s">
        <v>183</v>
      </c>
      <c r="G36" s="25" t="s">
        <v>281</v>
      </c>
      <c r="H36" s="25" t="s">
        <v>282</v>
      </c>
      <c r="I36" s="25" t="s">
        <v>283</v>
      </c>
      <c r="J36" s="25" t="s">
        <v>284</v>
      </c>
      <c r="K36" s="25" t="s">
        <v>285</v>
      </c>
      <c r="L36" s="25" t="s">
        <v>286</v>
      </c>
    </row>
    <row r="37" spans="1:12" ht="15">
      <c r="A37" s="25" t="s">
        <v>288</v>
      </c>
      <c r="B37" s="25" t="s">
        <v>287</v>
      </c>
      <c r="C37" s="25" t="s">
        <v>289</v>
      </c>
      <c r="D37" s="25"/>
      <c r="E37" s="25" t="s">
        <v>290</v>
      </c>
      <c r="F37" s="25" t="s">
        <v>183</v>
      </c>
      <c r="G37" s="25" t="s">
        <v>291</v>
      </c>
      <c r="H37" s="25" t="s">
        <v>282</v>
      </c>
      <c r="I37" s="25" t="s">
        <v>283</v>
      </c>
      <c r="J37" s="25" t="s">
        <v>292</v>
      </c>
      <c r="K37" s="25" t="s">
        <v>285</v>
      </c>
      <c r="L37" s="25" t="s">
        <v>286</v>
      </c>
    </row>
    <row r="38" spans="1:12" ht="15">
      <c r="A38" s="22" t="s">
        <v>26</v>
      </c>
      <c r="B38" s="22" t="s">
        <v>110</v>
      </c>
      <c r="F38" s="22" t="s">
        <v>267</v>
      </c>
      <c r="G38" s="22" t="s">
        <v>268</v>
      </c>
      <c r="H38" s="22" t="s">
        <v>269</v>
      </c>
      <c r="I38" s="22" t="s">
        <v>270</v>
      </c>
      <c r="J38" s="22" t="s">
        <v>271</v>
      </c>
      <c r="K38" s="22" t="s">
        <v>272</v>
      </c>
      <c r="L38" s="22" t="s">
        <v>273</v>
      </c>
    </row>
    <row r="39" spans="1:12" ht="15">
      <c r="A39" s="22" t="s">
        <v>27</v>
      </c>
      <c r="B39" s="22" t="s">
        <v>111</v>
      </c>
      <c r="F39" s="22" t="s">
        <v>274</v>
      </c>
      <c r="G39" s="22" t="s">
        <v>275</v>
      </c>
      <c r="H39" s="22" t="s">
        <v>269</v>
      </c>
      <c r="I39" s="22" t="s">
        <v>270</v>
      </c>
      <c r="J39" s="22" t="s">
        <v>276</v>
      </c>
      <c r="K39" s="22" t="s">
        <v>272</v>
      </c>
      <c r="L39" s="22" t="s">
        <v>273</v>
      </c>
    </row>
    <row r="40" spans="1:12" ht="15">
      <c r="A40" s="22" t="s">
        <v>28</v>
      </c>
      <c r="B40" s="22" t="s">
        <v>112</v>
      </c>
      <c r="C40" s="22" t="s">
        <v>293</v>
      </c>
      <c r="D40" s="22" t="s">
        <v>294</v>
      </c>
      <c r="E40" s="22" t="s">
        <v>295</v>
      </c>
      <c r="F40" s="22" t="s">
        <v>183</v>
      </c>
      <c r="G40" s="22" t="s">
        <v>296</v>
      </c>
      <c r="H40" s="22" t="s">
        <v>235</v>
      </c>
      <c r="I40" s="22" t="s">
        <v>236</v>
      </c>
      <c r="J40" s="22" t="s">
        <v>297</v>
      </c>
      <c r="K40" s="22" t="s">
        <v>238</v>
      </c>
      <c r="L40" s="22" t="s">
        <v>239</v>
      </c>
    </row>
    <row r="41" spans="1:12" ht="15">
      <c r="A41" s="22" t="s">
        <v>29</v>
      </c>
      <c r="B41" s="22" t="s">
        <v>113</v>
      </c>
      <c r="C41" s="22" t="s">
        <v>298</v>
      </c>
      <c r="E41" s="22" t="s">
        <v>299</v>
      </c>
      <c r="F41" s="22" t="s">
        <v>183</v>
      </c>
      <c r="G41" s="22" t="s">
        <v>300</v>
      </c>
      <c r="H41" s="22" t="s">
        <v>301</v>
      </c>
      <c r="I41" s="22" t="s">
        <v>302</v>
      </c>
      <c r="J41" s="22" t="s">
        <v>303</v>
      </c>
      <c r="K41" s="22" t="s">
        <v>304</v>
      </c>
      <c r="L41" s="22" t="s">
        <v>305</v>
      </c>
    </row>
    <row r="42" spans="1:12" ht="15">
      <c r="A42" s="22" t="s">
        <v>30</v>
      </c>
      <c r="B42" s="22" t="s">
        <v>114</v>
      </c>
      <c r="C42" s="22" t="s">
        <v>306</v>
      </c>
      <c r="D42" s="22" t="s">
        <v>307</v>
      </c>
      <c r="E42" s="22" t="s">
        <v>308</v>
      </c>
      <c r="F42" s="22" t="s">
        <v>183</v>
      </c>
      <c r="G42" s="22" t="s">
        <v>309</v>
      </c>
      <c r="H42" s="22" t="s">
        <v>235</v>
      </c>
      <c r="I42" s="22" t="s">
        <v>236</v>
      </c>
      <c r="J42" s="22" t="s">
        <v>310</v>
      </c>
      <c r="K42" s="22" t="s">
        <v>238</v>
      </c>
      <c r="L42" s="22" t="s">
        <v>239</v>
      </c>
    </row>
    <row r="43" spans="1:12" ht="15">
      <c r="A43" s="22" t="s">
        <v>31</v>
      </c>
      <c r="B43" s="22" t="s">
        <v>115</v>
      </c>
      <c r="C43" s="22" t="s">
        <v>311</v>
      </c>
      <c r="D43" s="22" t="s">
        <v>312</v>
      </c>
      <c r="E43" s="22" t="s">
        <v>313</v>
      </c>
      <c r="F43" s="22" t="s">
        <v>183</v>
      </c>
      <c r="G43" s="22" t="s">
        <v>314</v>
      </c>
      <c r="H43" s="22" t="s">
        <v>315</v>
      </c>
      <c r="I43" s="22" t="s">
        <v>316</v>
      </c>
      <c r="J43" s="22" t="s">
        <v>317</v>
      </c>
      <c r="K43" s="22" t="s">
        <v>318</v>
      </c>
      <c r="L43" s="22" t="s">
        <v>319</v>
      </c>
    </row>
    <row r="44" spans="1:12" ht="15">
      <c r="A44" s="22" t="s">
        <v>32</v>
      </c>
      <c r="B44" s="22" t="s">
        <v>116</v>
      </c>
      <c r="C44" s="22" t="s">
        <v>320</v>
      </c>
      <c r="F44" s="22" t="s">
        <v>183</v>
      </c>
      <c r="G44" s="22" t="s">
        <v>321</v>
      </c>
      <c r="H44" s="22" t="s">
        <v>322</v>
      </c>
      <c r="I44" s="22" t="s">
        <v>323</v>
      </c>
      <c r="J44" s="22" t="s">
        <v>324</v>
      </c>
      <c r="K44" s="22" t="s">
        <v>325</v>
      </c>
      <c r="L44" s="22" t="s">
        <v>326</v>
      </c>
    </row>
    <row r="45" spans="1:12" ht="15">
      <c r="A45" s="22" t="s">
        <v>33</v>
      </c>
      <c r="B45" s="22" t="s">
        <v>117</v>
      </c>
      <c r="C45" s="22" t="s">
        <v>327</v>
      </c>
      <c r="F45" s="22" t="s">
        <v>183</v>
      </c>
      <c r="G45" s="22" t="s">
        <v>328</v>
      </c>
      <c r="H45" s="22" t="s">
        <v>322</v>
      </c>
      <c r="I45" s="22" t="s">
        <v>323</v>
      </c>
      <c r="J45" s="22" t="s">
        <v>329</v>
      </c>
      <c r="K45" s="22" t="s">
        <v>325</v>
      </c>
      <c r="L45" s="22" t="s">
        <v>326</v>
      </c>
    </row>
    <row r="46" spans="1:12" ht="15">
      <c r="A46" s="22" t="s">
        <v>34</v>
      </c>
      <c r="B46" s="22" t="s">
        <v>118</v>
      </c>
      <c r="C46" s="22" t="s">
        <v>330</v>
      </c>
      <c r="F46" s="22" t="s">
        <v>183</v>
      </c>
      <c r="G46" s="22" t="s">
        <v>331</v>
      </c>
      <c r="H46" s="22" t="s">
        <v>322</v>
      </c>
      <c r="I46" s="22" t="s">
        <v>323</v>
      </c>
      <c r="J46" s="22" t="s">
        <v>332</v>
      </c>
      <c r="K46" s="22" t="s">
        <v>325</v>
      </c>
      <c r="L46" s="22" t="s">
        <v>326</v>
      </c>
    </row>
    <row r="47" spans="1:12" ht="15">
      <c r="A47" s="22" t="s">
        <v>35</v>
      </c>
      <c r="B47" s="22" t="s">
        <v>119</v>
      </c>
      <c r="C47" s="22" t="s">
        <v>333</v>
      </c>
      <c r="F47" s="22" t="s">
        <v>183</v>
      </c>
      <c r="G47" s="22" t="s">
        <v>334</v>
      </c>
      <c r="H47" s="22" t="s">
        <v>322</v>
      </c>
      <c r="I47" s="22" t="s">
        <v>323</v>
      </c>
      <c r="J47" s="22" t="s">
        <v>335</v>
      </c>
      <c r="K47" s="22" t="s">
        <v>325</v>
      </c>
      <c r="L47" s="22" t="s">
        <v>326</v>
      </c>
    </row>
    <row r="48" spans="1:12" ht="15">
      <c r="A48" s="22" t="s">
        <v>36</v>
      </c>
      <c r="B48" s="22" t="s">
        <v>120</v>
      </c>
      <c r="C48" s="22" t="s">
        <v>336</v>
      </c>
      <c r="F48" s="22" t="s">
        <v>183</v>
      </c>
      <c r="G48" s="22" t="s">
        <v>337</v>
      </c>
      <c r="H48" s="22" t="s">
        <v>322</v>
      </c>
      <c r="I48" s="22" t="s">
        <v>323</v>
      </c>
      <c r="J48" s="22" t="s">
        <v>338</v>
      </c>
      <c r="K48" s="22" t="s">
        <v>325</v>
      </c>
      <c r="L48" s="22" t="s">
        <v>326</v>
      </c>
    </row>
    <row r="49" spans="1:12" ht="15">
      <c r="A49" s="22" t="s">
        <v>37</v>
      </c>
      <c r="B49" s="22" t="s">
        <v>121</v>
      </c>
      <c r="C49" s="22" t="s">
        <v>339</v>
      </c>
      <c r="F49" s="22" t="s">
        <v>183</v>
      </c>
      <c r="G49" s="22" t="s">
        <v>340</v>
      </c>
      <c r="H49" s="22" t="s">
        <v>322</v>
      </c>
      <c r="I49" s="22" t="s">
        <v>323</v>
      </c>
      <c r="J49" s="22" t="s">
        <v>341</v>
      </c>
      <c r="K49" s="22" t="s">
        <v>325</v>
      </c>
      <c r="L49" s="22" t="s">
        <v>326</v>
      </c>
    </row>
    <row r="50" spans="1:12" ht="15">
      <c r="A50" s="22" t="s">
        <v>38</v>
      </c>
      <c r="B50" s="22" t="s">
        <v>122</v>
      </c>
      <c r="C50" s="22" t="s">
        <v>342</v>
      </c>
      <c r="F50" s="22" t="s">
        <v>257</v>
      </c>
      <c r="G50" s="22" t="s">
        <v>343</v>
      </c>
      <c r="H50" s="22" t="s">
        <v>344</v>
      </c>
      <c r="I50" s="22" t="s">
        <v>345</v>
      </c>
      <c r="J50" s="22" t="s">
        <v>346</v>
      </c>
      <c r="K50" s="22" t="s">
        <v>347</v>
      </c>
      <c r="L50" s="22" t="s">
        <v>348</v>
      </c>
    </row>
    <row r="51" spans="1:12" ht="15">
      <c r="A51" s="22" t="s">
        <v>39</v>
      </c>
      <c r="B51" s="22" t="s">
        <v>123</v>
      </c>
      <c r="C51" s="22" t="s">
        <v>349</v>
      </c>
      <c r="F51" s="22" t="s">
        <v>257</v>
      </c>
      <c r="G51" s="22" t="s">
        <v>350</v>
      </c>
      <c r="H51" s="22" t="s">
        <v>344</v>
      </c>
      <c r="I51" s="22" t="s">
        <v>345</v>
      </c>
      <c r="J51" s="22" t="s">
        <v>351</v>
      </c>
      <c r="K51" s="22" t="s">
        <v>347</v>
      </c>
      <c r="L51" s="22" t="s">
        <v>348</v>
      </c>
    </row>
    <row r="52" spans="1:12" ht="15">
      <c r="A52" s="22" t="s">
        <v>40</v>
      </c>
      <c r="B52" s="22" t="s">
        <v>124</v>
      </c>
      <c r="C52" s="22" t="s">
        <v>352</v>
      </c>
      <c r="F52" s="22" t="s">
        <v>257</v>
      </c>
      <c r="G52" s="22" t="s">
        <v>353</v>
      </c>
      <c r="H52" s="22" t="s">
        <v>344</v>
      </c>
      <c r="I52" s="22" t="s">
        <v>345</v>
      </c>
      <c r="J52" s="22" t="s">
        <v>354</v>
      </c>
      <c r="K52" s="22" t="s">
        <v>347</v>
      </c>
      <c r="L52" s="22" t="s">
        <v>348</v>
      </c>
    </row>
    <row r="53" spans="1:12" ht="15">
      <c r="A53" s="22" t="s">
        <v>41</v>
      </c>
      <c r="B53" s="22" t="s">
        <v>125</v>
      </c>
      <c r="C53" s="22" t="s">
        <v>355</v>
      </c>
      <c r="F53" s="22" t="s">
        <v>257</v>
      </c>
      <c r="G53" s="22" t="s">
        <v>356</v>
      </c>
      <c r="H53" s="22" t="s">
        <v>344</v>
      </c>
      <c r="I53" s="22" t="s">
        <v>345</v>
      </c>
      <c r="J53" s="22" t="s">
        <v>357</v>
      </c>
      <c r="K53" s="22" t="s">
        <v>347</v>
      </c>
      <c r="L53" s="22" t="s">
        <v>348</v>
      </c>
    </row>
    <row r="54" spans="1:12" ht="15">
      <c r="A54" s="22" t="s">
        <v>42</v>
      </c>
      <c r="B54" s="22" t="s">
        <v>126</v>
      </c>
      <c r="C54" s="22" t="s">
        <v>358</v>
      </c>
      <c r="F54" s="22" t="s">
        <v>257</v>
      </c>
      <c r="G54" s="22" t="s">
        <v>359</v>
      </c>
      <c r="H54" s="22" t="s">
        <v>344</v>
      </c>
      <c r="I54" s="22" t="s">
        <v>345</v>
      </c>
      <c r="J54" s="22" t="s">
        <v>360</v>
      </c>
      <c r="K54" s="22" t="s">
        <v>347</v>
      </c>
      <c r="L54" s="22" t="s">
        <v>348</v>
      </c>
    </row>
    <row r="55" spans="1:12" ht="15">
      <c r="A55" s="22" t="s">
        <v>43</v>
      </c>
      <c r="B55" s="22" t="s">
        <v>127</v>
      </c>
      <c r="C55" s="22" t="s">
        <v>361</v>
      </c>
      <c r="E55" s="22" t="s">
        <v>362</v>
      </c>
      <c r="F55" s="22" t="s">
        <v>183</v>
      </c>
      <c r="G55" s="22" t="s">
        <v>363</v>
      </c>
      <c r="H55" s="22" t="s">
        <v>364</v>
      </c>
      <c r="I55" s="22" t="s">
        <v>365</v>
      </c>
      <c r="J55" s="22" t="s">
        <v>366</v>
      </c>
      <c r="K55" s="22" t="s">
        <v>367</v>
      </c>
      <c r="L55" s="22" t="s">
        <v>368</v>
      </c>
    </row>
    <row r="56" spans="1:12" ht="15">
      <c r="A56" s="22" t="s">
        <v>44</v>
      </c>
      <c r="B56" s="22" t="s">
        <v>128</v>
      </c>
      <c r="C56" s="22" t="s">
        <v>369</v>
      </c>
      <c r="D56" s="22" t="s">
        <v>370</v>
      </c>
      <c r="E56" s="22" t="s">
        <v>371</v>
      </c>
      <c r="F56" s="22" t="s">
        <v>372</v>
      </c>
      <c r="G56" s="22" t="s">
        <v>373</v>
      </c>
      <c r="H56" s="22" t="s">
        <v>374</v>
      </c>
      <c r="I56" s="22" t="s">
        <v>375</v>
      </c>
      <c r="J56" s="22" t="s">
        <v>376</v>
      </c>
      <c r="K56" s="22" t="s">
        <v>377</v>
      </c>
      <c r="L56" s="22" t="s">
        <v>378</v>
      </c>
    </row>
    <row r="57" spans="1:12" ht="15">
      <c r="A57" s="22" t="s">
        <v>45</v>
      </c>
      <c r="B57" s="22" t="s">
        <v>129</v>
      </c>
      <c r="C57" s="22" t="s">
        <v>379</v>
      </c>
      <c r="D57" s="22" t="s">
        <v>370</v>
      </c>
      <c r="E57" s="22" t="s">
        <v>380</v>
      </c>
      <c r="F57" s="22" t="s">
        <v>372</v>
      </c>
      <c r="G57" s="22" t="s">
        <v>381</v>
      </c>
      <c r="H57" s="22" t="s">
        <v>374</v>
      </c>
      <c r="I57" s="22" t="s">
        <v>375</v>
      </c>
      <c r="J57" s="22" t="s">
        <v>382</v>
      </c>
      <c r="K57" s="22" t="s">
        <v>377</v>
      </c>
      <c r="L57" s="22" t="s">
        <v>378</v>
      </c>
    </row>
    <row r="58" spans="1:12" ht="15">
      <c r="A58" s="22" t="s">
        <v>46</v>
      </c>
      <c r="B58" s="22" t="s">
        <v>130</v>
      </c>
      <c r="C58" s="22" t="s">
        <v>383</v>
      </c>
      <c r="D58" s="22" t="s">
        <v>370</v>
      </c>
      <c r="E58" s="22" t="s">
        <v>384</v>
      </c>
      <c r="F58" s="22" t="s">
        <v>372</v>
      </c>
      <c r="G58" s="22" t="s">
        <v>385</v>
      </c>
      <c r="H58" s="22" t="s">
        <v>374</v>
      </c>
      <c r="I58" s="22" t="s">
        <v>375</v>
      </c>
      <c r="J58" s="22" t="s">
        <v>386</v>
      </c>
      <c r="K58" s="22" t="s">
        <v>377</v>
      </c>
      <c r="L58" s="22" t="s">
        <v>378</v>
      </c>
    </row>
    <row r="59" spans="1:12" ht="15">
      <c r="A59" s="22" t="s">
        <v>47</v>
      </c>
      <c r="B59" s="22" t="s">
        <v>131</v>
      </c>
      <c r="C59" s="22" t="s">
        <v>387</v>
      </c>
      <c r="D59" s="22" t="s">
        <v>370</v>
      </c>
      <c r="E59" s="22" t="s">
        <v>388</v>
      </c>
      <c r="F59" s="22" t="s">
        <v>372</v>
      </c>
      <c r="G59" s="22" t="s">
        <v>389</v>
      </c>
      <c r="H59" s="22" t="s">
        <v>374</v>
      </c>
      <c r="I59" s="22" t="s">
        <v>375</v>
      </c>
      <c r="J59" s="22" t="s">
        <v>390</v>
      </c>
      <c r="K59" s="22" t="s">
        <v>377</v>
      </c>
      <c r="L59" s="22" t="s">
        <v>378</v>
      </c>
    </row>
    <row r="60" spans="1:12" ht="15">
      <c r="A60" s="22" t="s">
        <v>48</v>
      </c>
      <c r="B60" s="22" t="s">
        <v>132</v>
      </c>
      <c r="C60" s="22" t="s">
        <v>391</v>
      </c>
      <c r="F60" s="22" t="s">
        <v>392</v>
      </c>
      <c r="G60" s="22" t="s">
        <v>393</v>
      </c>
      <c r="H60" s="22" t="s">
        <v>394</v>
      </c>
      <c r="I60" s="22" t="s">
        <v>395</v>
      </c>
      <c r="J60" s="22" t="s">
        <v>396</v>
      </c>
      <c r="K60" s="22" t="s">
        <v>397</v>
      </c>
      <c r="L60" s="22" t="s">
        <v>398</v>
      </c>
    </row>
    <row r="61" spans="1:12" ht="15">
      <c r="A61" s="22" t="s">
        <v>49</v>
      </c>
      <c r="B61" s="22" t="s">
        <v>133</v>
      </c>
      <c r="C61" s="22" t="s">
        <v>399</v>
      </c>
      <c r="D61" s="22" t="s">
        <v>400</v>
      </c>
      <c r="E61" s="22" t="s">
        <v>401</v>
      </c>
      <c r="F61" s="22" t="s">
        <v>183</v>
      </c>
      <c r="G61" s="22" t="s">
        <v>402</v>
      </c>
      <c r="H61" s="22" t="s">
        <v>403</v>
      </c>
      <c r="I61" s="22" t="s">
        <v>404</v>
      </c>
      <c r="J61" s="22" t="s">
        <v>405</v>
      </c>
      <c r="K61" s="22" t="s">
        <v>406</v>
      </c>
      <c r="L61" s="22" t="s">
        <v>407</v>
      </c>
    </row>
    <row r="62" spans="1:12" ht="15">
      <c r="A62" s="22" t="s">
        <v>50</v>
      </c>
      <c r="B62" s="22" t="s">
        <v>134</v>
      </c>
      <c r="C62" s="22" t="s">
        <v>408</v>
      </c>
      <c r="D62" s="22" t="s">
        <v>400</v>
      </c>
      <c r="E62" s="22" t="s">
        <v>409</v>
      </c>
      <c r="F62" s="22" t="s">
        <v>183</v>
      </c>
      <c r="G62" s="22" t="s">
        <v>410</v>
      </c>
      <c r="H62" s="22" t="s">
        <v>403</v>
      </c>
      <c r="I62" s="22" t="s">
        <v>404</v>
      </c>
      <c r="J62" s="22" t="s">
        <v>411</v>
      </c>
      <c r="K62" s="22" t="s">
        <v>406</v>
      </c>
      <c r="L62" s="22" t="s">
        <v>407</v>
      </c>
    </row>
    <row r="63" spans="1:12" ht="15">
      <c r="A63" s="22" t="s">
        <v>51</v>
      </c>
      <c r="B63" s="22" t="s">
        <v>135</v>
      </c>
      <c r="C63" s="22" t="s">
        <v>412</v>
      </c>
      <c r="D63" s="22" t="s">
        <v>413</v>
      </c>
      <c r="E63" s="22" t="s">
        <v>414</v>
      </c>
      <c r="F63" s="22" t="s">
        <v>183</v>
      </c>
      <c r="G63" s="22" t="s">
        <v>415</v>
      </c>
      <c r="H63" s="22" t="s">
        <v>416</v>
      </c>
      <c r="I63" s="22" t="s">
        <v>417</v>
      </c>
      <c r="J63" s="22" t="s">
        <v>418</v>
      </c>
      <c r="K63" s="22" t="s">
        <v>419</v>
      </c>
      <c r="L63" s="22" t="s">
        <v>420</v>
      </c>
    </row>
    <row r="64" spans="1:12" ht="15">
      <c r="A64" s="22" t="s">
        <v>52</v>
      </c>
      <c r="B64" s="22" t="s">
        <v>136</v>
      </c>
      <c r="C64" s="22" t="s">
        <v>421</v>
      </c>
      <c r="D64" s="22" t="s">
        <v>422</v>
      </c>
      <c r="E64" s="22" t="s">
        <v>423</v>
      </c>
      <c r="F64" s="22" t="s">
        <v>183</v>
      </c>
      <c r="G64" s="22" t="s">
        <v>424</v>
      </c>
      <c r="H64" s="22" t="s">
        <v>425</v>
      </c>
      <c r="I64" s="22" t="s">
        <v>426</v>
      </c>
      <c r="J64" s="22" t="s">
        <v>427</v>
      </c>
      <c r="K64" s="22" t="s">
        <v>428</v>
      </c>
      <c r="L64" s="22" t="s">
        <v>429</v>
      </c>
    </row>
    <row r="65" spans="1:12" ht="15">
      <c r="A65" s="22" t="s">
        <v>53</v>
      </c>
      <c r="B65" s="22" t="s">
        <v>137</v>
      </c>
      <c r="C65" s="22" t="s">
        <v>430</v>
      </c>
      <c r="D65" s="22" t="s">
        <v>431</v>
      </c>
      <c r="E65" s="22" t="s">
        <v>432</v>
      </c>
      <c r="F65" s="22" t="s">
        <v>183</v>
      </c>
      <c r="G65" s="22" t="s">
        <v>433</v>
      </c>
      <c r="H65" s="22" t="s">
        <v>434</v>
      </c>
      <c r="I65" s="22" t="s">
        <v>435</v>
      </c>
      <c r="J65" s="22" t="s">
        <v>436</v>
      </c>
      <c r="K65" s="22" t="s">
        <v>437</v>
      </c>
      <c r="L65" s="22" t="s">
        <v>438</v>
      </c>
    </row>
    <row r="66" spans="1:12" ht="15">
      <c r="A66" s="22" t="s">
        <v>54</v>
      </c>
      <c r="B66" s="22" t="s">
        <v>138</v>
      </c>
      <c r="C66" s="22" t="s">
        <v>439</v>
      </c>
      <c r="D66" s="22" t="s">
        <v>440</v>
      </c>
      <c r="E66" s="22" t="s">
        <v>441</v>
      </c>
      <c r="F66" s="22" t="s">
        <v>183</v>
      </c>
      <c r="G66" s="22" t="s">
        <v>442</v>
      </c>
      <c r="H66" s="22" t="s">
        <v>443</v>
      </c>
      <c r="I66" s="22" t="s">
        <v>444</v>
      </c>
      <c r="J66" s="22" t="s">
        <v>445</v>
      </c>
      <c r="K66" s="22" t="s">
        <v>446</v>
      </c>
      <c r="L66" s="22" t="s">
        <v>447</v>
      </c>
    </row>
    <row r="67" spans="1:12" ht="15">
      <c r="A67" s="22" t="s">
        <v>55</v>
      </c>
      <c r="B67" s="22" t="s">
        <v>139</v>
      </c>
      <c r="C67" s="22" t="s">
        <v>448</v>
      </c>
      <c r="D67" s="22" t="s">
        <v>449</v>
      </c>
      <c r="E67" s="22" t="s">
        <v>450</v>
      </c>
      <c r="F67" s="22" t="s">
        <v>183</v>
      </c>
      <c r="G67" s="22" t="s">
        <v>451</v>
      </c>
      <c r="H67" s="22" t="s">
        <v>452</v>
      </c>
      <c r="I67" s="22" t="s">
        <v>453</v>
      </c>
      <c r="J67" s="22" t="s">
        <v>454</v>
      </c>
      <c r="K67" s="22" t="s">
        <v>455</v>
      </c>
      <c r="L67" s="22" t="s">
        <v>456</v>
      </c>
    </row>
    <row r="68" spans="1:12" ht="15">
      <c r="A68" s="22" t="s">
        <v>56</v>
      </c>
      <c r="B68" s="22" t="s">
        <v>140</v>
      </c>
      <c r="C68" s="22" t="s">
        <v>457</v>
      </c>
      <c r="D68" s="22" t="s">
        <v>458</v>
      </c>
      <c r="E68" s="22" t="s">
        <v>459</v>
      </c>
      <c r="F68" s="22" t="s">
        <v>183</v>
      </c>
      <c r="G68" s="22" t="s">
        <v>460</v>
      </c>
      <c r="H68" s="22" t="s">
        <v>461</v>
      </c>
      <c r="I68" s="22" t="s">
        <v>462</v>
      </c>
      <c r="J68" s="22" t="s">
        <v>463</v>
      </c>
      <c r="K68" s="22" t="s">
        <v>464</v>
      </c>
      <c r="L68" s="22" t="s">
        <v>465</v>
      </c>
    </row>
    <row r="69" spans="1:12" ht="15">
      <c r="A69" s="22" t="s">
        <v>57</v>
      </c>
      <c r="B69" s="22" t="s">
        <v>141</v>
      </c>
      <c r="C69" s="22" t="s">
        <v>466</v>
      </c>
      <c r="D69" s="22" t="s">
        <v>467</v>
      </c>
      <c r="E69" s="22" t="s">
        <v>468</v>
      </c>
      <c r="F69" s="22" t="s">
        <v>183</v>
      </c>
      <c r="G69" s="22" t="s">
        <v>469</v>
      </c>
      <c r="H69" s="22" t="s">
        <v>470</v>
      </c>
      <c r="I69" s="22" t="s">
        <v>471</v>
      </c>
      <c r="J69" s="22" t="s">
        <v>472</v>
      </c>
      <c r="K69" s="22" t="s">
        <v>473</v>
      </c>
      <c r="L69" s="22" t="s">
        <v>474</v>
      </c>
    </row>
    <row r="70" spans="1:12" ht="15">
      <c r="A70" s="22" t="s">
        <v>58</v>
      </c>
      <c r="B70" s="22" t="s">
        <v>142</v>
      </c>
      <c r="C70" s="22" t="s">
        <v>475</v>
      </c>
      <c r="D70" s="22" t="s">
        <v>476</v>
      </c>
      <c r="E70" s="22" t="s">
        <v>477</v>
      </c>
      <c r="F70" s="22" t="s">
        <v>183</v>
      </c>
      <c r="G70" s="22" t="s">
        <v>478</v>
      </c>
      <c r="H70" s="22" t="s">
        <v>479</v>
      </c>
      <c r="I70" s="22" t="s">
        <v>480</v>
      </c>
      <c r="J70" s="22" t="s">
        <v>481</v>
      </c>
      <c r="K70" s="22" t="s">
        <v>482</v>
      </c>
      <c r="L70" s="22" t="s">
        <v>483</v>
      </c>
    </row>
    <row r="71" spans="1:12" ht="15">
      <c r="A71" s="22" t="s">
        <v>59</v>
      </c>
      <c r="B71" s="22" t="s">
        <v>143</v>
      </c>
      <c r="C71" s="22" t="s">
        <v>484</v>
      </c>
      <c r="D71" s="22" t="s">
        <v>485</v>
      </c>
      <c r="E71" s="22" t="s">
        <v>486</v>
      </c>
      <c r="F71" s="22" t="s">
        <v>183</v>
      </c>
      <c r="G71" s="22" t="s">
        <v>487</v>
      </c>
      <c r="H71" s="22" t="s">
        <v>488</v>
      </c>
      <c r="I71" s="22" t="s">
        <v>489</v>
      </c>
      <c r="J71" s="22" t="s">
        <v>490</v>
      </c>
      <c r="K71" s="22" t="s">
        <v>491</v>
      </c>
      <c r="L71" s="22" t="s">
        <v>492</v>
      </c>
    </row>
    <row r="72" spans="1:12" ht="15">
      <c r="A72" s="22" t="s">
        <v>60</v>
      </c>
      <c r="B72" s="22" t="s">
        <v>144</v>
      </c>
      <c r="C72" s="22" t="s">
        <v>493</v>
      </c>
      <c r="D72" s="22" t="s">
        <v>485</v>
      </c>
      <c r="E72" s="22" t="s">
        <v>494</v>
      </c>
      <c r="F72" s="22" t="s">
        <v>183</v>
      </c>
      <c r="G72" s="22" t="s">
        <v>495</v>
      </c>
      <c r="H72" s="22" t="s">
        <v>488</v>
      </c>
      <c r="I72" s="22" t="s">
        <v>489</v>
      </c>
      <c r="J72" s="22" t="s">
        <v>496</v>
      </c>
      <c r="K72" s="22" t="s">
        <v>491</v>
      </c>
      <c r="L72" s="22" t="s">
        <v>492</v>
      </c>
    </row>
    <row r="73" spans="1:12" ht="15">
      <c r="A73" s="22" t="s">
        <v>61</v>
      </c>
      <c r="B73" s="22" t="s">
        <v>145</v>
      </c>
      <c r="C73" s="22" t="s">
        <v>497</v>
      </c>
      <c r="D73" s="22" t="s">
        <v>498</v>
      </c>
      <c r="E73" s="22" t="s">
        <v>499</v>
      </c>
      <c r="F73" s="22" t="s">
        <v>183</v>
      </c>
      <c r="G73" s="22" t="s">
        <v>500</v>
      </c>
      <c r="H73" s="22" t="s">
        <v>501</v>
      </c>
      <c r="I73" s="22" t="s">
        <v>502</v>
      </c>
      <c r="J73" s="22" t="s">
        <v>503</v>
      </c>
      <c r="K73" s="22" t="s">
        <v>504</v>
      </c>
      <c r="L73" s="22" t="s">
        <v>505</v>
      </c>
    </row>
    <row r="74" spans="1:12" ht="15">
      <c r="A74" s="22" t="s">
        <v>62</v>
      </c>
      <c r="B74" s="22" t="s">
        <v>146</v>
      </c>
      <c r="C74" s="22" t="s">
        <v>506</v>
      </c>
      <c r="D74" s="22" t="s">
        <v>507</v>
      </c>
      <c r="E74" s="22" t="s">
        <v>508</v>
      </c>
      <c r="F74" s="22" t="s">
        <v>183</v>
      </c>
      <c r="G74" s="22" t="s">
        <v>509</v>
      </c>
      <c r="H74" s="22" t="s">
        <v>510</v>
      </c>
      <c r="I74" s="22" t="s">
        <v>511</v>
      </c>
      <c r="J74" s="22" t="s">
        <v>512</v>
      </c>
      <c r="K74" s="22" t="s">
        <v>513</v>
      </c>
      <c r="L74" s="22" t="s">
        <v>514</v>
      </c>
    </row>
    <row r="75" spans="1:12" ht="15">
      <c r="A75" s="22" t="s">
        <v>63</v>
      </c>
      <c r="B75" s="22" t="s">
        <v>147</v>
      </c>
      <c r="C75" s="22" t="s">
        <v>515</v>
      </c>
      <c r="D75" s="22" t="s">
        <v>516</v>
      </c>
      <c r="E75" s="22" t="s">
        <v>517</v>
      </c>
      <c r="F75" s="22" t="s">
        <v>183</v>
      </c>
      <c r="G75" s="22" t="s">
        <v>518</v>
      </c>
      <c r="H75" s="22" t="s">
        <v>235</v>
      </c>
      <c r="I75" s="22" t="s">
        <v>236</v>
      </c>
      <c r="J75" s="22" t="s">
        <v>519</v>
      </c>
      <c r="K75" s="22" t="s">
        <v>238</v>
      </c>
      <c r="L75" s="22" t="s">
        <v>239</v>
      </c>
    </row>
    <row r="76" spans="1:12" ht="15">
      <c r="A76" s="22" t="s">
        <v>64</v>
      </c>
      <c r="B76" s="22" t="s">
        <v>148</v>
      </c>
      <c r="C76" s="22" t="s">
        <v>520</v>
      </c>
      <c r="F76" s="22" t="s">
        <v>183</v>
      </c>
      <c r="G76" s="22" t="s">
        <v>521</v>
      </c>
      <c r="H76" s="22" t="s">
        <v>425</v>
      </c>
      <c r="I76" s="22" t="s">
        <v>426</v>
      </c>
      <c r="J76" s="22" t="s">
        <v>522</v>
      </c>
      <c r="K76" s="22" t="s">
        <v>428</v>
      </c>
      <c r="L76" s="22" t="s">
        <v>429</v>
      </c>
    </row>
    <row r="77" spans="1:12" ht="15">
      <c r="A77" s="22" t="s">
        <v>65</v>
      </c>
      <c r="B77" s="22" t="s">
        <v>149</v>
      </c>
      <c r="C77" s="22" t="s">
        <v>523</v>
      </c>
      <c r="F77" s="22" t="s">
        <v>183</v>
      </c>
      <c r="G77" s="22" t="s">
        <v>524</v>
      </c>
      <c r="H77" s="22" t="s">
        <v>452</v>
      </c>
      <c r="I77" s="22" t="s">
        <v>453</v>
      </c>
      <c r="J77" s="22" t="s">
        <v>525</v>
      </c>
      <c r="K77" s="22" t="s">
        <v>455</v>
      </c>
      <c r="L77" s="22" t="s">
        <v>456</v>
      </c>
    </row>
    <row r="78" spans="1:12" ht="15">
      <c r="A78" s="22" t="s">
        <v>66</v>
      </c>
      <c r="B78" s="22" t="s">
        <v>150</v>
      </c>
      <c r="C78" s="22" t="s">
        <v>526</v>
      </c>
      <c r="D78" s="22" t="s">
        <v>527</v>
      </c>
      <c r="E78" s="22" t="s">
        <v>528</v>
      </c>
      <c r="F78" s="22" t="s">
        <v>183</v>
      </c>
      <c r="G78" s="22" t="s">
        <v>529</v>
      </c>
      <c r="H78" s="22" t="s">
        <v>443</v>
      </c>
      <c r="I78" s="22" t="s">
        <v>444</v>
      </c>
      <c r="J78" s="22" t="s">
        <v>530</v>
      </c>
      <c r="K78" s="22" t="s">
        <v>446</v>
      </c>
      <c r="L78" s="22" t="s">
        <v>447</v>
      </c>
    </row>
    <row r="79" spans="1:12" ht="15">
      <c r="A79" s="22" t="s">
        <v>67</v>
      </c>
      <c r="B79" s="22" t="s">
        <v>151</v>
      </c>
      <c r="C79" s="22" t="s">
        <v>531</v>
      </c>
      <c r="D79" s="22" t="s">
        <v>532</v>
      </c>
      <c r="E79" s="22" t="s">
        <v>533</v>
      </c>
      <c r="F79" s="22" t="s">
        <v>183</v>
      </c>
      <c r="G79" s="22" t="s">
        <v>534</v>
      </c>
      <c r="H79" s="22" t="s">
        <v>535</v>
      </c>
      <c r="I79" s="22" t="s">
        <v>536</v>
      </c>
      <c r="J79" s="22" t="s">
        <v>537</v>
      </c>
      <c r="K79" s="22" t="s">
        <v>538</v>
      </c>
      <c r="L79" s="22" t="s">
        <v>539</v>
      </c>
    </row>
    <row r="80" spans="1:12" ht="15">
      <c r="A80" s="22" t="s">
        <v>68</v>
      </c>
      <c r="B80" s="22" t="s">
        <v>152</v>
      </c>
      <c r="C80" s="22" t="s">
        <v>540</v>
      </c>
      <c r="D80" s="22" t="s">
        <v>532</v>
      </c>
      <c r="E80" s="22" t="s">
        <v>541</v>
      </c>
      <c r="F80" s="22" t="s">
        <v>183</v>
      </c>
      <c r="G80" s="22" t="s">
        <v>542</v>
      </c>
      <c r="H80" s="22" t="s">
        <v>535</v>
      </c>
      <c r="I80" s="22" t="s">
        <v>536</v>
      </c>
      <c r="J80" s="22" t="s">
        <v>543</v>
      </c>
      <c r="K80" s="22" t="s">
        <v>538</v>
      </c>
      <c r="L80" s="22" t="s">
        <v>539</v>
      </c>
    </row>
    <row r="81" spans="1:12" ht="15">
      <c r="A81" s="22" t="s">
        <v>69</v>
      </c>
      <c r="B81" s="22" t="s">
        <v>153</v>
      </c>
      <c r="C81" s="22" t="s">
        <v>544</v>
      </c>
      <c r="D81" s="22" t="s">
        <v>545</v>
      </c>
      <c r="E81" s="22" t="s">
        <v>546</v>
      </c>
      <c r="F81" s="22" t="s">
        <v>183</v>
      </c>
      <c r="G81" s="22" t="s">
        <v>547</v>
      </c>
      <c r="H81" s="22" t="s">
        <v>548</v>
      </c>
      <c r="I81" s="22" t="s">
        <v>549</v>
      </c>
      <c r="J81" s="22" t="s">
        <v>550</v>
      </c>
      <c r="K81" s="22" t="s">
        <v>551</v>
      </c>
      <c r="L81" s="22" t="s">
        <v>552</v>
      </c>
    </row>
    <row r="82" spans="1:12" ht="15">
      <c r="A82" s="22" t="s">
        <v>70</v>
      </c>
      <c r="B82" s="22" t="s">
        <v>154</v>
      </c>
      <c r="C82" s="22" t="s">
        <v>553</v>
      </c>
      <c r="D82" s="22" t="s">
        <v>545</v>
      </c>
      <c r="E82" s="22" t="s">
        <v>554</v>
      </c>
      <c r="F82" s="22" t="s">
        <v>183</v>
      </c>
      <c r="G82" s="22" t="s">
        <v>555</v>
      </c>
      <c r="H82" s="22" t="s">
        <v>548</v>
      </c>
      <c r="I82" s="22" t="s">
        <v>549</v>
      </c>
      <c r="J82" s="22" t="s">
        <v>556</v>
      </c>
      <c r="K82" s="22" t="s">
        <v>551</v>
      </c>
      <c r="L82" s="22" t="s">
        <v>552</v>
      </c>
    </row>
    <row r="83" spans="1:12" ht="15">
      <c r="A83" s="22" t="s">
        <v>71</v>
      </c>
      <c r="B83" s="22" t="s">
        <v>155</v>
      </c>
      <c r="C83" s="22" t="s">
        <v>557</v>
      </c>
      <c r="D83" s="22" t="s">
        <v>558</v>
      </c>
      <c r="E83" s="22" t="s">
        <v>559</v>
      </c>
      <c r="F83" s="22" t="s">
        <v>183</v>
      </c>
      <c r="G83" s="22" t="s">
        <v>560</v>
      </c>
      <c r="H83" s="22" t="s">
        <v>216</v>
      </c>
      <c r="I83" s="22" t="s">
        <v>217</v>
      </c>
      <c r="J83" s="22" t="s">
        <v>561</v>
      </c>
      <c r="K83" s="22" t="s">
        <v>219</v>
      </c>
      <c r="L83" s="22" t="s">
        <v>220</v>
      </c>
    </row>
    <row r="84" spans="1:12" ht="15">
      <c r="A84" s="22" t="s">
        <v>72</v>
      </c>
      <c r="B84" s="22" t="s">
        <v>156</v>
      </c>
      <c r="C84" s="22" t="s">
        <v>562</v>
      </c>
      <c r="D84" s="22" t="s">
        <v>563</v>
      </c>
      <c r="E84" s="22" t="s">
        <v>564</v>
      </c>
      <c r="F84" s="22" t="s">
        <v>183</v>
      </c>
      <c r="G84" s="22" t="s">
        <v>565</v>
      </c>
      <c r="H84" s="22" t="s">
        <v>216</v>
      </c>
      <c r="I84" s="22" t="s">
        <v>217</v>
      </c>
      <c r="J84" s="22" t="s">
        <v>566</v>
      </c>
      <c r="K84" s="22" t="s">
        <v>219</v>
      </c>
      <c r="L84" s="22" t="s">
        <v>220</v>
      </c>
    </row>
    <row r="85" spans="1:12" ht="15">
      <c r="A85" s="22" t="s">
        <v>73</v>
      </c>
      <c r="B85" s="22" t="s">
        <v>157</v>
      </c>
      <c r="C85" s="22" t="s">
        <v>567</v>
      </c>
      <c r="D85" s="22" t="s">
        <v>568</v>
      </c>
      <c r="E85" s="22" t="s">
        <v>569</v>
      </c>
      <c r="F85" s="22" t="s">
        <v>183</v>
      </c>
      <c r="G85" s="22" t="s">
        <v>570</v>
      </c>
      <c r="H85" s="22" t="s">
        <v>216</v>
      </c>
      <c r="I85" s="22" t="s">
        <v>217</v>
      </c>
      <c r="J85" s="22" t="s">
        <v>571</v>
      </c>
      <c r="K85" s="22" t="s">
        <v>219</v>
      </c>
      <c r="L85" s="22" t="s">
        <v>220</v>
      </c>
    </row>
    <row r="86" spans="1:12" ht="15">
      <c r="A86" s="22" t="s">
        <v>74</v>
      </c>
      <c r="B86" s="22" t="s">
        <v>158</v>
      </c>
      <c r="C86" s="22" t="s">
        <v>572</v>
      </c>
      <c r="D86" s="22" t="s">
        <v>573</v>
      </c>
      <c r="E86" s="22" t="s">
        <v>574</v>
      </c>
      <c r="F86" s="22" t="s">
        <v>183</v>
      </c>
      <c r="G86" s="22" t="s">
        <v>575</v>
      </c>
      <c r="H86" s="22" t="s">
        <v>576</v>
      </c>
      <c r="I86" s="22" t="s">
        <v>194</v>
      </c>
      <c r="J86" s="22" t="s">
        <v>577</v>
      </c>
      <c r="K86" s="22" t="s">
        <v>196</v>
      </c>
      <c r="L86" s="22" t="s">
        <v>197</v>
      </c>
    </row>
    <row r="87" spans="1:12" ht="15">
      <c r="A87" s="22" t="s">
        <v>75</v>
      </c>
      <c r="B87" s="22" t="s">
        <v>159</v>
      </c>
      <c r="C87" s="22" t="s">
        <v>578</v>
      </c>
      <c r="D87" s="22" t="s">
        <v>579</v>
      </c>
      <c r="E87" s="22" t="s">
        <v>580</v>
      </c>
      <c r="F87" s="22" t="s">
        <v>183</v>
      </c>
      <c r="G87" s="22" t="s">
        <v>581</v>
      </c>
      <c r="H87" s="22" t="s">
        <v>582</v>
      </c>
      <c r="I87" s="22" t="s">
        <v>583</v>
      </c>
      <c r="J87" s="22" t="s">
        <v>584</v>
      </c>
      <c r="K87" s="22" t="s">
        <v>585</v>
      </c>
      <c r="L87" s="22" t="s">
        <v>586</v>
      </c>
    </row>
    <row r="88" spans="1:12" ht="15">
      <c r="A88" s="22" t="s">
        <v>76</v>
      </c>
      <c r="B88" s="22" t="s">
        <v>160</v>
      </c>
      <c r="C88" s="22" t="s">
        <v>587</v>
      </c>
      <c r="D88" s="22" t="s">
        <v>588</v>
      </c>
      <c r="E88" s="22" t="s">
        <v>589</v>
      </c>
      <c r="F88" s="22" t="s">
        <v>183</v>
      </c>
      <c r="G88" s="22" t="s">
        <v>590</v>
      </c>
      <c r="H88" s="22" t="s">
        <v>591</v>
      </c>
      <c r="I88" s="22" t="s">
        <v>592</v>
      </c>
      <c r="J88" s="22" t="s">
        <v>593</v>
      </c>
      <c r="K88" s="22" t="s">
        <v>594</v>
      </c>
      <c r="L88" s="22" t="s">
        <v>595</v>
      </c>
    </row>
    <row r="89" spans="1:12" ht="15">
      <c r="A89" s="22" t="s">
        <v>77</v>
      </c>
      <c r="B89" s="22" t="s">
        <v>161</v>
      </c>
      <c r="C89" s="22" t="s">
        <v>596</v>
      </c>
      <c r="D89" s="22" t="s">
        <v>597</v>
      </c>
      <c r="E89" s="22" t="s">
        <v>598</v>
      </c>
      <c r="F89" s="22" t="s">
        <v>183</v>
      </c>
      <c r="G89" s="22" t="s">
        <v>599</v>
      </c>
      <c r="H89" s="22" t="s">
        <v>600</v>
      </c>
      <c r="I89" s="22" t="s">
        <v>601</v>
      </c>
      <c r="J89" s="22" t="s">
        <v>602</v>
      </c>
      <c r="K89" s="22" t="s">
        <v>603</v>
      </c>
      <c r="L89" s="22" t="s">
        <v>604</v>
      </c>
    </row>
    <row r="90" spans="1:12" ht="15">
      <c r="A90" s="22" t="s">
        <v>78</v>
      </c>
      <c r="B90" s="22" t="s">
        <v>162</v>
      </c>
      <c r="C90" s="22" t="s">
        <v>605</v>
      </c>
      <c r="D90" s="22" t="s">
        <v>606</v>
      </c>
      <c r="E90" s="22" t="s">
        <v>607</v>
      </c>
      <c r="F90" s="22" t="s">
        <v>183</v>
      </c>
      <c r="G90" s="22" t="s">
        <v>608</v>
      </c>
      <c r="H90" s="22" t="s">
        <v>609</v>
      </c>
      <c r="I90" s="22" t="s">
        <v>610</v>
      </c>
      <c r="J90" s="22" t="s">
        <v>611</v>
      </c>
      <c r="K90" s="22" t="s">
        <v>612</v>
      </c>
      <c r="L90" s="22" t="s">
        <v>613</v>
      </c>
    </row>
    <row r="91" spans="1:12" ht="15">
      <c r="A91" s="22" t="s">
        <v>79</v>
      </c>
      <c r="B91" s="22" t="s">
        <v>163</v>
      </c>
      <c r="C91" s="22" t="s">
        <v>614</v>
      </c>
      <c r="D91" s="22" t="s">
        <v>615</v>
      </c>
      <c r="E91" s="22" t="s">
        <v>616</v>
      </c>
      <c r="F91" s="22" t="s">
        <v>183</v>
      </c>
      <c r="G91" s="22" t="s">
        <v>617</v>
      </c>
      <c r="H91" s="22" t="s">
        <v>193</v>
      </c>
      <c r="I91" s="22" t="s">
        <v>194</v>
      </c>
      <c r="J91" s="22" t="s">
        <v>618</v>
      </c>
      <c r="K91" s="22" t="s">
        <v>196</v>
      </c>
      <c r="L91" s="22" t="s">
        <v>197</v>
      </c>
    </row>
    <row r="92" spans="1:12" ht="15">
      <c r="A92" s="22" t="s">
        <v>80</v>
      </c>
      <c r="B92" s="22" t="s">
        <v>164</v>
      </c>
      <c r="C92" s="22" t="s">
        <v>619</v>
      </c>
      <c r="E92" s="22" t="s">
        <v>620</v>
      </c>
      <c r="F92" s="22" t="s">
        <v>183</v>
      </c>
      <c r="G92" s="22" t="s">
        <v>621</v>
      </c>
      <c r="H92" s="22" t="s">
        <v>193</v>
      </c>
      <c r="I92" s="22" t="s">
        <v>194</v>
      </c>
      <c r="J92" s="22" t="s">
        <v>622</v>
      </c>
      <c r="K92" s="22" t="s">
        <v>196</v>
      </c>
      <c r="L92" s="22" t="s">
        <v>197</v>
      </c>
    </row>
    <row r="93" spans="1:12" ht="15">
      <c r="A93" s="22" t="s">
        <v>81</v>
      </c>
      <c r="B93" s="22" t="s">
        <v>165</v>
      </c>
      <c r="C93" s="22" t="s">
        <v>623</v>
      </c>
      <c r="E93" s="22" t="s">
        <v>624</v>
      </c>
      <c r="F93" s="22" t="s">
        <v>183</v>
      </c>
      <c r="G93" s="22" t="s">
        <v>625</v>
      </c>
      <c r="H93" s="22" t="s">
        <v>193</v>
      </c>
      <c r="I93" s="22" t="s">
        <v>194</v>
      </c>
      <c r="J93" s="22" t="s">
        <v>626</v>
      </c>
      <c r="K93" s="22" t="s">
        <v>196</v>
      </c>
      <c r="L93" s="22" t="s">
        <v>197</v>
      </c>
    </row>
    <row r="94" spans="1:12" ht="15">
      <c r="A94" s="22" t="s">
        <v>82</v>
      </c>
      <c r="B94" s="22" t="s">
        <v>166</v>
      </c>
      <c r="C94" s="22" t="s">
        <v>627</v>
      </c>
      <c r="E94" s="22" t="s">
        <v>628</v>
      </c>
      <c r="F94" s="22" t="s">
        <v>183</v>
      </c>
      <c r="G94" s="22" t="s">
        <v>629</v>
      </c>
      <c r="H94" s="22" t="s">
        <v>193</v>
      </c>
      <c r="I94" s="22" t="s">
        <v>194</v>
      </c>
      <c r="J94" s="22" t="s">
        <v>630</v>
      </c>
      <c r="K94" s="22" t="s">
        <v>196</v>
      </c>
      <c r="L94" s="22" t="s">
        <v>197</v>
      </c>
    </row>
    <row r="95" spans="1:12" ht="15">
      <c r="A95" s="22" t="s">
        <v>83</v>
      </c>
      <c r="B95" s="22" t="s">
        <v>167</v>
      </c>
      <c r="C95" s="22" t="s">
        <v>631</v>
      </c>
      <c r="F95" s="22" t="s">
        <v>392</v>
      </c>
      <c r="G95" s="22" t="s">
        <v>632</v>
      </c>
      <c r="H95" s="22" t="s">
        <v>633</v>
      </c>
      <c r="I95" s="22" t="s">
        <v>634</v>
      </c>
      <c r="J95" s="22" t="s">
        <v>635</v>
      </c>
      <c r="K95" s="22" t="s">
        <v>636</v>
      </c>
      <c r="L95" s="22" t="s">
        <v>637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5"/>
  <sheetViews>
    <sheetView topLeftCell="C1" workbookViewId="0">
      <selection activeCell="J45" sqref="J45"/>
    </sheetView>
  </sheetViews>
  <sheetFormatPr baseColWidth="10" defaultRowHeight="15" x14ac:dyDescent="0"/>
  <cols>
    <col min="1" max="1" width="87.5" style="5" customWidth="1"/>
    <col min="2" max="2" width="15" style="12" customWidth="1"/>
    <col min="3" max="4" width="10.83203125" style="12"/>
    <col min="5" max="5" width="11.83203125" style="12" customWidth="1"/>
    <col min="6" max="15" width="10.83203125" style="12"/>
    <col min="16" max="16" width="13.6640625" style="12" customWidth="1"/>
    <col min="17" max="17" width="19.1640625" customWidth="1"/>
    <col min="33" max="35" width="10.83203125" style="36"/>
    <col min="44" max="45" width="10.83203125" style="44"/>
    <col min="46" max="47" width="10.83203125" style="43"/>
    <col min="51" max="16384" width="10.83203125" style="12"/>
  </cols>
  <sheetData>
    <row r="1" spans="1:50" s="4" customFormat="1" ht="120">
      <c r="A1" s="33" t="s">
        <v>1396</v>
      </c>
      <c r="B1" s="3" t="s">
        <v>1359</v>
      </c>
      <c r="C1" s="4" t="s">
        <v>1368</v>
      </c>
      <c r="D1" s="3" t="s">
        <v>1360</v>
      </c>
      <c r="E1" s="3" t="s">
        <v>168</v>
      </c>
      <c r="F1" s="4" t="s">
        <v>1361</v>
      </c>
      <c r="G1" s="4" t="s">
        <v>1363</v>
      </c>
      <c r="H1" s="4" t="s">
        <v>1364</v>
      </c>
      <c r="I1" s="4" t="s">
        <v>1365</v>
      </c>
      <c r="J1" s="4" t="s">
        <v>1354</v>
      </c>
      <c r="K1" s="3" t="s">
        <v>1358</v>
      </c>
      <c r="L1" s="4" t="s">
        <v>1362</v>
      </c>
      <c r="M1" s="4" t="s">
        <v>1355</v>
      </c>
      <c r="N1" s="4" t="s">
        <v>1356</v>
      </c>
      <c r="O1" s="4" t="s">
        <v>1357</v>
      </c>
      <c r="P1" s="3" t="s">
        <v>1443</v>
      </c>
      <c r="Q1" s="4" t="s">
        <v>1444</v>
      </c>
      <c r="R1" s="45" t="s">
        <v>1448</v>
      </c>
      <c r="S1" s="45" t="s">
        <v>1462</v>
      </c>
      <c r="T1" s="45" t="s">
        <v>1460</v>
      </c>
      <c r="U1" s="45" t="s">
        <v>1461</v>
      </c>
      <c r="V1" s="45" t="s">
        <v>1459</v>
      </c>
      <c r="W1" s="45" t="s">
        <v>1449</v>
      </c>
      <c r="X1" s="45" t="s">
        <v>1450</v>
      </c>
      <c r="Y1" s="45" t="s">
        <v>1451</v>
      </c>
      <c r="Z1" s="45" t="s">
        <v>1452</v>
      </c>
      <c r="AA1" s="45" t="s">
        <v>1453</v>
      </c>
      <c r="AB1" s="45" t="s">
        <v>1454</v>
      </c>
      <c r="AC1" s="45" t="s">
        <v>1455</v>
      </c>
      <c r="AD1" s="45" t="s">
        <v>1456</v>
      </c>
      <c r="AE1" s="45" t="s">
        <v>1457</v>
      </c>
      <c r="AF1" s="45" t="s">
        <v>1458</v>
      </c>
      <c r="AG1" s="47" t="s">
        <v>1481</v>
      </c>
      <c r="AH1" s="47" t="s">
        <v>1463</v>
      </c>
      <c r="AI1" s="47" t="s">
        <v>1482</v>
      </c>
      <c r="AJ1" s="45" t="s">
        <v>1464</v>
      </c>
      <c r="AK1" s="45" t="s">
        <v>1465</v>
      </c>
      <c r="AL1" s="45" t="s">
        <v>1466</v>
      </c>
      <c r="AM1" s="45" t="s">
        <v>1467</v>
      </c>
      <c r="AN1" s="45" t="s">
        <v>1468</v>
      </c>
      <c r="AO1" s="45" t="s">
        <v>1469</v>
      </c>
      <c r="AP1" s="45" t="s">
        <v>1470</v>
      </c>
      <c r="AQ1" s="45" t="s">
        <v>1471</v>
      </c>
      <c r="AR1" s="46" t="s">
        <v>1472</v>
      </c>
      <c r="AS1" s="46" t="s">
        <v>1473</v>
      </c>
      <c r="AT1" s="46" t="s">
        <v>1474</v>
      </c>
      <c r="AU1" s="46" t="s">
        <v>1475</v>
      </c>
      <c r="AV1" s="45" t="s">
        <v>1476</v>
      </c>
      <c r="AW1" s="45" t="s">
        <v>1477</v>
      </c>
      <c r="AX1" s="45" t="s">
        <v>1478</v>
      </c>
    </row>
    <row r="2" spans="1:50" s="55" customFormat="1">
      <c r="A2" s="48" t="s">
        <v>0</v>
      </c>
      <c r="B2" s="48">
        <v>4947781</v>
      </c>
      <c r="C2" s="48">
        <v>38977405</v>
      </c>
      <c r="D2" s="48">
        <v>295311</v>
      </c>
      <c r="E2" s="48">
        <v>0.76</v>
      </c>
      <c r="F2" s="48">
        <v>22130819</v>
      </c>
      <c r="G2" s="48">
        <v>56.78</v>
      </c>
      <c r="H2" s="48">
        <v>17952368</v>
      </c>
      <c r="I2" s="48">
        <v>4178451</v>
      </c>
      <c r="J2" s="49">
        <v>342863</v>
      </c>
      <c r="K2" s="48">
        <v>21493773</v>
      </c>
      <c r="L2" s="48">
        <v>50562</v>
      </c>
      <c r="M2" s="48">
        <v>111490</v>
      </c>
      <c r="N2" s="48">
        <v>87770</v>
      </c>
      <c r="O2" s="48">
        <v>16045</v>
      </c>
      <c r="P2" s="50">
        <f t="shared" ref="P2:P33" si="0">100*(L2+M2+N2+O2)/F2</f>
        <v>1.2013427971192572</v>
      </c>
      <c r="Q2" s="51" t="s">
        <v>1445</v>
      </c>
      <c r="R2" s="52">
        <v>44959</v>
      </c>
      <c r="S2" s="52">
        <v>94569</v>
      </c>
      <c r="T2" s="52">
        <v>34463</v>
      </c>
      <c r="U2" s="52">
        <v>59178</v>
      </c>
      <c r="V2" s="52">
        <v>93641</v>
      </c>
      <c r="W2" s="52">
        <v>47607</v>
      </c>
      <c r="X2" s="52">
        <v>3535</v>
      </c>
      <c r="Y2" s="52">
        <v>97872</v>
      </c>
      <c r="Z2" s="52">
        <v>139</v>
      </c>
      <c r="AA2" s="52">
        <v>96</v>
      </c>
      <c r="AB2" s="52">
        <v>0</v>
      </c>
      <c r="AC2" s="52">
        <v>97698</v>
      </c>
      <c r="AD2" s="52">
        <v>37820</v>
      </c>
      <c r="AE2" s="52">
        <v>456.99779999999998</v>
      </c>
      <c r="AF2" s="52">
        <v>293725.99780000001</v>
      </c>
      <c r="AG2" s="53">
        <f>AC2/(AF2-W2)*100</f>
        <v>39.695432239404319</v>
      </c>
      <c r="AH2" s="53">
        <f t="shared" ref="AH2:AH33" si="1">AD2/AC2*100</f>
        <v>38.711130217609366</v>
      </c>
      <c r="AI2" s="53">
        <f>AC2/Y2*100</f>
        <v>99.822216772927902</v>
      </c>
      <c r="AJ2" s="53">
        <v>2031.5108988962406</v>
      </c>
      <c r="AK2" s="53">
        <v>4273.1812139442291</v>
      </c>
      <c r="AL2" s="53">
        <v>1557.2401545555092</v>
      </c>
      <c r="AM2" s="53">
        <v>2674.0085850415207</v>
      </c>
      <c r="AN2" s="53">
        <v>4231.2487395970293</v>
      </c>
      <c r="AO2" s="53">
        <v>2151.1630455248851</v>
      </c>
      <c r="AP2" s="53">
        <v>159.73200088076271</v>
      </c>
      <c r="AQ2" s="53">
        <v>4422.4300962381913</v>
      </c>
      <c r="AR2" s="54">
        <v>6.2808339808843039</v>
      </c>
      <c r="AS2" s="54">
        <v>4.3378421738481521</v>
      </c>
      <c r="AT2" s="54">
        <v>0</v>
      </c>
      <c r="AU2" s="54">
        <v>4414.5677572980921</v>
      </c>
      <c r="AV2" s="53">
        <v>1708.9290730722619</v>
      </c>
      <c r="AW2" s="53">
        <v>20.649836772873158</v>
      </c>
      <c r="AX2" s="53">
        <v>13272.260633463227</v>
      </c>
    </row>
    <row r="3" spans="1:50">
      <c r="A3" s="5" t="s">
        <v>1</v>
      </c>
      <c r="B3" s="5">
        <v>5406080</v>
      </c>
      <c r="C3" s="5">
        <v>38564969</v>
      </c>
      <c r="D3" s="5">
        <v>180391</v>
      </c>
      <c r="E3" s="5">
        <v>0.47</v>
      </c>
      <c r="F3" s="5">
        <v>26875362</v>
      </c>
      <c r="G3" s="5">
        <v>69.69</v>
      </c>
      <c r="H3" s="5">
        <v>16583574</v>
      </c>
      <c r="I3" s="5">
        <v>10291788</v>
      </c>
      <c r="J3" s="13">
        <v>224193</v>
      </c>
      <c r="K3" s="5">
        <v>19944690</v>
      </c>
      <c r="L3" s="5">
        <v>124933</v>
      </c>
      <c r="M3" s="5">
        <v>3631107</v>
      </c>
      <c r="N3" s="5">
        <v>1684389</v>
      </c>
      <c r="O3" s="5">
        <v>146555</v>
      </c>
      <c r="P3" s="35">
        <f t="shared" si="0"/>
        <v>20.788497658189684</v>
      </c>
      <c r="Q3" s="60" t="s">
        <v>1445</v>
      </c>
      <c r="R3" s="61">
        <v>33732</v>
      </c>
      <c r="S3" s="61">
        <v>75356</v>
      </c>
      <c r="T3" s="61">
        <v>23445</v>
      </c>
      <c r="U3" s="61">
        <v>51508</v>
      </c>
      <c r="V3" s="61">
        <v>74953</v>
      </c>
      <c r="W3" s="61">
        <v>17842</v>
      </c>
      <c r="X3" s="61">
        <v>2615</v>
      </c>
      <c r="Y3" s="61">
        <v>41270</v>
      </c>
      <c r="Z3" s="61">
        <v>553</v>
      </c>
      <c r="AA3" s="61">
        <v>157</v>
      </c>
      <c r="AB3" s="61">
        <v>0</v>
      </c>
      <c r="AC3" s="61">
        <v>40652</v>
      </c>
      <c r="AD3" s="61">
        <v>15859</v>
      </c>
      <c r="AE3" s="61">
        <v>1183.0009</v>
      </c>
      <c r="AF3" s="61">
        <v>174498.00090000001</v>
      </c>
      <c r="AG3" s="62">
        <f t="shared" ref="AG3:AG66" si="2">AC3/(AF3-W3)*100</f>
        <v>25.949851755726772</v>
      </c>
      <c r="AH3" s="62">
        <f t="shared" si="1"/>
        <v>39.0116107448588</v>
      </c>
      <c r="AI3" s="62">
        <f t="shared" ref="AI3:AI66" si="3">AC3/Y3*100</f>
        <v>98.502544220983765</v>
      </c>
      <c r="AJ3" s="62">
        <v>1255.1272797739432</v>
      </c>
      <c r="AK3" s="62">
        <v>2803.9064180791315</v>
      </c>
      <c r="AL3" s="62">
        <v>872.36034253231639</v>
      </c>
      <c r="AM3" s="62">
        <v>1916.5509286907466</v>
      </c>
      <c r="AN3" s="62">
        <v>2788.9112712230631</v>
      </c>
      <c r="AO3" s="62">
        <v>663.87942979149454</v>
      </c>
      <c r="AP3" s="62">
        <v>97.301014959351988</v>
      </c>
      <c r="AQ3" s="62">
        <v>1535.6072227045722</v>
      </c>
      <c r="AR3" s="63">
        <v>20.5764670258209</v>
      </c>
      <c r="AS3" s="63">
        <v>5.8417817776742877</v>
      </c>
      <c r="AT3" s="63">
        <v>0</v>
      </c>
      <c r="AU3" s="63">
        <v>1512.6121836051921</v>
      </c>
      <c r="AV3" s="62">
        <v>590.09437714736634</v>
      </c>
      <c r="AW3" s="62">
        <v>44.018045226702434</v>
      </c>
      <c r="AX3" s="62">
        <v>6492.8614133644041</v>
      </c>
    </row>
    <row r="4" spans="1:50">
      <c r="A4" s="5" t="s">
        <v>2</v>
      </c>
      <c r="B4" s="5">
        <v>3512658</v>
      </c>
      <c r="C4" s="5">
        <v>39907139</v>
      </c>
      <c r="D4" s="5">
        <v>367522</v>
      </c>
      <c r="E4" s="5">
        <v>0.92</v>
      </c>
      <c r="F4" s="5">
        <v>26795776</v>
      </c>
      <c r="G4" s="5">
        <v>67.150000000000006</v>
      </c>
      <c r="H4" s="5">
        <v>21805971</v>
      </c>
      <c r="I4" s="5">
        <v>4989805</v>
      </c>
      <c r="J4" s="13">
        <v>411111</v>
      </c>
      <c r="K4" s="5">
        <v>26364704</v>
      </c>
      <c r="L4" s="5">
        <v>456</v>
      </c>
      <c r="M4" s="5">
        <v>39985</v>
      </c>
      <c r="N4" s="5">
        <v>38854</v>
      </c>
      <c r="O4" s="5">
        <v>6423</v>
      </c>
      <c r="P4" s="35">
        <f t="shared" si="0"/>
        <v>0.31989370264925338</v>
      </c>
      <c r="Q4" s="38" t="s">
        <v>1445</v>
      </c>
      <c r="R4" s="37">
        <v>68604</v>
      </c>
      <c r="S4" s="37">
        <v>137101</v>
      </c>
      <c r="T4" s="37">
        <v>50525</v>
      </c>
      <c r="U4" s="37">
        <v>85096</v>
      </c>
      <c r="V4" s="37">
        <v>135621</v>
      </c>
      <c r="W4" s="37">
        <v>36542</v>
      </c>
      <c r="X4" s="37">
        <v>3189</v>
      </c>
      <c r="Y4" s="37">
        <v>115717</v>
      </c>
      <c r="Z4" s="37">
        <v>119</v>
      </c>
      <c r="AA4" s="37">
        <v>73</v>
      </c>
      <c r="AB4" s="37">
        <v>0</v>
      </c>
      <c r="AC4" s="37">
        <v>115535</v>
      </c>
      <c r="AD4" s="37">
        <v>45875</v>
      </c>
      <c r="AE4" s="37">
        <v>369.00220000000002</v>
      </c>
      <c r="AF4" s="37">
        <v>367007.00219999999</v>
      </c>
      <c r="AG4" s="41">
        <f t="shared" si="2"/>
        <v>34.961342118182095</v>
      </c>
      <c r="AH4" s="41">
        <f t="shared" si="1"/>
        <v>39.70658242091141</v>
      </c>
      <c r="AI4" s="41">
        <f t="shared" si="3"/>
        <v>99.842719738672798</v>
      </c>
      <c r="AJ4" s="41">
        <v>2560.2542729122679</v>
      </c>
      <c r="AK4" s="41">
        <v>5116.5153791403536</v>
      </c>
      <c r="AL4" s="41">
        <v>1885.5583805447545</v>
      </c>
      <c r="AM4" s="41">
        <v>3175.7244126835512</v>
      </c>
      <c r="AN4" s="41">
        <v>5061.2827932283062</v>
      </c>
      <c r="AO4" s="41">
        <v>1363.7224016203152</v>
      </c>
      <c r="AP4" s="41">
        <v>119.01129491454175</v>
      </c>
      <c r="AQ4" s="41">
        <v>4318.4791513408682</v>
      </c>
      <c r="AR4" s="42">
        <v>4.440998461847121</v>
      </c>
      <c r="AS4" s="42">
        <v>2.7243099807969733</v>
      </c>
      <c r="AT4" s="42">
        <v>0</v>
      </c>
      <c r="AU4" s="42">
        <v>4311.687036046279</v>
      </c>
      <c r="AV4" s="41">
        <v>1712.0235666994677</v>
      </c>
      <c r="AW4" s="41">
        <v>13.77090926569919</v>
      </c>
      <c r="AX4" s="41">
        <v>13696.449850901872</v>
      </c>
    </row>
    <row r="5" spans="1:50">
      <c r="A5" s="5" t="s">
        <v>3</v>
      </c>
      <c r="B5" s="5">
        <v>6637564</v>
      </c>
      <c r="C5" s="5">
        <v>39374100</v>
      </c>
      <c r="D5" s="5">
        <v>203014</v>
      </c>
      <c r="E5" s="5">
        <v>0.52</v>
      </c>
      <c r="F5" s="5">
        <v>28599580</v>
      </c>
      <c r="G5" s="5">
        <v>72.64</v>
      </c>
      <c r="H5" s="5">
        <v>17559939</v>
      </c>
      <c r="I5" s="5">
        <v>11039641</v>
      </c>
      <c r="J5" s="13">
        <v>248400</v>
      </c>
      <c r="K5" s="5">
        <v>19331100</v>
      </c>
      <c r="L5" s="5">
        <v>101091</v>
      </c>
      <c r="M5" s="5">
        <v>3892034</v>
      </c>
      <c r="N5" s="5">
        <v>1714886</v>
      </c>
      <c r="O5" s="5">
        <v>1483335</v>
      </c>
      <c r="P5" s="35">
        <f t="shared" si="0"/>
        <v>25.144935694859853</v>
      </c>
      <c r="Q5" s="38" t="s">
        <v>1445</v>
      </c>
      <c r="R5" s="37">
        <v>36608</v>
      </c>
      <c r="S5" s="37">
        <v>72074</v>
      </c>
      <c r="T5" s="37">
        <v>24708</v>
      </c>
      <c r="U5" s="37">
        <v>46730</v>
      </c>
      <c r="V5" s="37">
        <v>71438</v>
      </c>
      <c r="W5" s="37">
        <v>17186</v>
      </c>
      <c r="X5" s="37">
        <v>3158</v>
      </c>
      <c r="Y5" s="37">
        <v>54070</v>
      </c>
      <c r="Z5" s="37">
        <v>1508</v>
      </c>
      <c r="AA5" s="37">
        <v>240</v>
      </c>
      <c r="AB5" s="37">
        <v>0</v>
      </c>
      <c r="AC5" s="37">
        <v>52498</v>
      </c>
      <c r="AD5" s="37">
        <v>20923</v>
      </c>
      <c r="AE5" s="37">
        <v>2767.9989999999998</v>
      </c>
      <c r="AF5" s="37">
        <v>188501.99900000001</v>
      </c>
      <c r="AG5" s="41">
        <f t="shared" si="2"/>
        <v>30.643956376777158</v>
      </c>
      <c r="AH5" s="41">
        <f t="shared" si="1"/>
        <v>39.8548516133948</v>
      </c>
      <c r="AI5" s="41">
        <f t="shared" si="3"/>
        <v>97.09265766598854</v>
      </c>
      <c r="AJ5" s="41">
        <v>1280.0187974788441</v>
      </c>
      <c r="AK5" s="41">
        <v>2520.1069386333643</v>
      </c>
      <c r="AL5" s="41">
        <v>863.92877098195152</v>
      </c>
      <c r="AM5" s="41">
        <v>1633.9400788403186</v>
      </c>
      <c r="AN5" s="41">
        <v>2497.86884982227</v>
      </c>
      <c r="AO5" s="41">
        <v>600.91791557778117</v>
      </c>
      <c r="AP5" s="41">
        <v>110.42120198967957</v>
      </c>
      <c r="AQ5" s="41">
        <v>1890.5872044274774</v>
      </c>
      <c r="AR5" s="42">
        <v>52.72804705523648</v>
      </c>
      <c r="AS5" s="42">
        <v>8.3917316268280846</v>
      </c>
      <c r="AT5" s="42">
        <v>0</v>
      </c>
      <c r="AU5" s="42">
        <v>1835.6213622717535</v>
      </c>
      <c r="AV5" s="41">
        <v>731.58417011718359</v>
      </c>
      <c r="AW5" s="41">
        <v>96.784603130535473</v>
      </c>
      <c r="AX5" s="41">
        <v>6591.0757780359017</v>
      </c>
    </row>
    <row r="6" spans="1:50">
      <c r="A6" s="5" t="s">
        <v>4</v>
      </c>
      <c r="B6" s="5">
        <v>6635235</v>
      </c>
      <c r="C6" s="5">
        <v>31019658</v>
      </c>
      <c r="D6" s="5">
        <v>1053538</v>
      </c>
      <c r="E6" s="5">
        <v>3.4</v>
      </c>
      <c r="F6" s="5">
        <v>20403750</v>
      </c>
      <c r="G6" s="5">
        <v>65.78</v>
      </c>
      <c r="H6" s="5">
        <v>12658073</v>
      </c>
      <c r="I6" s="5">
        <v>7745677</v>
      </c>
      <c r="J6" s="13">
        <v>1400065</v>
      </c>
      <c r="K6" s="5">
        <v>12029514</v>
      </c>
      <c r="L6" s="5">
        <v>55855</v>
      </c>
      <c r="M6" s="5">
        <v>2802604</v>
      </c>
      <c r="N6" s="5">
        <v>2532042</v>
      </c>
      <c r="O6" s="5">
        <v>211890</v>
      </c>
      <c r="P6" s="35">
        <f t="shared" si="0"/>
        <v>27.457653617594804</v>
      </c>
      <c r="Q6" s="38" t="s">
        <v>1445</v>
      </c>
      <c r="R6" s="37">
        <v>162324</v>
      </c>
      <c r="S6" s="37">
        <v>393709</v>
      </c>
      <c r="T6" s="37">
        <v>152417</v>
      </c>
      <c r="U6" s="37">
        <v>228976</v>
      </c>
      <c r="V6" s="37">
        <v>381393</v>
      </c>
      <c r="W6" s="37">
        <v>351259</v>
      </c>
      <c r="X6" s="37">
        <v>34148</v>
      </c>
      <c r="Y6" s="37">
        <v>88255</v>
      </c>
      <c r="Z6" s="37">
        <v>901</v>
      </c>
      <c r="AA6" s="37">
        <v>2219</v>
      </c>
      <c r="AB6" s="37">
        <v>0</v>
      </c>
      <c r="AC6" s="37">
        <v>87022</v>
      </c>
      <c r="AD6" s="37">
        <v>48598</v>
      </c>
      <c r="AE6" s="37">
        <v>4664.0007999999998</v>
      </c>
      <c r="AF6" s="37">
        <v>1047320.0008</v>
      </c>
      <c r="AG6" s="41">
        <f t="shared" si="2"/>
        <v>12.502065178193215</v>
      </c>
      <c r="AH6" s="41">
        <f t="shared" si="1"/>
        <v>55.84564822688516</v>
      </c>
      <c r="AI6" s="41">
        <f t="shared" si="3"/>
        <v>98.602912016316353</v>
      </c>
      <c r="AJ6" s="41">
        <v>7955.5963977210076</v>
      </c>
      <c r="AK6" s="41">
        <v>19295.913741346565</v>
      </c>
      <c r="AL6" s="41">
        <v>7470.0483979660603</v>
      </c>
      <c r="AM6" s="41">
        <v>11222.250811738037</v>
      </c>
      <c r="AN6" s="41">
        <v>18692.299209704095</v>
      </c>
      <c r="AO6" s="41">
        <v>17215.41383324144</v>
      </c>
      <c r="AP6" s="41">
        <v>1673.6139190099859</v>
      </c>
      <c r="AQ6" s="41">
        <v>4325.4303743184455</v>
      </c>
      <c r="AR6" s="42">
        <v>44.158549286283161</v>
      </c>
      <c r="AS6" s="42">
        <v>108.75451816455309</v>
      </c>
      <c r="AT6" s="42">
        <v>0</v>
      </c>
      <c r="AU6" s="42">
        <v>4265.0003063162412</v>
      </c>
      <c r="AV6" s="41">
        <v>2381.8170679409423</v>
      </c>
      <c r="AW6" s="41">
        <v>228.58547080806221</v>
      </c>
      <c r="AX6" s="41">
        <v>51329.780104147525</v>
      </c>
    </row>
    <row r="7" spans="1:50">
      <c r="A7" s="5" t="s">
        <v>1479</v>
      </c>
      <c r="B7" s="5">
        <v>5478782</v>
      </c>
      <c r="C7" s="5">
        <v>30765684</v>
      </c>
      <c r="D7" s="5">
        <v>4288478</v>
      </c>
      <c r="E7" s="5">
        <v>13.94</v>
      </c>
      <c r="F7" s="5">
        <v>23076091</v>
      </c>
      <c r="G7" s="5">
        <v>75.010000000000005</v>
      </c>
      <c r="H7" s="5">
        <v>10196840</v>
      </c>
      <c r="I7" s="5">
        <v>12879251</v>
      </c>
      <c r="J7" s="13">
        <v>4862133</v>
      </c>
      <c r="K7" s="5">
        <v>9246042</v>
      </c>
      <c r="L7" s="5">
        <v>55894</v>
      </c>
      <c r="M7" s="5">
        <v>4021906</v>
      </c>
      <c r="N7" s="5">
        <v>3178729</v>
      </c>
      <c r="O7" s="5">
        <v>188879</v>
      </c>
      <c r="P7" s="35">
        <f t="shared" si="0"/>
        <v>32.264598020522627</v>
      </c>
      <c r="Q7" s="38" t="s">
        <v>1445</v>
      </c>
      <c r="R7" s="37">
        <v>290314</v>
      </c>
      <c r="S7" s="37">
        <v>728219</v>
      </c>
      <c r="T7" s="37">
        <v>253676</v>
      </c>
      <c r="U7" s="37">
        <v>461456</v>
      </c>
      <c r="V7" s="37">
        <v>715132</v>
      </c>
      <c r="W7" s="37">
        <v>3158347</v>
      </c>
      <c r="X7" s="37">
        <v>29981</v>
      </c>
      <c r="Y7" s="37">
        <v>56618</v>
      </c>
      <c r="Z7" s="37">
        <v>2512</v>
      </c>
      <c r="AA7" s="37">
        <v>2583</v>
      </c>
      <c r="AB7" s="37">
        <v>0</v>
      </c>
      <c r="AC7" s="37">
        <v>53645</v>
      </c>
      <c r="AD7" s="37">
        <v>29042</v>
      </c>
      <c r="AE7" s="37">
        <v>4125.0069000000003</v>
      </c>
      <c r="AF7" s="37">
        <v>4283433.0069000004</v>
      </c>
      <c r="AG7" s="41">
        <f t="shared" si="2"/>
        <v>4.7680799219795169</v>
      </c>
      <c r="AH7" s="41">
        <f t="shared" si="1"/>
        <v>54.137384658402468</v>
      </c>
      <c r="AI7" s="41">
        <f t="shared" si="3"/>
        <v>94.749019746370408</v>
      </c>
      <c r="AJ7" s="41">
        <v>12580.72695241148</v>
      </c>
      <c r="AK7" s="41">
        <v>31557.294517515988</v>
      </c>
      <c r="AL7" s="41">
        <v>10993.023038434023</v>
      </c>
      <c r="AM7" s="41">
        <v>19997.147697155469</v>
      </c>
      <c r="AN7" s="41">
        <v>30990.170735589491</v>
      </c>
      <c r="AO7" s="41">
        <v>136866.63828808788</v>
      </c>
      <c r="AP7" s="41">
        <v>1299.2235123357764</v>
      </c>
      <c r="AQ7" s="41">
        <v>2453.5351329651107</v>
      </c>
      <c r="AR7" s="42">
        <v>108.85725836321238</v>
      </c>
      <c r="AS7" s="42">
        <v>111.93403596822355</v>
      </c>
      <c r="AT7" s="42">
        <v>0</v>
      </c>
      <c r="AU7" s="42">
        <v>2324.7004876172487</v>
      </c>
      <c r="AV7" s="41">
        <v>1258.5320451371076</v>
      </c>
      <c r="AW7" s="41">
        <v>178.75674437234625</v>
      </c>
      <c r="AX7" s="41">
        <v>185622.12321402272</v>
      </c>
    </row>
    <row r="8" spans="1:50">
      <c r="A8" s="5" t="s">
        <v>6</v>
      </c>
      <c r="B8" s="5">
        <v>5289006</v>
      </c>
      <c r="C8" s="5">
        <v>30329799</v>
      </c>
      <c r="D8" s="5">
        <v>1559834</v>
      </c>
      <c r="E8" s="5">
        <v>5.14</v>
      </c>
      <c r="F8" s="5">
        <v>21418538</v>
      </c>
      <c r="G8" s="5">
        <v>70.62</v>
      </c>
      <c r="H8" s="5">
        <v>13004167</v>
      </c>
      <c r="I8" s="5">
        <v>8414371</v>
      </c>
      <c r="J8" s="13">
        <v>2043705</v>
      </c>
      <c r="K8" s="5">
        <v>13459109</v>
      </c>
      <c r="L8" s="5">
        <v>184</v>
      </c>
      <c r="M8" s="5">
        <v>2415916</v>
      </c>
      <c r="N8" s="5">
        <v>2112247</v>
      </c>
      <c r="O8" s="5">
        <v>197828</v>
      </c>
      <c r="P8" s="35">
        <f t="shared" si="0"/>
        <v>22.065815136401934</v>
      </c>
      <c r="Q8" s="38" t="s">
        <v>1445</v>
      </c>
      <c r="R8" s="37">
        <v>247178</v>
      </c>
      <c r="S8" s="37">
        <v>652551</v>
      </c>
      <c r="T8" s="37">
        <v>244177</v>
      </c>
      <c r="U8" s="37">
        <v>396041</v>
      </c>
      <c r="V8" s="37">
        <v>640218</v>
      </c>
      <c r="W8" s="37">
        <v>550818</v>
      </c>
      <c r="X8" s="37">
        <v>34867</v>
      </c>
      <c r="Y8" s="37">
        <v>47209</v>
      </c>
      <c r="Z8" s="37">
        <v>1403</v>
      </c>
      <c r="AA8" s="37">
        <v>2222</v>
      </c>
      <c r="AB8" s="37">
        <v>0</v>
      </c>
      <c r="AC8" s="37">
        <v>45587</v>
      </c>
      <c r="AD8" s="37">
        <v>24571</v>
      </c>
      <c r="AE8" s="37">
        <v>5460.0069999999996</v>
      </c>
      <c r="AF8" s="37">
        <v>1554404.007</v>
      </c>
      <c r="AG8" s="41">
        <f t="shared" si="2"/>
        <v>4.5424108827774843</v>
      </c>
      <c r="AH8" s="41">
        <f t="shared" si="1"/>
        <v>53.899137912124075</v>
      </c>
      <c r="AI8" s="41">
        <f t="shared" si="3"/>
        <v>96.56421445063441</v>
      </c>
      <c r="AJ8" s="41">
        <v>11540.376845515786</v>
      </c>
      <c r="AK8" s="41">
        <v>30466.645295771355</v>
      </c>
      <c r="AL8" s="41">
        <v>11400.264574547524</v>
      </c>
      <c r="AM8" s="41">
        <v>18490.571111809779</v>
      </c>
      <c r="AN8" s="41">
        <v>29890.835686357306</v>
      </c>
      <c r="AO8" s="41">
        <v>25716.881329622032</v>
      </c>
      <c r="AP8" s="41">
        <v>1627.8888876542367</v>
      </c>
      <c r="AQ8" s="41">
        <v>2204.1186938156097</v>
      </c>
      <c r="AR8" s="42">
        <v>65.504004054805236</v>
      </c>
      <c r="AS8" s="42">
        <v>103.74190806113845</v>
      </c>
      <c r="AT8" s="42">
        <v>0</v>
      </c>
      <c r="AU8" s="42">
        <v>2128.3899022426276</v>
      </c>
      <c r="AV8" s="41">
        <v>1147.1838087174765</v>
      </c>
      <c r="AW8" s="41">
        <v>254.9196868619137</v>
      </c>
      <c r="AX8" s="41">
        <v>72572.834196246258</v>
      </c>
    </row>
    <row r="9" spans="1:50">
      <c r="A9" s="5" t="s">
        <v>1480</v>
      </c>
      <c r="B9" s="5">
        <v>5906402</v>
      </c>
      <c r="C9" s="5">
        <v>29413521</v>
      </c>
      <c r="D9" s="5">
        <v>2022978</v>
      </c>
      <c r="E9" s="5">
        <v>6.88</v>
      </c>
      <c r="F9" s="5">
        <v>22519982</v>
      </c>
      <c r="G9" s="5">
        <v>76.56</v>
      </c>
      <c r="H9" s="5">
        <v>11401639</v>
      </c>
      <c r="I9" s="5">
        <v>11118343</v>
      </c>
      <c r="J9" s="13">
        <v>2448543</v>
      </c>
      <c r="K9" s="5">
        <v>11164788</v>
      </c>
      <c r="L9" s="5">
        <v>84636</v>
      </c>
      <c r="M9" s="5">
        <v>3581131</v>
      </c>
      <c r="N9" s="5">
        <v>2492403</v>
      </c>
      <c r="O9" s="5">
        <v>851836</v>
      </c>
      <c r="P9" s="35">
        <f t="shared" si="0"/>
        <v>31.127937846486734</v>
      </c>
      <c r="Q9" s="60" t="s">
        <v>1445</v>
      </c>
      <c r="R9" s="61">
        <v>591736</v>
      </c>
      <c r="S9" s="61">
        <v>893070</v>
      </c>
      <c r="T9" s="61">
        <v>294296</v>
      </c>
      <c r="U9" s="61">
        <v>589543</v>
      </c>
      <c r="V9" s="61">
        <v>883839</v>
      </c>
      <c r="W9" s="61">
        <v>421200</v>
      </c>
      <c r="X9" s="61">
        <v>31674</v>
      </c>
      <c r="Y9" s="61">
        <v>49578</v>
      </c>
      <c r="Z9" s="61">
        <v>2179</v>
      </c>
      <c r="AA9" s="61">
        <v>4076</v>
      </c>
      <c r="AB9" s="61">
        <v>0</v>
      </c>
      <c r="AC9" s="61">
        <v>47077</v>
      </c>
      <c r="AD9" s="61">
        <v>21300</v>
      </c>
      <c r="AE9" s="61">
        <v>6863.0003999999999</v>
      </c>
      <c r="AF9" s="61">
        <v>2018021.0004</v>
      </c>
      <c r="AG9" s="62">
        <f t="shared" si="2"/>
        <v>2.9481701448194455</v>
      </c>
      <c r="AH9" s="62">
        <f t="shared" si="1"/>
        <v>45.245024109437729</v>
      </c>
      <c r="AI9" s="62">
        <f t="shared" si="3"/>
        <v>94.955423776675147</v>
      </c>
      <c r="AJ9" s="62">
        <v>26276.042316552473</v>
      </c>
      <c r="AK9" s="62">
        <v>39656.781253199937</v>
      </c>
      <c r="AL9" s="62">
        <v>13068.216484364862</v>
      </c>
      <c r="AM9" s="62">
        <v>26178.662132145579</v>
      </c>
      <c r="AN9" s="62">
        <v>39246.878616510439</v>
      </c>
      <c r="AO9" s="62">
        <v>18703.389727398539</v>
      </c>
      <c r="AP9" s="62">
        <v>1406.4842502982463</v>
      </c>
      <c r="AQ9" s="62">
        <v>2201.5115287392327</v>
      </c>
      <c r="AR9" s="63">
        <v>96.758514283004303</v>
      </c>
      <c r="AS9" s="63">
        <v>180.99481607045689</v>
      </c>
      <c r="AT9" s="63">
        <v>0</v>
      </c>
      <c r="AU9" s="63">
        <v>2090.4546016066975</v>
      </c>
      <c r="AV9" s="62">
        <v>945.82668849380082</v>
      </c>
      <c r="AW9" s="62">
        <v>304.75159349594509</v>
      </c>
      <c r="AX9" s="62">
        <v>89610.240381186813</v>
      </c>
    </row>
    <row r="10" spans="1:50">
      <c r="A10" s="5" t="s">
        <v>8</v>
      </c>
      <c r="B10" s="5">
        <v>194612</v>
      </c>
      <c r="C10" s="5">
        <v>921184</v>
      </c>
      <c r="D10" s="5">
        <v>23149</v>
      </c>
      <c r="E10" s="5">
        <v>2.5099999999999998</v>
      </c>
      <c r="F10" s="5">
        <v>434988</v>
      </c>
      <c r="G10" s="5">
        <v>47.22</v>
      </c>
      <c r="H10" s="5">
        <v>363778</v>
      </c>
      <c r="I10" s="5">
        <v>71210</v>
      </c>
      <c r="J10" s="13">
        <v>37772</v>
      </c>
      <c r="K10" s="5">
        <v>374058</v>
      </c>
      <c r="L10" s="5">
        <v>1215</v>
      </c>
      <c r="M10" s="5">
        <v>6872</v>
      </c>
      <c r="N10" s="5">
        <v>2039</v>
      </c>
      <c r="O10" s="5">
        <v>1492</v>
      </c>
      <c r="P10" s="35">
        <f t="shared" si="0"/>
        <v>2.6708782771018971</v>
      </c>
      <c r="Q10" s="38" t="s">
        <v>1445</v>
      </c>
      <c r="R10" s="37">
        <v>4927</v>
      </c>
      <c r="S10" s="37">
        <v>7946</v>
      </c>
      <c r="T10" s="37">
        <v>2430</v>
      </c>
      <c r="U10" s="37">
        <v>5509</v>
      </c>
      <c r="V10" s="37">
        <v>7939</v>
      </c>
      <c r="W10" s="37">
        <v>9464</v>
      </c>
      <c r="X10" s="37">
        <v>245</v>
      </c>
      <c r="Y10" s="37">
        <v>375</v>
      </c>
      <c r="Z10" s="37">
        <v>7</v>
      </c>
      <c r="AA10" s="37">
        <v>6</v>
      </c>
      <c r="AB10" s="37">
        <v>0</v>
      </c>
      <c r="AC10" s="37">
        <v>367</v>
      </c>
      <c r="AD10" s="37">
        <v>172</v>
      </c>
      <c r="AE10" s="37">
        <v>26.000699999999998</v>
      </c>
      <c r="AF10" s="37">
        <v>23139.000700000001</v>
      </c>
      <c r="AG10" s="41">
        <f t="shared" si="2"/>
        <v>2.683729295896855</v>
      </c>
      <c r="AH10" s="41">
        <f t="shared" si="1"/>
        <v>46.866485013623979</v>
      </c>
      <c r="AI10" s="41">
        <f t="shared" si="3"/>
        <v>97.866666666666674</v>
      </c>
      <c r="AJ10" s="41">
        <v>11326.749243657296</v>
      </c>
      <c r="AK10" s="41">
        <v>18267.170588613939</v>
      </c>
      <c r="AL10" s="41">
        <v>5586.3610030621539</v>
      </c>
      <c r="AM10" s="41">
        <v>12664.717187600578</v>
      </c>
      <c r="AN10" s="41">
        <v>18251.078190662731</v>
      </c>
      <c r="AO10" s="41">
        <v>21756.922030033013</v>
      </c>
      <c r="AP10" s="41">
        <v>563.23392829227475</v>
      </c>
      <c r="AQ10" s="41">
        <v>862.09274738613487</v>
      </c>
      <c r="AR10" s="42">
        <v>16.09239795120785</v>
      </c>
      <c r="AS10" s="42">
        <v>13.793483958178157</v>
      </c>
      <c r="AT10" s="42">
        <v>0</v>
      </c>
      <c r="AU10" s="42">
        <v>843.70143544189727</v>
      </c>
      <c r="AV10" s="41">
        <v>395.41320680110715</v>
      </c>
      <c r="AW10" s="41">
        <v>59.773373058567131</v>
      </c>
      <c r="AX10" s="41">
        <v>53194.572493953856</v>
      </c>
    </row>
    <row r="11" spans="1:50">
      <c r="A11" s="5" t="s">
        <v>9</v>
      </c>
      <c r="B11" s="5">
        <v>235952</v>
      </c>
      <c r="C11" s="5">
        <v>1703608</v>
      </c>
      <c r="D11" s="5">
        <v>76625</v>
      </c>
      <c r="E11" s="5">
        <v>4.5</v>
      </c>
      <c r="F11" s="5">
        <v>1080186</v>
      </c>
      <c r="G11" s="5">
        <v>63.41</v>
      </c>
      <c r="H11" s="5">
        <v>852232</v>
      </c>
      <c r="I11" s="5">
        <v>227954</v>
      </c>
      <c r="J11" s="13">
        <v>130530</v>
      </c>
      <c r="K11" s="5">
        <v>864128</v>
      </c>
      <c r="L11" s="5">
        <v>4152</v>
      </c>
      <c r="M11" s="5">
        <v>26628</v>
      </c>
      <c r="N11" s="5">
        <v>7159</v>
      </c>
      <c r="O11" s="5">
        <v>3697</v>
      </c>
      <c r="P11" s="35">
        <f t="shared" si="0"/>
        <v>3.8545213509525214</v>
      </c>
      <c r="Q11" s="38" t="s">
        <v>1445</v>
      </c>
      <c r="R11" s="37">
        <v>15522</v>
      </c>
      <c r="S11" s="37">
        <v>24580</v>
      </c>
      <c r="T11" s="37">
        <v>7592</v>
      </c>
      <c r="U11" s="37">
        <v>16957</v>
      </c>
      <c r="V11" s="37">
        <v>24549</v>
      </c>
      <c r="W11" s="37">
        <v>34271</v>
      </c>
      <c r="X11" s="37">
        <v>769</v>
      </c>
      <c r="Y11" s="37">
        <v>672</v>
      </c>
      <c r="Z11" s="37">
        <v>32</v>
      </c>
      <c r="AA11" s="37">
        <v>14</v>
      </c>
      <c r="AB11" s="37">
        <v>0</v>
      </c>
      <c r="AC11" s="37">
        <v>638</v>
      </c>
      <c r="AD11" s="37">
        <v>259</v>
      </c>
      <c r="AE11" s="37">
        <v>153</v>
      </c>
      <c r="AF11" s="37">
        <v>76602</v>
      </c>
      <c r="AG11" s="41">
        <f t="shared" si="2"/>
        <v>1.5071696865181545</v>
      </c>
      <c r="AH11" s="41">
        <f t="shared" si="1"/>
        <v>40.595611285266457</v>
      </c>
      <c r="AI11" s="41">
        <f t="shared" si="3"/>
        <v>94.94047619047619</v>
      </c>
      <c r="AJ11" s="41">
        <v>14369.747432386645</v>
      </c>
      <c r="AK11" s="41">
        <v>22755.340283988127</v>
      </c>
      <c r="AL11" s="41">
        <v>7028.4191796597997</v>
      </c>
      <c r="AM11" s="41">
        <v>15698.222343189045</v>
      </c>
      <c r="AN11" s="41">
        <v>22726.641522848844</v>
      </c>
      <c r="AO11" s="41">
        <v>31726.943322724048</v>
      </c>
      <c r="AP11" s="41">
        <v>711.91442955194748</v>
      </c>
      <c r="AQ11" s="41">
        <v>622.11508018063557</v>
      </c>
      <c r="AR11" s="42">
        <v>29.624527627649311</v>
      </c>
      <c r="AS11" s="42">
        <v>12.960730837096575</v>
      </c>
      <c r="AT11" s="42">
        <v>0</v>
      </c>
      <c r="AU11" s="42">
        <v>590.63901957625819</v>
      </c>
      <c r="AV11" s="41">
        <v>239.77352048628663</v>
      </c>
      <c r="AW11" s="41">
        <v>141.64227271969827</v>
      </c>
      <c r="AX11" s="41">
        <v>70915.564541662272</v>
      </c>
    </row>
    <row r="12" spans="1:50">
      <c r="A12" s="5" t="s">
        <v>10</v>
      </c>
      <c r="B12" s="5">
        <v>780331</v>
      </c>
      <c r="C12" s="5">
        <v>4071506</v>
      </c>
      <c r="D12" s="5">
        <v>937308</v>
      </c>
      <c r="E12" s="5">
        <v>23.02</v>
      </c>
      <c r="F12" s="5">
        <v>2812297</v>
      </c>
      <c r="G12" s="5">
        <v>69.069999999999993</v>
      </c>
      <c r="H12" s="5">
        <v>1244352</v>
      </c>
      <c r="I12" s="5">
        <v>1567945</v>
      </c>
      <c r="J12" s="13">
        <v>1311234</v>
      </c>
      <c r="K12" s="5">
        <v>869408</v>
      </c>
      <c r="L12" s="5">
        <v>6383</v>
      </c>
      <c r="M12" s="5">
        <v>33535</v>
      </c>
      <c r="N12" s="5">
        <v>12617</v>
      </c>
      <c r="O12" s="5">
        <v>6581</v>
      </c>
      <c r="P12" s="35">
        <f t="shared" si="0"/>
        <v>2.102053943804655</v>
      </c>
      <c r="Q12" s="38" t="s">
        <v>1445</v>
      </c>
      <c r="R12" s="37">
        <v>287075</v>
      </c>
      <c r="S12" s="37">
        <v>573095</v>
      </c>
      <c r="T12" s="37">
        <v>184645</v>
      </c>
      <c r="U12" s="37">
        <v>388234</v>
      </c>
      <c r="V12" s="37">
        <v>572879</v>
      </c>
      <c r="W12" s="37">
        <v>62354</v>
      </c>
      <c r="X12" s="37">
        <v>10933</v>
      </c>
      <c r="Y12" s="37">
        <v>1924</v>
      </c>
      <c r="Z12" s="37">
        <v>261</v>
      </c>
      <c r="AA12" s="37">
        <v>164</v>
      </c>
      <c r="AB12" s="37">
        <v>0</v>
      </c>
      <c r="AC12" s="37">
        <v>1660</v>
      </c>
      <c r="AD12" s="37">
        <v>936</v>
      </c>
      <c r="AE12" s="37">
        <v>274.99950000000001</v>
      </c>
      <c r="AF12" s="37">
        <v>937289.99950000003</v>
      </c>
      <c r="AG12" s="41">
        <f t="shared" si="2"/>
        <v>0.18972816308263013</v>
      </c>
      <c r="AH12" s="41">
        <f t="shared" si="1"/>
        <v>56.385542168674696</v>
      </c>
      <c r="AI12" s="41">
        <f t="shared" si="3"/>
        <v>86.278586278586275</v>
      </c>
      <c r="AJ12" s="41">
        <v>102078.47890887769</v>
      </c>
      <c r="AK12" s="41">
        <v>203781.81963000353</v>
      </c>
      <c r="AL12" s="41">
        <v>65656.294480988319</v>
      </c>
      <c r="AM12" s="41">
        <v>138048.71960536175</v>
      </c>
      <c r="AN12" s="41">
        <v>203705.01408635004</v>
      </c>
      <c r="AO12" s="41">
        <v>22171.911430407243</v>
      </c>
      <c r="AP12" s="41">
        <v>3887.569485015274</v>
      </c>
      <c r="AQ12" s="41">
        <v>684.13826846879977</v>
      </c>
      <c r="AR12" s="42">
        <v>92.806698581266488</v>
      </c>
      <c r="AS12" s="42">
        <v>58.315320181332197</v>
      </c>
      <c r="AT12" s="42">
        <v>0</v>
      </c>
      <c r="AU12" s="42">
        <v>590.2648262256796</v>
      </c>
      <c r="AV12" s="41">
        <v>332.82402249833495</v>
      </c>
      <c r="AW12" s="41">
        <v>97.784657879306494</v>
      </c>
      <c r="AX12" s="41">
        <v>333282.72209514148</v>
      </c>
    </row>
    <row r="13" spans="1:50">
      <c r="A13" s="5" t="s">
        <v>11</v>
      </c>
      <c r="B13" s="5">
        <v>597322</v>
      </c>
      <c r="C13" s="5">
        <v>1963101</v>
      </c>
      <c r="D13" s="5">
        <v>373705</v>
      </c>
      <c r="E13" s="5">
        <v>19.04</v>
      </c>
      <c r="F13" s="5">
        <v>1158568</v>
      </c>
      <c r="G13" s="5">
        <v>59.02</v>
      </c>
      <c r="H13" s="5">
        <v>403203</v>
      </c>
      <c r="I13" s="5">
        <v>755365</v>
      </c>
      <c r="J13" s="13">
        <v>509702</v>
      </c>
      <c r="K13" s="5">
        <v>237442</v>
      </c>
      <c r="L13" s="5">
        <v>1715</v>
      </c>
      <c r="M13" s="5">
        <v>110243</v>
      </c>
      <c r="N13" s="5">
        <v>75308</v>
      </c>
      <c r="O13" s="5">
        <v>9314</v>
      </c>
      <c r="P13" s="35">
        <f t="shared" si="0"/>
        <v>16.967497807638395</v>
      </c>
      <c r="Q13" s="38" t="s">
        <v>1445</v>
      </c>
      <c r="R13" s="37">
        <v>142987</v>
      </c>
      <c r="S13" s="37">
        <v>204455</v>
      </c>
      <c r="T13" s="37">
        <v>64822</v>
      </c>
      <c r="U13" s="37">
        <v>139430</v>
      </c>
      <c r="V13" s="37">
        <v>204252</v>
      </c>
      <c r="W13" s="37">
        <v>19618</v>
      </c>
      <c r="X13" s="37">
        <v>3722</v>
      </c>
      <c r="Y13" s="37">
        <v>1247</v>
      </c>
      <c r="Z13" s="37">
        <v>462</v>
      </c>
      <c r="AA13" s="37">
        <v>259</v>
      </c>
      <c r="AB13" s="37">
        <v>0</v>
      </c>
      <c r="AC13" s="37">
        <v>775</v>
      </c>
      <c r="AD13" s="37">
        <v>285</v>
      </c>
      <c r="AE13" s="37">
        <v>673.99940000000004</v>
      </c>
      <c r="AF13" s="37">
        <v>373456.99939999997</v>
      </c>
      <c r="AG13" s="41">
        <f t="shared" si="2"/>
        <v>0.21902616763956406</v>
      </c>
      <c r="AH13" s="41">
        <f t="shared" si="1"/>
        <v>36.774193548387096</v>
      </c>
      <c r="AI13" s="41">
        <f t="shared" si="3"/>
        <v>62.149157979149962</v>
      </c>
      <c r="AJ13" s="41">
        <v>123417.01134503973</v>
      </c>
      <c r="AK13" s="41">
        <v>176472.16218642323</v>
      </c>
      <c r="AL13" s="41">
        <v>55950.103921392612</v>
      </c>
      <c r="AM13" s="41">
        <v>120346.84196352739</v>
      </c>
      <c r="AN13" s="41">
        <v>176296.94588492002</v>
      </c>
      <c r="AO13" s="41">
        <v>16932.972428031848</v>
      </c>
      <c r="AP13" s="41">
        <v>3212.586572389363</v>
      </c>
      <c r="AQ13" s="41">
        <v>1076.3287092341579</v>
      </c>
      <c r="AR13" s="42">
        <v>398.76813445563835</v>
      </c>
      <c r="AS13" s="42">
        <v>223.55183295240332</v>
      </c>
      <c r="AT13" s="42">
        <v>0</v>
      </c>
      <c r="AU13" s="42">
        <v>668.92922987688246</v>
      </c>
      <c r="AV13" s="41">
        <v>245.99332969666003</v>
      </c>
      <c r="AW13" s="41">
        <v>581.75212848965282</v>
      </c>
      <c r="AX13" s="41">
        <v>322343.61677519139</v>
      </c>
    </row>
    <row r="14" spans="1:50">
      <c r="A14" s="5" t="s">
        <v>12</v>
      </c>
      <c r="B14" s="5">
        <v>128107</v>
      </c>
      <c r="C14" s="5">
        <v>474570</v>
      </c>
      <c r="D14" s="5">
        <v>7446</v>
      </c>
      <c r="E14" s="5">
        <v>1.57</v>
      </c>
      <c r="F14" s="5">
        <v>199954</v>
      </c>
      <c r="G14" s="5">
        <v>42.13</v>
      </c>
      <c r="H14" s="5">
        <v>169733</v>
      </c>
      <c r="I14" s="5">
        <v>30221</v>
      </c>
      <c r="J14" s="13">
        <v>15437</v>
      </c>
      <c r="K14" s="5">
        <v>175985</v>
      </c>
      <c r="L14" s="5">
        <v>428</v>
      </c>
      <c r="M14" s="5">
        <v>1847</v>
      </c>
      <c r="N14" s="5">
        <v>316</v>
      </c>
      <c r="O14" s="5">
        <v>542</v>
      </c>
      <c r="P14" s="35">
        <f t="shared" si="0"/>
        <v>1.5668603778869139</v>
      </c>
      <c r="Q14" s="38" t="s">
        <v>1445</v>
      </c>
      <c r="R14" s="37">
        <v>1442</v>
      </c>
      <c r="S14" s="37">
        <v>2170</v>
      </c>
      <c r="T14" s="37">
        <v>711</v>
      </c>
      <c r="U14" s="37">
        <v>1453</v>
      </c>
      <c r="V14" s="37">
        <v>2164</v>
      </c>
      <c r="W14" s="37">
        <v>3651</v>
      </c>
      <c r="X14" s="37">
        <v>46</v>
      </c>
      <c r="Y14" s="37">
        <v>49</v>
      </c>
      <c r="Z14" s="37">
        <v>2</v>
      </c>
      <c r="AA14" s="37">
        <v>0</v>
      </c>
      <c r="AB14" s="37">
        <v>0</v>
      </c>
      <c r="AC14" s="37">
        <v>47</v>
      </c>
      <c r="AD14" s="37">
        <v>19</v>
      </c>
      <c r="AE14" s="37">
        <v>8</v>
      </c>
      <c r="AF14" s="37">
        <v>7446</v>
      </c>
      <c r="AG14" s="41">
        <f t="shared" si="2"/>
        <v>1.238471673254282</v>
      </c>
      <c r="AH14" s="41">
        <f t="shared" si="1"/>
        <v>40.425531914893611</v>
      </c>
      <c r="AI14" s="41">
        <f t="shared" si="3"/>
        <v>95.918367346938766</v>
      </c>
      <c r="AJ14" s="41">
        <v>7211.658681496745</v>
      </c>
      <c r="AK14" s="41">
        <v>10852.496074097042</v>
      </c>
      <c r="AL14" s="41">
        <v>3555.8178381027637</v>
      </c>
      <c r="AM14" s="41">
        <v>7266.671334406913</v>
      </c>
      <c r="AN14" s="41">
        <v>10822.489172509679</v>
      </c>
      <c r="AO14" s="41">
        <v>18259.199615911657</v>
      </c>
      <c r="AP14" s="41">
        <v>230.05291216979904</v>
      </c>
      <c r="AQ14" s="41">
        <v>245.0563629634816</v>
      </c>
      <c r="AR14" s="42">
        <v>10.002300529121698</v>
      </c>
      <c r="AS14" s="42">
        <v>0</v>
      </c>
      <c r="AT14" s="42">
        <v>0</v>
      </c>
      <c r="AU14" s="42">
        <v>235.05406243435991</v>
      </c>
      <c r="AV14" s="41">
        <v>95.021855026656141</v>
      </c>
      <c r="AW14" s="41">
        <v>40.00920211648679</v>
      </c>
      <c r="AX14" s="41">
        <v>37238.564869920083</v>
      </c>
    </row>
    <row r="15" spans="1:50">
      <c r="A15" s="5" t="s">
        <v>13</v>
      </c>
      <c r="B15" s="5">
        <v>321852</v>
      </c>
      <c r="C15" s="5">
        <v>802004</v>
      </c>
      <c r="D15" s="5">
        <v>115117</v>
      </c>
      <c r="E15" s="5">
        <v>14.35</v>
      </c>
      <c r="F15" s="5">
        <v>347504</v>
      </c>
      <c r="G15" s="5">
        <v>43.33</v>
      </c>
      <c r="H15" s="5">
        <v>148654</v>
      </c>
      <c r="I15" s="5">
        <v>198850</v>
      </c>
      <c r="J15" s="13">
        <v>166668</v>
      </c>
      <c r="K15" s="5">
        <v>104576</v>
      </c>
      <c r="L15" s="5">
        <v>1000</v>
      </c>
      <c r="M15" s="5">
        <v>5130</v>
      </c>
      <c r="N15" s="5">
        <v>1752</v>
      </c>
      <c r="O15" s="5">
        <v>1045</v>
      </c>
      <c r="P15" s="35">
        <f t="shared" si="0"/>
        <v>2.5688912933376304</v>
      </c>
      <c r="Q15" s="38" t="s">
        <v>1445</v>
      </c>
      <c r="R15" s="37">
        <v>34506</v>
      </c>
      <c r="S15" s="37">
        <v>73439</v>
      </c>
      <c r="T15" s="37">
        <v>24031</v>
      </c>
      <c r="U15" s="37">
        <v>49365</v>
      </c>
      <c r="V15" s="37">
        <v>73396</v>
      </c>
      <c r="W15" s="37">
        <v>5613</v>
      </c>
      <c r="X15" s="37">
        <v>1178</v>
      </c>
      <c r="Y15" s="37">
        <v>202</v>
      </c>
      <c r="Z15" s="37">
        <v>25</v>
      </c>
      <c r="AA15" s="37">
        <v>19</v>
      </c>
      <c r="AB15" s="37">
        <v>0</v>
      </c>
      <c r="AC15" s="37">
        <v>176</v>
      </c>
      <c r="AD15" s="37">
        <v>91</v>
      </c>
      <c r="AE15" s="37">
        <v>27.000299999999999</v>
      </c>
      <c r="AF15" s="37">
        <v>115112.0003</v>
      </c>
      <c r="AG15" s="41">
        <f t="shared" si="2"/>
        <v>0.16073206103964768</v>
      </c>
      <c r="AH15" s="41">
        <f t="shared" si="1"/>
        <v>51.70454545454546</v>
      </c>
      <c r="AI15" s="41">
        <f t="shared" si="3"/>
        <v>87.128712871287135</v>
      </c>
      <c r="AJ15" s="41">
        <v>99296.698743036046</v>
      </c>
      <c r="AK15" s="41">
        <v>211332.81919057047</v>
      </c>
      <c r="AL15" s="41">
        <v>69153.160826925727</v>
      </c>
      <c r="AM15" s="41">
        <v>142055.91878079102</v>
      </c>
      <c r="AN15" s="41">
        <v>211209.07960771673</v>
      </c>
      <c r="AO15" s="41">
        <v>16152.332059487084</v>
      </c>
      <c r="AP15" s="41">
        <v>3389.8890372484921</v>
      </c>
      <c r="AQ15" s="41">
        <v>581.28827294074313</v>
      </c>
      <c r="AR15" s="42">
        <v>71.941617938210783</v>
      </c>
      <c r="AS15" s="42">
        <v>54.675629633040195</v>
      </c>
      <c r="AT15" s="42">
        <v>0</v>
      </c>
      <c r="AU15" s="42">
        <v>506.46899028500388</v>
      </c>
      <c r="AV15" s="41">
        <v>261.86748929508724</v>
      </c>
      <c r="AW15" s="41">
        <v>77.697810672682891</v>
      </c>
      <c r="AX15" s="41">
        <v>331253.74182743224</v>
      </c>
    </row>
    <row r="16" spans="1:50">
      <c r="A16" s="5" t="s">
        <v>14</v>
      </c>
      <c r="B16" s="5">
        <v>334388</v>
      </c>
      <c r="C16" s="5">
        <v>906307</v>
      </c>
      <c r="D16" s="5">
        <v>194026</v>
      </c>
      <c r="E16" s="5">
        <v>21.41</v>
      </c>
      <c r="F16" s="5">
        <v>556485</v>
      </c>
      <c r="G16" s="5">
        <v>61.4</v>
      </c>
      <c r="H16" s="5">
        <v>185697</v>
      </c>
      <c r="I16" s="5">
        <v>370788</v>
      </c>
      <c r="J16" s="13">
        <v>265678</v>
      </c>
      <c r="K16" s="5">
        <v>96483</v>
      </c>
      <c r="L16" s="5">
        <v>614</v>
      </c>
      <c r="M16" s="5">
        <v>46169</v>
      </c>
      <c r="N16" s="5">
        <v>31363</v>
      </c>
      <c r="O16" s="5">
        <v>3895</v>
      </c>
      <c r="P16" s="35">
        <f t="shared" si="0"/>
        <v>14.742715437073775</v>
      </c>
      <c r="Q16" s="38" t="s">
        <v>1445</v>
      </c>
      <c r="R16" s="37">
        <v>83606</v>
      </c>
      <c r="S16" s="37">
        <v>95414</v>
      </c>
      <c r="T16" s="37">
        <v>30929</v>
      </c>
      <c r="U16" s="37">
        <v>64361</v>
      </c>
      <c r="V16" s="37">
        <v>95290</v>
      </c>
      <c r="W16" s="37">
        <v>11950</v>
      </c>
      <c r="X16" s="37">
        <v>1648</v>
      </c>
      <c r="Y16" s="37">
        <v>530</v>
      </c>
      <c r="Z16" s="37">
        <v>180</v>
      </c>
      <c r="AA16" s="37">
        <v>156</v>
      </c>
      <c r="AB16" s="37">
        <v>0</v>
      </c>
      <c r="AC16" s="37">
        <v>344</v>
      </c>
      <c r="AD16" s="37">
        <v>142</v>
      </c>
      <c r="AE16" s="37">
        <v>322.00240000000002</v>
      </c>
      <c r="AF16" s="37">
        <v>193892.0024</v>
      </c>
      <c r="AG16" s="41">
        <f t="shared" si="2"/>
        <v>0.18907123998982656</v>
      </c>
      <c r="AH16" s="41">
        <f t="shared" si="1"/>
        <v>41.279069767441861</v>
      </c>
      <c r="AI16" s="41">
        <f t="shared" si="3"/>
        <v>64.905660377358487</v>
      </c>
      <c r="AJ16" s="41">
        <v>150239.44940115188</v>
      </c>
      <c r="AK16" s="41">
        <v>171458.35018014861</v>
      </c>
      <c r="AL16" s="41">
        <v>55579.215971679376</v>
      </c>
      <c r="AM16" s="41">
        <v>115656.30699839169</v>
      </c>
      <c r="AN16" s="41">
        <v>171235.52297007109</v>
      </c>
      <c r="AO16" s="41">
        <v>21474.073874408114</v>
      </c>
      <c r="AP16" s="41">
        <v>2961.4455016756965</v>
      </c>
      <c r="AQ16" s="41">
        <v>952.40662371851897</v>
      </c>
      <c r="AR16" s="42">
        <v>323.45885333836492</v>
      </c>
      <c r="AS16" s="42">
        <v>280.33100622658293</v>
      </c>
      <c r="AT16" s="42">
        <v>0</v>
      </c>
      <c r="AU16" s="42">
        <v>618.16580860220847</v>
      </c>
      <c r="AV16" s="41">
        <v>255.17309541137675</v>
      </c>
      <c r="AW16" s="41">
        <v>578.63626153445296</v>
      </c>
      <c r="AX16" s="41">
        <v>348422.69315435278</v>
      </c>
    </row>
    <row r="17" spans="1:50">
      <c r="A17" s="5" t="s">
        <v>15</v>
      </c>
      <c r="B17" s="5">
        <v>3086078</v>
      </c>
      <c r="C17" s="5">
        <v>16503798</v>
      </c>
      <c r="D17" s="5">
        <v>361910</v>
      </c>
      <c r="E17" s="5">
        <v>2.19</v>
      </c>
      <c r="F17" s="5">
        <v>6850924</v>
      </c>
      <c r="G17" s="5">
        <v>41.51</v>
      </c>
      <c r="H17" s="5">
        <v>6027108</v>
      </c>
      <c r="I17" s="5">
        <v>823816</v>
      </c>
      <c r="J17" s="13">
        <v>406195</v>
      </c>
      <c r="K17" s="5">
        <v>6358188</v>
      </c>
      <c r="L17" s="5">
        <v>5246</v>
      </c>
      <c r="M17" s="5">
        <v>16023</v>
      </c>
      <c r="N17" s="5">
        <v>6156</v>
      </c>
      <c r="O17" s="5">
        <v>2424</v>
      </c>
      <c r="P17" s="35">
        <f t="shared" si="0"/>
        <v>0.43569305395885283</v>
      </c>
      <c r="Q17" s="38" t="s">
        <v>1445</v>
      </c>
      <c r="R17" s="37">
        <v>88955</v>
      </c>
      <c r="S17" s="37">
        <v>156101</v>
      </c>
      <c r="T17" s="37">
        <v>51313</v>
      </c>
      <c r="U17" s="37">
        <v>103096</v>
      </c>
      <c r="V17" s="37">
        <v>154409</v>
      </c>
      <c r="W17" s="37">
        <v>105230</v>
      </c>
      <c r="X17" s="37">
        <v>2792</v>
      </c>
      <c r="Y17" s="37">
        <v>7295</v>
      </c>
      <c r="Z17" s="37">
        <v>12</v>
      </c>
      <c r="AA17" s="37">
        <v>34</v>
      </c>
      <c r="AB17" s="37">
        <v>0</v>
      </c>
      <c r="AC17" s="37">
        <v>7267</v>
      </c>
      <c r="AD17" s="37">
        <v>5494</v>
      </c>
      <c r="AE17" s="37">
        <v>130.00190000000001</v>
      </c>
      <c r="AF17" s="37">
        <v>361904.00189999997</v>
      </c>
      <c r="AG17" s="41">
        <f t="shared" si="2"/>
        <v>2.8312177884035243</v>
      </c>
      <c r="AH17" s="41">
        <f t="shared" si="1"/>
        <v>75.602036603825525</v>
      </c>
      <c r="AI17" s="41">
        <f t="shared" si="3"/>
        <v>99.616175462645657</v>
      </c>
      <c r="AJ17" s="41">
        <v>12984.379917219925</v>
      </c>
      <c r="AK17" s="41">
        <v>22785.39361989711</v>
      </c>
      <c r="AL17" s="41">
        <v>7489.9385834669893</v>
      </c>
      <c r="AM17" s="41">
        <v>15048.481051607052</v>
      </c>
      <c r="AN17" s="41">
        <v>22538.419635074042</v>
      </c>
      <c r="AO17" s="41">
        <v>15359.971881165227</v>
      </c>
      <c r="AP17" s="41">
        <v>407.53626810047814</v>
      </c>
      <c r="AQ17" s="41">
        <v>1064.8198695533624</v>
      </c>
      <c r="AR17" s="42">
        <v>1.7515885448444619</v>
      </c>
      <c r="AS17" s="42">
        <v>4.9628342103926419</v>
      </c>
      <c r="AT17" s="42">
        <v>0</v>
      </c>
      <c r="AU17" s="42">
        <v>1060.7328296153919</v>
      </c>
      <c r="AV17" s="41">
        <v>801.93562211462279</v>
      </c>
      <c r="AW17" s="41">
        <v>18.97581990400127</v>
      </c>
      <c r="AX17" s="41">
        <v>52825.57533845069</v>
      </c>
    </row>
    <row r="18" spans="1:50">
      <c r="A18" s="5" t="s">
        <v>16</v>
      </c>
      <c r="B18" s="5">
        <v>285829</v>
      </c>
      <c r="C18" s="5">
        <v>1327547</v>
      </c>
      <c r="D18" s="5">
        <v>642426</v>
      </c>
      <c r="E18" s="5">
        <v>48.39</v>
      </c>
      <c r="F18" s="5">
        <v>1141239</v>
      </c>
      <c r="G18" s="5">
        <v>85.97</v>
      </c>
      <c r="H18" s="5">
        <v>220336</v>
      </c>
      <c r="I18" s="5">
        <v>920903</v>
      </c>
      <c r="J18" s="13">
        <v>774209</v>
      </c>
      <c r="K18" s="5">
        <v>136367</v>
      </c>
      <c r="L18" s="5">
        <v>6368</v>
      </c>
      <c r="M18" s="5">
        <v>40723</v>
      </c>
      <c r="N18" s="5">
        <v>31837</v>
      </c>
      <c r="O18" s="5">
        <v>11160</v>
      </c>
      <c r="P18" s="35">
        <f t="shared" si="0"/>
        <v>7.8938767427331173</v>
      </c>
      <c r="Q18" s="38" t="s">
        <v>1445</v>
      </c>
      <c r="R18" s="37">
        <v>311247</v>
      </c>
      <c r="S18" s="37">
        <v>283529</v>
      </c>
      <c r="T18" s="37">
        <v>41908</v>
      </c>
      <c r="U18" s="37">
        <v>241452</v>
      </c>
      <c r="V18" s="37">
        <v>283360</v>
      </c>
      <c r="W18" s="37">
        <v>39649</v>
      </c>
      <c r="X18" s="37">
        <v>6106</v>
      </c>
      <c r="Y18" s="37">
        <v>532</v>
      </c>
      <c r="Z18" s="37">
        <v>139</v>
      </c>
      <c r="AA18" s="37">
        <v>224</v>
      </c>
      <c r="AB18" s="37">
        <v>0</v>
      </c>
      <c r="AC18" s="37">
        <v>393</v>
      </c>
      <c r="AD18" s="37">
        <v>160</v>
      </c>
      <c r="AE18" s="37">
        <v>275.99970000000002</v>
      </c>
      <c r="AF18" s="37">
        <v>642418.99970000004</v>
      </c>
      <c r="AG18" s="41">
        <f t="shared" si="2"/>
        <v>6.5198997991870358E-2</v>
      </c>
      <c r="AH18" s="41">
        <f t="shared" si="1"/>
        <v>40.712468193384218</v>
      </c>
      <c r="AI18" s="41">
        <f t="shared" si="3"/>
        <v>73.872180451127818</v>
      </c>
      <c r="AJ18" s="41">
        <v>272727.27272727271</v>
      </c>
      <c r="AK18" s="41">
        <v>248439.6344674516</v>
      </c>
      <c r="AL18" s="41">
        <v>36721.493043963623</v>
      </c>
      <c r="AM18" s="41">
        <v>211570.05675410671</v>
      </c>
      <c r="AN18" s="41">
        <v>248291.54979807034</v>
      </c>
      <c r="AO18" s="41">
        <v>34742.065421879204</v>
      </c>
      <c r="AP18" s="41">
        <v>5350.3253919643475</v>
      </c>
      <c r="AQ18" s="41">
        <v>466.16002432444037</v>
      </c>
      <c r="AR18" s="42">
        <v>121.79744996446844</v>
      </c>
      <c r="AS18" s="42">
        <v>196.27790497871172</v>
      </c>
      <c r="AT18" s="42">
        <v>0</v>
      </c>
      <c r="AU18" s="42">
        <v>344.36257435997192</v>
      </c>
      <c r="AV18" s="41">
        <v>140.19850355622268</v>
      </c>
      <c r="AW18" s="41">
        <v>241.84215576228996</v>
      </c>
      <c r="AX18" s="41">
        <v>562913.64008765924</v>
      </c>
    </row>
    <row r="19" spans="1:50">
      <c r="A19" s="5" t="s">
        <v>17</v>
      </c>
      <c r="B19" s="5">
        <v>512994</v>
      </c>
      <c r="C19" s="5">
        <v>2200223</v>
      </c>
      <c r="D19" s="5">
        <v>975550</v>
      </c>
      <c r="E19" s="5">
        <v>44.34</v>
      </c>
      <c r="F19" s="5">
        <v>1737230</v>
      </c>
      <c r="G19" s="5">
        <v>78.959999999999994</v>
      </c>
      <c r="H19" s="5">
        <v>319019</v>
      </c>
      <c r="I19" s="5">
        <v>1418211</v>
      </c>
      <c r="J19" s="13">
        <v>1187475</v>
      </c>
      <c r="K19" s="5">
        <v>171598</v>
      </c>
      <c r="L19" s="5">
        <v>11876</v>
      </c>
      <c r="M19" s="5">
        <v>65876</v>
      </c>
      <c r="N19" s="5">
        <v>50574</v>
      </c>
      <c r="O19" s="5">
        <v>18213</v>
      </c>
      <c r="P19" s="35">
        <f t="shared" si="0"/>
        <v>8.4352100758103425</v>
      </c>
      <c r="Q19" s="38" t="s">
        <v>1445</v>
      </c>
      <c r="R19" s="37">
        <v>462642</v>
      </c>
      <c r="S19" s="37">
        <v>451499</v>
      </c>
      <c r="T19" s="37">
        <v>62205</v>
      </c>
      <c r="U19" s="37">
        <v>388953</v>
      </c>
      <c r="V19" s="37">
        <v>451158</v>
      </c>
      <c r="W19" s="37">
        <v>50150</v>
      </c>
      <c r="X19" s="37">
        <v>8698</v>
      </c>
      <c r="Y19" s="37">
        <v>670</v>
      </c>
      <c r="Z19" s="37">
        <v>218</v>
      </c>
      <c r="AA19" s="37">
        <v>364</v>
      </c>
      <c r="AB19" s="37">
        <v>0</v>
      </c>
      <c r="AC19" s="37">
        <v>449</v>
      </c>
      <c r="AD19" s="37">
        <v>152</v>
      </c>
      <c r="AE19" s="37">
        <v>483.99970000000002</v>
      </c>
      <c r="AF19" s="37">
        <v>975529.99970000004</v>
      </c>
      <c r="AG19" s="41">
        <f t="shared" si="2"/>
        <v>4.8520607766059543E-2</v>
      </c>
      <c r="AH19" s="41">
        <f t="shared" si="1"/>
        <v>33.853006681514472</v>
      </c>
      <c r="AI19" s="41">
        <f t="shared" si="3"/>
        <v>67.014925373134332</v>
      </c>
      <c r="AJ19" s="41">
        <v>266310.16042780748</v>
      </c>
      <c r="AK19" s="41">
        <v>259895.92627343527</v>
      </c>
      <c r="AL19" s="41">
        <v>35807.00310264041</v>
      </c>
      <c r="AM19" s="41">
        <v>223892.63367544883</v>
      </c>
      <c r="AN19" s="41">
        <v>259699.63677808928</v>
      </c>
      <c r="AO19" s="41">
        <v>28867.795283295822</v>
      </c>
      <c r="AP19" s="41">
        <v>5006.8212038705296</v>
      </c>
      <c r="AQ19" s="41">
        <v>385.67144246875773</v>
      </c>
      <c r="AR19" s="42">
        <v>125.48712605699879</v>
      </c>
      <c r="AS19" s="42">
        <v>209.52896277407135</v>
      </c>
      <c r="AT19" s="42">
        <v>0</v>
      </c>
      <c r="AU19" s="42">
        <v>258.4574293559287</v>
      </c>
      <c r="AV19" s="41">
        <v>87.495610828733092</v>
      </c>
      <c r="AW19" s="41">
        <v>278.60427231857614</v>
      </c>
      <c r="AX19" s="41">
        <v>561543.37635200866</v>
      </c>
    </row>
    <row r="20" spans="1:50">
      <c r="A20" s="5" t="s">
        <v>18</v>
      </c>
      <c r="B20" s="5">
        <v>5038716</v>
      </c>
      <c r="C20" s="5">
        <v>11486891</v>
      </c>
      <c r="D20" s="5">
        <v>834701</v>
      </c>
      <c r="E20" s="5">
        <v>7.27</v>
      </c>
      <c r="F20" s="5">
        <v>2806216</v>
      </c>
      <c r="G20" s="5">
        <v>24.43</v>
      </c>
      <c r="H20" s="5">
        <v>1584337</v>
      </c>
      <c r="I20" s="5">
        <v>1221879</v>
      </c>
      <c r="J20" s="13">
        <v>1114079</v>
      </c>
      <c r="K20" s="5">
        <v>1551763</v>
      </c>
      <c r="L20" s="5">
        <v>9336</v>
      </c>
      <c r="M20" s="5">
        <v>27102</v>
      </c>
      <c r="N20" s="5">
        <v>2818</v>
      </c>
      <c r="O20" s="5">
        <v>5492</v>
      </c>
      <c r="P20" s="35">
        <f t="shared" si="0"/>
        <v>1.594602838840631</v>
      </c>
      <c r="Q20" s="60" t="s">
        <v>1445</v>
      </c>
      <c r="R20" s="61">
        <v>82368</v>
      </c>
      <c r="S20" s="61">
        <v>198607</v>
      </c>
      <c r="T20" s="61">
        <v>54922</v>
      </c>
      <c r="U20" s="61">
        <v>143128</v>
      </c>
      <c r="V20" s="61">
        <v>198050</v>
      </c>
      <c r="W20" s="61">
        <v>537942</v>
      </c>
      <c r="X20" s="61">
        <v>11890</v>
      </c>
      <c r="Y20" s="61">
        <v>1273</v>
      </c>
      <c r="Z20" s="61">
        <v>165</v>
      </c>
      <c r="AA20" s="61">
        <v>623</v>
      </c>
      <c r="AB20" s="61">
        <v>0</v>
      </c>
      <c r="AC20" s="61">
        <v>1084</v>
      </c>
      <c r="AD20" s="61">
        <v>337</v>
      </c>
      <c r="AE20" s="61">
        <v>379.00040000000001</v>
      </c>
      <c r="AF20" s="61">
        <v>834037.00040000002</v>
      </c>
      <c r="AG20" s="62">
        <f t="shared" si="2"/>
        <v>0.36609871782218711</v>
      </c>
      <c r="AH20" s="62">
        <f t="shared" si="1"/>
        <v>31.088560885608857</v>
      </c>
      <c r="AI20" s="62">
        <f t="shared" si="3"/>
        <v>85.15318146111548</v>
      </c>
      <c r="AJ20" s="62">
        <v>29351.981458305421</v>
      </c>
      <c r="AK20" s="62">
        <v>70773.953252351217</v>
      </c>
      <c r="AL20" s="62">
        <v>19571.551156432721</v>
      </c>
      <c r="AM20" s="62">
        <v>51003.914167690578</v>
      </c>
      <c r="AN20" s="62">
        <v>70575.465324123303</v>
      </c>
      <c r="AO20" s="62">
        <v>191696.57645740741</v>
      </c>
      <c r="AP20" s="62">
        <v>4237.0223817411061</v>
      </c>
      <c r="AQ20" s="62">
        <v>453.63578569860624</v>
      </c>
      <c r="AR20" s="63">
        <v>58.798039780259252</v>
      </c>
      <c r="AS20" s="63">
        <v>222.00714414000919</v>
      </c>
      <c r="AT20" s="63">
        <v>0</v>
      </c>
      <c r="AU20" s="63">
        <v>386.28530376849108</v>
      </c>
      <c r="AV20" s="62">
        <v>120.09054185422647</v>
      </c>
      <c r="AW20" s="62">
        <v>135.05745815717677</v>
      </c>
      <c r="AX20" s="62">
        <v>297210.54986501392</v>
      </c>
    </row>
    <row r="21" spans="1:50">
      <c r="A21" s="5" t="s">
        <v>19</v>
      </c>
      <c r="B21" s="5">
        <v>130677</v>
      </c>
      <c r="C21" s="5">
        <v>1541576</v>
      </c>
      <c r="D21" s="5">
        <v>27573</v>
      </c>
      <c r="E21" s="5">
        <v>1.79</v>
      </c>
      <c r="F21" s="5">
        <v>1266893</v>
      </c>
      <c r="G21" s="5">
        <v>82.18</v>
      </c>
      <c r="H21" s="5">
        <v>1171095</v>
      </c>
      <c r="I21" s="5">
        <v>95798</v>
      </c>
      <c r="J21" s="13">
        <v>43986</v>
      </c>
      <c r="K21" s="5">
        <v>1210821</v>
      </c>
      <c r="L21" s="5">
        <v>3125</v>
      </c>
      <c r="M21" s="5">
        <v>307</v>
      </c>
      <c r="N21" s="5">
        <v>33</v>
      </c>
      <c r="O21" s="5">
        <v>126</v>
      </c>
      <c r="P21" s="35">
        <f t="shared" si="0"/>
        <v>0.28344935207630007</v>
      </c>
      <c r="Q21" s="38" t="s">
        <v>1445</v>
      </c>
      <c r="R21" s="37">
        <v>9488</v>
      </c>
      <c r="S21" s="37">
        <v>16019</v>
      </c>
      <c r="T21" s="37">
        <v>5430</v>
      </c>
      <c r="U21" s="37">
        <v>10497</v>
      </c>
      <c r="V21" s="37">
        <v>15927</v>
      </c>
      <c r="W21" s="37">
        <v>227</v>
      </c>
      <c r="X21" s="37">
        <v>450</v>
      </c>
      <c r="Y21" s="37">
        <v>1144</v>
      </c>
      <c r="Z21" s="37">
        <v>15</v>
      </c>
      <c r="AA21" s="37">
        <v>6</v>
      </c>
      <c r="AB21" s="37">
        <v>0</v>
      </c>
      <c r="AC21" s="37">
        <v>1074</v>
      </c>
      <c r="AD21" s="37">
        <v>435</v>
      </c>
      <c r="AE21" s="37">
        <v>4.9999000000000002</v>
      </c>
      <c r="AF21" s="37">
        <v>27370.999899999999</v>
      </c>
      <c r="AG21" s="41">
        <f t="shared" si="2"/>
        <v>3.9566755229762585</v>
      </c>
      <c r="AH21" s="41">
        <f t="shared" si="1"/>
        <v>40.502793296089386</v>
      </c>
      <c r="AI21" s="41">
        <f t="shared" si="3"/>
        <v>93.88111888111888</v>
      </c>
      <c r="AJ21" s="41">
        <v>7489.1881161234614</v>
      </c>
      <c r="AK21" s="41">
        <v>12644.319607101783</v>
      </c>
      <c r="AL21" s="41">
        <v>4286.0762511119719</v>
      </c>
      <c r="AM21" s="41">
        <v>8285.6247528402164</v>
      </c>
      <c r="AN21" s="41">
        <v>12571.701003952188</v>
      </c>
      <c r="AO21" s="41">
        <v>179.17850994519662</v>
      </c>
      <c r="AP21" s="41">
        <v>355.19968931867174</v>
      </c>
      <c r="AQ21" s="41">
        <v>902.99654351235665</v>
      </c>
      <c r="AR21" s="42">
        <v>11.839989643955724</v>
      </c>
      <c r="AS21" s="42">
        <v>4.7359958575822896</v>
      </c>
      <c r="AT21" s="42">
        <v>0</v>
      </c>
      <c r="AU21" s="42">
        <v>847.74325850722994</v>
      </c>
      <c r="AV21" s="41">
        <v>343.35969967471601</v>
      </c>
      <c r="AW21" s="41">
        <v>3.9465842813876155</v>
      </c>
      <c r="AX21" s="41">
        <v>21604.823690714209</v>
      </c>
    </row>
    <row r="22" spans="1:50">
      <c r="A22" s="5" t="s">
        <v>20</v>
      </c>
      <c r="B22" s="5">
        <v>804969</v>
      </c>
      <c r="C22" s="5">
        <v>6112870</v>
      </c>
      <c r="D22" s="5">
        <v>69367</v>
      </c>
      <c r="E22" s="5">
        <v>1.1299999999999999</v>
      </c>
      <c r="F22" s="5">
        <v>4120211</v>
      </c>
      <c r="G22" s="5">
        <v>67.400000000000006</v>
      </c>
      <c r="H22" s="5">
        <v>3849493</v>
      </c>
      <c r="I22" s="5">
        <v>270718</v>
      </c>
      <c r="J22" s="13">
        <v>103154</v>
      </c>
      <c r="K22" s="5">
        <v>3981785</v>
      </c>
      <c r="L22" s="5">
        <v>9694</v>
      </c>
      <c r="M22" s="5">
        <v>656</v>
      </c>
      <c r="N22" s="5">
        <v>112</v>
      </c>
      <c r="O22" s="5">
        <v>237</v>
      </c>
      <c r="P22" s="35">
        <f t="shared" si="0"/>
        <v>0.25967116732613937</v>
      </c>
      <c r="Q22" s="38" t="s">
        <v>1445</v>
      </c>
      <c r="R22" s="37">
        <v>25240</v>
      </c>
      <c r="S22" s="37">
        <v>39551</v>
      </c>
      <c r="T22" s="37">
        <v>12838</v>
      </c>
      <c r="U22" s="37">
        <v>26577</v>
      </c>
      <c r="V22" s="37">
        <v>39415</v>
      </c>
      <c r="W22" s="37">
        <v>228</v>
      </c>
      <c r="X22" s="37">
        <v>1430</v>
      </c>
      <c r="Y22" s="37">
        <v>2474</v>
      </c>
      <c r="Z22" s="37">
        <v>64</v>
      </c>
      <c r="AA22" s="37">
        <v>11</v>
      </c>
      <c r="AB22" s="37">
        <v>0</v>
      </c>
      <c r="AC22" s="37">
        <v>2286</v>
      </c>
      <c r="AD22" s="37">
        <v>1088</v>
      </c>
      <c r="AE22" s="37">
        <v>17.0001</v>
      </c>
      <c r="AF22" s="37">
        <v>69053.000100000005</v>
      </c>
      <c r="AG22" s="41">
        <f t="shared" si="2"/>
        <v>3.321467485184936</v>
      </c>
      <c r="AH22" s="41">
        <f t="shared" si="1"/>
        <v>47.594050743657043</v>
      </c>
      <c r="AI22" s="41">
        <f t="shared" si="3"/>
        <v>92.400970088924822</v>
      </c>
      <c r="AJ22" s="41">
        <v>6125.8998628953714</v>
      </c>
      <c r="AK22" s="41">
        <v>9599.2656686757055</v>
      </c>
      <c r="AL22" s="41">
        <v>3115.8598431002683</v>
      </c>
      <c r="AM22" s="41">
        <v>6450.3978072967629</v>
      </c>
      <c r="AN22" s="41">
        <v>9566.2576503970304</v>
      </c>
      <c r="AO22" s="41">
        <v>55.336971820132511</v>
      </c>
      <c r="AP22" s="41">
        <v>347.06960395960306</v>
      </c>
      <c r="AQ22" s="41">
        <v>600.45468545178881</v>
      </c>
      <c r="AR22" s="42">
        <v>15.533185072317899</v>
      </c>
      <c r="AS22" s="42">
        <v>2.6697661843046387</v>
      </c>
      <c r="AT22" s="42">
        <v>0</v>
      </c>
      <c r="AU22" s="42">
        <v>554.82595430185484</v>
      </c>
      <c r="AV22" s="41">
        <v>264.06414622940429</v>
      </c>
      <c r="AW22" s="41">
        <v>4.1260265554361171</v>
      </c>
      <c r="AX22" s="41">
        <v>16759.578599251352</v>
      </c>
    </row>
    <row r="23" spans="1:50">
      <c r="A23" s="5" t="s">
        <v>21</v>
      </c>
      <c r="B23" s="5">
        <v>1010965</v>
      </c>
      <c r="C23" s="5">
        <v>3960286</v>
      </c>
      <c r="D23" s="5">
        <v>950158</v>
      </c>
      <c r="E23" s="5">
        <v>23.99</v>
      </c>
      <c r="F23" s="5">
        <v>3418422</v>
      </c>
      <c r="G23" s="5">
        <v>86.32</v>
      </c>
      <c r="H23" s="5">
        <v>1134174</v>
      </c>
      <c r="I23" s="5">
        <v>2284248</v>
      </c>
      <c r="J23" s="13">
        <v>1101346</v>
      </c>
      <c r="K23" s="5">
        <v>986483</v>
      </c>
      <c r="L23" s="5">
        <v>6680</v>
      </c>
      <c r="M23" s="5">
        <v>598150</v>
      </c>
      <c r="N23" s="5">
        <v>448706</v>
      </c>
      <c r="O23" s="5">
        <v>38007</v>
      </c>
      <c r="P23" s="35">
        <f t="shared" si="0"/>
        <v>31.931195153787332</v>
      </c>
      <c r="Q23" s="38" t="s">
        <v>1445</v>
      </c>
      <c r="R23" s="37">
        <v>298864</v>
      </c>
      <c r="S23" s="37">
        <v>488502</v>
      </c>
      <c r="T23" s="37">
        <v>154259</v>
      </c>
      <c r="U23" s="37">
        <v>326601</v>
      </c>
      <c r="V23" s="37">
        <v>480860</v>
      </c>
      <c r="W23" s="37">
        <v>131651</v>
      </c>
      <c r="X23" s="37">
        <v>20439</v>
      </c>
      <c r="Y23" s="37">
        <v>3131</v>
      </c>
      <c r="Z23" s="37">
        <v>614</v>
      </c>
      <c r="AA23" s="37">
        <v>1135</v>
      </c>
      <c r="AB23" s="37">
        <v>1</v>
      </c>
      <c r="AC23" s="37">
        <v>2471</v>
      </c>
      <c r="AD23" s="37">
        <v>1574</v>
      </c>
      <c r="AE23" s="37">
        <v>928.00080000000003</v>
      </c>
      <c r="AF23" s="37">
        <v>949373.00080000004</v>
      </c>
      <c r="AG23" s="41">
        <f t="shared" si="2"/>
        <v>0.30218093650195937</v>
      </c>
      <c r="AH23" s="41">
        <f t="shared" si="1"/>
        <v>63.698907324969646</v>
      </c>
      <c r="AI23" s="41">
        <f t="shared" si="3"/>
        <v>78.920472692430536</v>
      </c>
      <c r="AJ23" s="41">
        <v>87427.473846119639</v>
      </c>
      <c r="AK23" s="41">
        <v>142902.77794842183</v>
      </c>
      <c r="AL23" s="41">
        <v>45125.791958979898</v>
      </c>
      <c r="AM23" s="41">
        <v>95541.451582045745</v>
      </c>
      <c r="AN23" s="41">
        <v>140667.24354102567</v>
      </c>
      <c r="AO23" s="41">
        <v>38512.214115167757</v>
      </c>
      <c r="AP23" s="41">
        <v>5979.0745554527794</v>
      </c>
      <c r="AQ23" s="41">
        <v>915.91968457961013</v>
      </c>
      <c r="AR23" s="42">
        <v>179.61503875179835</v>
      </c>
      <c r="AS23" s="42">
        <v>332.02454231806371</v>
      </c>
      <c r="AT23" s="42">
        <v>0.29253263640358035</v>
      </c>
      <c r="AU23" s="42">
        <v>722.84814455324704</v>
      </c>
      <c r="AV23" s="41">
        <v>460.4463696992355</v>
      </c>
      <c r="AW23" s="41">
        <v>271.47052060863172</v>
      </c>
      <c r="AX23" s="41">
        <v>277722.58685440244</v>
      </c>
    </row>
    <row r="24" spans="1:50">
      <c r="A24" s="5" t="s">
        <v>22</v>
      </c>
      <c r="B24" s="5">
        <v>536761</v>
      </c>
      <c r="C24" s="5">
        <v>5490677</v>
      </c>
      <c r="D24" s="5">
        <v>3720986</v>
      </c>
      <c r="E24" s="5">
        <v>67.77</v>
      </c>
      <c r="F24" s="5">
        <v>5005052</v>
      </c>
      <c r="G24" s="5">
        <v>91.16</v>
      </c>
      <c r="H24" s="5">
        <v>530827</v>
      </c>
      <c r="I24" s="5">
        <v>4474225</v>
      </c>
      <c r="J24" s="13">
        <v>3996007</v>
      </c>
      <c r="K24" s="5">
        <v>105824</v>
      </c>
      <c r="L24" s="5">
        <v>23888</v>
      </c>
      <c r="M24" s="5">
        <v>282447</v>
      </c>
      <c r="N24" s="5">
        <v>142526</v>
      </c>
      <c r="O24" s="5">
        <v>17313</v>
      </c>
      <c r="P24" s="35">
        <f t="shared" si="0"/>
        <v>9.3140690646171116</v>
      </c>
      <c r="Q24" s="38" t="s">
        <v>1445</v>
      </c>
      <c r="R24" s="37">
        <v>557398</v>
      </c>
      <c r="S24" s="37">
        <v>2049116</v>
      </c>
      <c r="T24" s="37">
        <v>806539</v>
      </c>
      <c r="U24" s="37">
        <v>1241283</v>
      </c>
      <c r="V24" s="37">
        <v>2047822</v>
      </c>
      <c r="W24" s="37">
        <v>833644</v>
      </c>
      <c r="X24" s="37">
        <v>243231</v>
      </c>
      <c r="Y24" s="37">
        <v>1251</v>
      </c>
      <c r="Z24" s="37">
        <v>291</v>
      </c>
      <c r="AA24" s="37">
        <v>339</v>
      </c>
      <c r="AB24" s="37">
        <v>0</v>
      </c>
      <c r="AC24" s="37">
        <v>902</v>
      </c>
      <c r="AD24" s="37">
        <v>529</v>
      </c>
      <c r="AE24" s="37">
        <v>387.00029999999998</v>
      </c>
      <c r="AF24" s="37">
        <v>3719977.0003</v>
      </c>
      <c r="AG24" s="41">
        <f t="shared" si="2"/>
        <v>3.1250725398152178E-2</v>
      </c>
      <c r="AH24" s="41">
        <f t="shared" si="1"/>
        <v>58.647450110864739</v>
      </c>
      <c r="AI24" s="41">
        <f t="shared" si="3"/>
        <v>72.102318145483608</v>
      </c>
      <c r="AJ24" s="41">
        <v>111367.07470771532</v>
      </c>
      <c r="AK24" s="41">
        <v>409409.53260825266</v>
      </c>
      <c r="AL24" s="41">
        <v>161144.97911310414</v>
      </c>
      <c r="AM24" s="41">
        <v>248006.01472272415</v>
      </c>
      <c r="AN24" s="41">
        <v>409150.99383582827</v>
      </c>
      <c r="AO24" s="41">
        <v>166560.50726346101</v>
      </c>
      <c r="AP24" s="41">
        <v>48597.097492693385</v>
      </c>
      <c r="AQ24" s="41">
        <v>249.94745309339444</v>
      </c>
      <c r="AR24" s="42">
        <v>58.14125407688072</v>
      </c>
      <c r="AS24" s="42">
        <v>67.731564027706412</v>
      </c>
      <c r="AT24" s="42">
        <v>0</v>
      </c>
      <c r="AU24" s="42">
        <v>180.21790782593268</v>
      </c>
      <c r="AV24" s="41">
        <v>105.69320758305808</v>
      </c>
      <c r="AW24" s="41">
        <v>77.321933917969289</v>
      </c>
      <c r="AX24" s="41">
        <v>743244.42589207867</v>
      </c>
    </row>
    <row r="25" spans="1:50" s="55" customFormat="1">
      <c r="A25" s="48" t="s">
        <v>23</v>
      </c>
      <c r="B25" s="48">
        <v>8696830</v>
      </c>
      <c r="C25" s="48">
        <v>31413129</v>
      </c>
      <c r="D25" s="48">
        <v>846162</v>
      </c>
      <c r="E25" s="48">
        <v>2.69</v>
      </c>
      <c r="F25" s="48">
        <v>12402728</v>
      </c>
      <c r="G25" s="48">
        <v>39.479999999999997</v>
      </c>
      <c r="H25" s="48">
        <v>5336309</v>
      </c>
      <c r="I25" s="48">
        <v>7066419</v>
      </c>
      <c r="J25" s="49">
        <v>992957</v>
      </c>
      <c r="K25" s="48">
        <v>2463154</v>
      </c>
      <c r="L25" s="48">
        <v>201950</v>
      </c>
      <c r="M25" s="48">
        <v>4409878</v>
      </c>
      <c r="N25" s="48">
        <v>906007</v>
      </c>
      <c r="O25" s="48">
        <v>86606</v>
      </c>
      <c r="P25" s="50">
        <f t="shared" si="0"/>
        <v>45.187163662703881</v>
      </c>
      <c r="Q25" s="56" t="s">
        <v>1446</v>
      </c>
      <c r="R25" s="52">
        <v>233905</v>
      </c>
      <c r="S25" s="52">
        <v>552648</v>
      </c>
      <c r="T25" s="52">
        <v>34837</v>
      </c>
      <c r="U25" s="52">
        <v>516766</v>
      </c>
      <c r="V25" s="52">
        <v>551603</v>
      </c>
      <c r="W25" s="52">
        <v>37894</v>
      </c>
      <c r="X25" s="52">
        <v>6414</v>
      </c>
      <c r="Y25" s="52">
        <v>1818</v>
      </c>
      <c r="Z25" s="52">
        <v>906</v>
      </c>
      <c r="AA25" s="52">
        <v>526</v>
      </c>
      <c r="AB25" s="52">
        <v>2</v>
      </c>
      <c r="AC25" s="52">
        <v>825</v>
      </c>
      <c r="AD25" s="52">
        <v>442</v>
      </c>
      <c r="AE25" s="52">
        <v>1219.9992999999999</v>
      </c>
      <c r="AF25" s="52">
        <v>835790.99930000002</v>
      </c>
      <c r="AG25" s="53">
        <f t="shared" si="2"/>
        <v>0.10339680444014424</v>
      </c>
      <c r="AH25" s="53">
        <f t="shared" si="1"/>
        <v>53.575757575757578</v>
      </c>
      <c r="AI25" s="53">
        <f t="shared" si="3"/>
        <v>45.379537953795378</v>
      </c>
      <c r="AJ25" s="53">
        <v>18859.15743697677</v>
      </c>
      <c r="AK25" s="53">
        <v>44558.58420824838</v>
      </c>
      <c r="AL25" s="53">
        <v>2808.817544011285</v>
      </c>
      <c r="AM25" s="53">
        <v>41665.51100693331</v>
      </c>
      <c r="AN25" s="53">
        <v>44474.3285509446</v>
      </c>
      <c r="AO25" s="53">
        <v>3055.2955769085638</v>
      </c>
      <c r="AP25" s="53">
        <v>517.14429277171928</v>
      </c>
      <c r="AQ25" s="53">
        <v>146.5806554816005</v>
      </c>
      <c r="AR25" s="54">
        <v>73.048445471028629</v>
      </c>
      <c r="AS25" s="54">
        <v>42.410024633290348</v>
      </c>
      <c r="AT25" s="54">
        <v>0.16125484651441199</v>
      </c>
      <c r="AU25" s="54">
        <v>66.51762418719494</v>
      </c>
      <c r="AV25" s="53">
        <v>35.637321079685044</v>
      </c>
      <c r="AW25" s="53">
        <v>98.365399934595033</v>
      </c>
      <c r="AX25" s="53">
        <v>67387.674655124254</v>
      </c>
    </row>
    <row r="26" spans="1:50">
      <c r="A26" s="5" t="s">
        <v>24</v>
      </c>
      <c r="B26" s="5">
        <v>2304567</v>
      </c>
      <c r="C26" s="5">
        <v>29894459</v>
      </c>
      <c r="D26" s="5">
        <v>126433</v>
      </c>
      <c r="E26" s="5">
        <v>0.42</v>
      </c>
      <c r="F26" s="5">
        <v>22467768</v>
      </c>
      <c r="G26" s="5">
        <v>75.16</v>
      </c>
      <c r="H26" s="5">
        <v>17207638</v>
      </c>
      <c r="I26" s="5">
        <v>5260130</v>
      </c>
      <c r="J26" s="13">
        <v>142942</v>
      </c>
      <c r="K26" s="5">
        <v>21741365</v>
      </c>
      <c r="L26" s="5">
        <v>35097</v>
      </c>
      <c r="M26" s="5">
        <v>238343</v>
      </c>
      <c r="N26" s="5">
        <v>50722</v>
      </c>
      <c r="O26" s="5">
        <v>7972</v>
      </c>
      <c r="P26" s="35">
        <f t="shared" si="0"/>
        <v>1.4782687804146812</v>
      </c>
      <c r="Q26" s="39" t="s">
        <v>1446</v>
      </c>
      <c r="R26" s="37">
        <v>20604</v>
      </c>
      <c r="S26" s="37">
        <v>87362</v>
      </c>
      <c r="T26" s="37">
        <v>7969</v>
      </c>
      <c r="U26" s="37">
        <v>78987</v>
      </c>
      <c r="V26" s="37">
        <v>86956</v>
      </c>
      <c r="W26" s="37">
        <v>12038</v>
      </c>
      <c r="X26" s="37">
        <v>615</v>
      </c>
      <c r="Y26" s="37">
        <v>4199</v>
      </c>
      <c r="Z26" s="37">
        <v>182</v>
      </c>
      <c r="AA26" s="37">
        <v>151</v>
      </c>
      <c r="AB26" s="37">
        <v>0</v>
      </c>
      <c r="AC26" s="37">
        <v>3979</v>
      </c>
      <c r="AD26" s="37">
        <v>3049</v>
      </c>
      <c r="AE26" s="37">
        <v>260.99939999999998</v>
      </c>
      <c r="AF26" s="37">
        <v>125568.9994</v>
      </c>
      <c r="AG26" s="41">
        <f t="shared" si="2"/>
        <v>3.5047696409162414</v>
      </c>
      <c r="AH26" s="41">
        <f t="shared" si="1"/>
        <v>76.627293289771302</v>
      </c>
      <c r="AI26" s="41">
        <f t="shared" si="3"/>
        <v>94.760657299356993</v>
      </c>
      <c r="AJ26" s="41">
        <v>917.04703377745398</v>
      </c>
      <c r="AK26" s="41">
        <v>3888.3257117484923</v>
      </c>
      <c r="AL26" s="41">
        <v>354.68587711961419</v>
      </c>
      <c r="AM26" s="41">
        <v>3515.5695038332242</v>
      </c>
      <c r="AN26" s="41">
        <v>3870.2553809528386</v>
      </c>
      <c r="AO26" s="41">
        <v>535.78975891152152</v>
      </c>
      <c r="AP26" s="41">
        <v>27.372545417061456</v>
      </c>
      <c r="AQ26" s="41">
        <v>186.88994830283096</v>
      </c>
      <c r="AR26" s="42">
        <v>8.1004931152929842</v>
      </c>
      <c r="AS26" s="42">
        <v>6.7207387934573655</v>
      </c>
      <c r="AT26" s="42">
        <v>0</v>
      </c>
      <c r="AU26" s="42">
        <v>177.0981434381911</v>
      </c>
      <c r="AV26" s="41">
        <v>135.70551378312257</v>
      </c>
      <c r="AW26" s="41">
        <v>11.616614520854942</v>
      </c>
      <c r="AX26" s="41">
        <v>5588.8506326040042</v>
      </c>
    </row>
    <row r="27" spans="1:50">
      <c r="A27" s="5" t="s">
        <v>25</v>
      </c>
      <c r="B27" s="5">
        <v>1814922</v>
      </c>
      <c r="C27" s="5">
        <v>10198534</v>
      </c>
      <c r="D27" s="5">
        <v>152201</v>
      </c>
      <c r="E27" s="5">
        <v>1.49</v>
      </c>
      <c r="F27" s="5">
        <v>6776015</v>
      </c>
      <c r="G27" s="5">
        <v>66.44</v>
      </c>
      <c r="H27" s="5">
        <v>5316248</v>
      </c>
      <c r="I27" s="5">
        <v>1459767</v>
      </c>
      <c r="J27" s="13">
        <v>195945</v>
      </c>
      <c r="K27" s="5">
        <v>5539926</v>
      </c>
      <c r="L27" s="5">
        <v>21600</v>
      </c>
      <c r="M27" s="5">
        <v>524703</v>
      </c>
      <c r="N27" s="5">
        <v>68683</v>
      </c>
      <c r="O27" s="5">
        <v>3447</v>
      </c>
      <c r="P27" s="35">
        <f t="shared" si="0"/>
        <v>9.1267950262801953</v>
      </c>
      <c r="Q27" s="39" t="s">
        <v>1446</v>
      </c>
      <c r="R27" s="37">
        <v>12964</v>
      </c>
      <c r="S27" s="37">
        <v>35050</v>
      </c>
      <c r="T27" s="37">
        <v>20304</v>
      </c>
      <c r="U27" s="37">
        <v>14331</v>
      </c>
      <c r="V27" s="37">
        <v>34635</v>
      </c>
      <c r="W27" s="37">
        <v>94284</v>
      </c>
      <c r="X27" s="37">
        <v>2356</v>
      </c>
      <c r="Y27" s="37">
        <v>1211</v>
      </c>
      <c r="Z27" s="37">
        <v>90</v>
      </c>
      <c r="AA27" s="37">
        <v>51</v>
      </c>
      <c r="AB27" s="37">
        <v>0</v>
      </c>
      <c r="AC27" s="37">
        <v>1112</v>
      </c>
      <c r="AD27" s="37">
        <v>888</v>
      </c>
      <c r="AE27" s="37">
        <v>375.00220000000002</v>
      </c>
      <c r="AF27" s="37">
        <v>152049.00219999999</v>
      </c>
      <c r="AG27" s="41">
        <f t="shared" si="2"/>
        <v>1.9250410415460872</v>
      </c>
      <c r="AH27" s="41">
        <f t="shared" si="1"/>
        <v>79.856115107913666</v>
      </c>
      <c r="AI27" s="41">
        <f t="shared" si="3"/>
        <v>91.824938067712637</v>
      </c>
      <c r="AJ27" s="41">
        <v>1913.2189052119868</v>
      </c>
      <c r="AK27" s="41">
        <v>5172.6567901635399</v>
      </c>
      <c r="AL27" s="41">
        <v>2996.4514541363915</v>
      </c>
      <c r="AM27" s="41">
        <v>2114.9598989966817</v>
      </c>
      <c r="AN27" s="41">
        <v>5111.4113531330731</v>
      </c>
      <c r="AO27" s="41">
        <v>13914.372975856755</v>
      </c>
      <c r="AP27" s="41">
        <v>347.69698709344652</v>
      </c>
      <c r="AQ27" s="41">
        <v>178.71861263589292</v>
      </c>
      <c r="AR27" s="42">
        <v>13.282142970462727</v>
      </c>
      <c r="AS27" s="42">
        <v>7.5265476832622129</v>
      </c>
      <c r="AT27" s="42">
        <v>0</v>
      </c>
      <c r="AU27" s="42">
        <v>164.10825536838394</v>
      </c>
      <c r="AV27" s="41">
        <v>131.05047730856558</v>
      </c>
      <c r="AW27" s="41">
        <v>55.342587051533975</v>
      </c>
      <c r="AX27" s="41">
        <v>22439.295397073351</v>
      </c>
    </row>
    <row r="28" spans="1:50">
      <c r="A28" s="5" t="s">
        <v>26</v>
      </c>
      <c r="B28" s="5">
        <v>1002883</v>
      </c>
      <c r="C28" s="5">
        <v>36602530</v>
      </c>
      <c r="D28" s="5">
        <v>428383</v>
      </c>
      <c r="E28" s="5">
        <v>1.17</v>
      </c>
      <c r="F28" s="5">
        <v>31474813</v>
      </c>
      <c r="G28" s="5">
        <v>85.99</v>
      </c>
      <c r="H28" s="5">
        <v>27335669</v>
      </c>
      <c r="I28" s="5">
        <v>4139144</v>
      </c>
      <c r="J28" s="13">
        <v>465594</v>
      </c>
      <c r="K28" s="5">
        <v>30599188</v>
      </c>
      <c r="L28" s="5">
        <v>113435</v>
      </c>
      <c r="M28" s="5">
        <v>120391</v>
      </c>
      <c r="N28" s="5">
        <v>20222</v>
      </c>
      <c r="O28" s="5">
        <v>4222</v>
      </c>
      <c r="P28" s="35">
        <f t="shared" si="0"/>
        <v>0.82056087195815908</v>
      </c>
      <c r="Q28" s="59" t="s">
        <v>1446</v>
      </c>
      <c r="R28" s="61">
        <v>27642</v>
      </c>
      <c r="S28" s="61">
        <v>50332</v>
      </c>
      <c r="T28" s="61">
        <v>16668</v>
      </c>
      <c r="U28" s="61">
        <v>33348</v>
      </c>
      <c r="V28" s="61">
        <v>50016</v>
      </c>
      <c r="W28" s="61">
        <v>338698</v>
      </c>
      <c r="X28" s="61">
        <v>2585</v>
      </c>
      <c r="Y28" s="61">
        <v>4864</v>
      </c>
      <c r="Z28" s="61">
        <v>592</v>
      </c>
      <c r="AA28" s="61">
        <v>83</v>
      </c>
      <c r="AB28" s="61">
        <v>1</v>
      </c>
      <c r="AC28" s="61">
        <v>4255</v>
      </c>
      <c r="AD28" s="61">
        <v>1868</v>
      </c>
      <c r="AE28" s="61">
        <v>693.99810000000002</v>
      </c>
      <c r="AF28" s="61">
        <v>426034.99810000003</v>
      </c>
      <c r="AG28" s="62">
        <f t="shared" si="2"/>
        <v>4.8719329637687636</v>
      </c>
      <c r="AH28" s="62">
        <f t="shared" si="1"/>
        <v>43.901292596944771</v>
      </c>
      <c r="AI28" s="62">
        <f t="shared" si="3"/>
        <v>87.479440789473685</v>
      </c>
      <c r="AJ28" s="62">
        <v>878.22602790364476</v>
      </c>
      <c r="AK28" s="62">
        <v>1599.1199058116724</v>
      </c>
      <c r="AL28" s="62">
        <v>529.56629162498916</v>
      </c>
      <c r="AM28" s="62">
        <v>1059.5138404793699</v>
      </c>
      <c r="AN28" s="62">
        <v>1589.0801321043593</v>
      </c>
      <c r="AO28" s="62">
        <v>10760.921756707499</v>
      </c>
      <c r="AP28" s="62">
        <v>82.129161498115977</v>
      </c>
      <c r="AQ28" s="62">
        <v>154.53626364674511</v>
      </c>
      <c r="AR28" s="63">
        <v>18.808689983320949</v>
      </c>
      <c r="AS28" s="63">
        <v>2.6370291699588493</v>
      </c>
      <c r="AT28" s="63">
        <v>3.1771435782636741E-2</v>
      </c>
      <c r="AU28" s="63">
        <v>135.18745925511934</v>
      </c>
      <c r="AV28" s="62">
        <v>59.349042041965426</v>
      </c>
      <c r="AW28" s="62">
        <v>22.049316067421913</v>
      </c>
      <c r="AX28" s="62">
        <v>13535.743583289915</v>
      </c>
    </row>
    <row r="29" spans="1:50">
      <c r="A29" s="5" t="s">
        <v>27</v>
      </c>
      <c r="B29" s="5">
        <v>1568782</v>
      </c>
      <c r="C29" s="5">
        <v>45300554</v>
      </c>
      <c r="D29" s="5">
        <v>885984</v>
      </c>
      <c r="E29" s="5">
        <v>1.96</v>
      </c>
      <c r="F29" s="5">
        <v>37942416</v>
      </c>
      <c r="G29" s="5">
        <v>83.76</v>
      </c>
      <c r="H29" s="5">
        <v>32187532</v>
      </c>
      <c r="I29" s="5">
        <v>5754884</v>
      </c>
      <c r="J29" s="13">
        <v>1030341</v>
      </c>
      <c r="K29" s="5">
        <v>35613955</v>
      </c>
      <c r="L29" s="5">
        <v>375595</v>
      </c>
      <c r="M29" s="5">
        <v>365505</v>
      </c>
      <c r="N29" s="5">
        <v>65609</v>
      </c>
      <c r="O29" s="5">
        <v>11782</v>
      </c>
      <c r="P29" s="35">
        <f t="shared" si="0"/>
        <v>2.1571926257937819</v>
      </c>
      <c r="Q29" s="39" t="s">
        <v>1446</v>
      </c>
      <c r="R29" s="37">
        <v>62408</v>
      </c>
      <c r="S29" s="37">
        <v>96453</v>
      </c>
      <c r="T29" s="37">
        <v>32632</v>
      </c>
      <c r="U29" s="37">
        <v>62983</v>
      </c>
      <c r="V29" s="37">
        <v>95615</v>
      </c>
      <c r="W29" s="37">
        <v>704542</v>
      </c>
      <c r="X29" s="37">
        <v>4761</v>
      </c>
      <c r="Y29" s="37">
        <v>7707</v>
      </c>
      <c r="Z29" s="37">
        <v>6187</v>
      </c>
      <c r="AA29" s="37">
        <v>158</v>
      </c>
      <c r="AB29" s="37">
        <v>0</v>
      </c>
      <c r="AC29" s="37">
        <v>1447</v>
      </c>
      <c r="AD29" s="37">
        <v>425</v>
      </c>
      <c r="AE29" s="37">
        <v>1805.0012999999999</v>
      </c>
      <c r="AF29" s="37">
        <v>881175.0013</v>
      </c>
      <c r="AG29" s="41">
        <f t="shared" si="2"/>
        <v>0.8192127118659791</v>
      </c>
      <c r="AH29" s="41">
        <f t="shared" si="1"/>
        <v>29.371112646855561</v>
      </c>
      <c r="AI29" s="41">
        <f t="shared" si="3"/>
        <v>18.775139483586351</v>
      </c>
      <c r="AJ29" s="41">
        <v>1644.808279999882</v>
      </c>
      <c r="AK29" s="41">
        <v>2542.089043565386</v>
      </c>
      <c r="AL29" s="41">
        <v>860.04011974356081</v>
      </c>
      <c r="AM29" s="41">
        <v>1659.9628236641547</v>
      </c>
      <c r="AN29" s="41">
        <v>2520.0029434077155</v>
      </c>
      <c r="AO29" s="41">
        <v>18568.717395328753</v>
      </c>
      <c r="AP29" s="41">
        <v>125.47962154017814</v>
      </c>
      <c r="AQ29" s="41">
        <v>203.12359655747804</v>
      </c>
      <c r="AR29" s="42">
        <v>163.06288982757451</v>
      </c>
      <c r="AS29" s="42">
        <v>4.1642050416610266</v>
      </c>
      <c r="AT29" s="42">
        <v>0</v>
      </c>
      <c r="AU29" s="42">
        <v>38.136738577743706</v>
      </c>
      <c r="AV29" s="41">
        <v>11.201184447505925</v>
      </c>
      <c r="AW29" s="41">
        <v>47.572123504206999</v>
      </c>
      <c r="AX29" s="41">
        <v>23224.008753158996</v>
      </c>
    </row>
    <row r="30" spans="1:50">
      <c r="A30" s="5" t="s">
        <v>28</v>
      </c>
      <c r="B30" s="5">
        <v>551865</v>
      </c>
      <c r="C30" s="5">
        <v>2436703</v>
      </c>
      <c r="D30" s="5">
        <v>376994</v>
      </c>
      <c r="E30" s="5">
        <v>15.47</v>
      </c>
      <c r="F30" s="5">
        <v>1488193</v>
      </c>
      <c r="G30" s="5">
        <v>61.07</v>
      </c>
      <c r="H30" s="5">
        <v>725026</v>
      </c>
      <c r="I30" s="5">
        <v>763167</v>
      </c>
      <c r="J30" s="13">
        <v>481054</v>
      </c>
      <c r="K30" s="5">
        <v>476092</v>
      </c>
      <c r="L30" s="5">
        <v>18324</v>
      </c>
      <c r="M30" s="5">
        <v>211787</v>
      </c>
      <c r="N30" s="5">
        <v>21653</v>
      </c>
      <c r="O30" s="5">
        <v>1129</v>
      </c>
      <c r="P30" s="35">
        <f t="shared" si="0"/>
        <v>16.993293208609366</v>
      </c>
      <c r="Q30" s="39" t="s">
        <v>1446</v>
      </c>
      <c r="R30" s="37">
        <v>123417</v>
      </c>
      <c r="S30" s="37">
        <v>174672</v>
      </c>
      <c r="T30" s="37">
        <v>73419</v>
      </c>
      <c r="U30" s="37">
        <v>101077</v>
      </c>
      <c r="V30" s="37">
        <v>174496</v>
      </c>
      <c r="W30" s="37">
        <v>61886</v>
      </c>
      <c r="X30" s="37">
        <v>14404</v>
      </c>
      <c r="Y30" s="37">
        <v>541</v>
      </c>
      <c r="Z30" s="37">
        <v>230</v>
      </c>
      <c r="AA30" s="37">
        <v>168</v>
      </c>
      <c r="AB30" s="37">
        <v>0</v>
      </c>
      <c r="AC30" s="37">
        <v>305</v>
      </c>
      <c r="AD30" s="37">
        <v>171</v>
      </c>
      <c r="AE30" s="37">
        <v>381.00099999999998</v>
      </c>
      <c r="AF30" s="37">
        <v>376869.00099999999</v>
      </c>
      <c r="AG30" s="41">
        <f t="shared" si="2"/>
        <v>9.6830622297614091E-2</v>
      </c>
      <c r="AH30" s="41">
        <f t="shared" si="1"/>
        <v>56.065573770491802</v>
      </c>
      <c r="AI30" s="41">
        <f t="shared" si="3"/>
        <v>56.377079482439932</v>
      </c>
      <c r="AJ30" s="41">
        <v>82930.775779754375</v>
      </c>
      <c r="AK30" s="41">
        <v>117371.87313742237</v>
      </c>
      <c r="AL30" s="41">
        <v>49334.326932057877</v>
      </c>
      <c r="AM30" s="41">
        <v>67919.281974851372</v>
      </c>
      <c r="AN30" s="41">
        <v>117253.60890690926</v>
      </c>
      <c r="AO30" s="41">
        <v>41584.66005417308</v>
      </c>
      <c r="AP30" s="41">
        <v>9678.8521381299324</v>
      </c>
      <c r="AQ30" s="41">
        <v>363.52811765678246</v>
      </c>
      <c r="AR30" s="42">
        <v>154.54984669327166</v>
      </c>
      <c r="AS30" s="42">
        <v>112.88858367160711</v>
      </c>
      <c r="AT30" s="42">
        <v>0</v>
      </c>
      <c r="AU30" s="42">
        <v>204.94653583238195</v>
      </c>
      <c r="AV30" s="41">
        <v>114.90445123717153</v>
      </c>
      <c r="AW30" s="41">
        <v>256.01585278253555</v>
      </c>
      <c r="AX30" s="41">
        <v>253239.33186085406</v>
      </c>
    </row>
    <row r="31" spans="1:50">
      <c r="A31" s="5" t="s">
        <v>29</v>
      </c>
      <c r="B31" s="5">
        <v>675415</v>
      </c>
      <c r="C31" s="5">
        <v>4022389</v>
      </c>
      <c r="D31" s="5">
        <v>351302</v>
      </c>
      <c r="E31" s="5">
        <v>8.73</v>
      </c>
      <c r="F31" s="5">
        <v>2284680</v>
      </c>
      <c r="G31" s="5">
        <v>56.8</v>
      </c>
      <c r="H31" s="5">
        <v>1297304</v>
      </c>
      <c r="I31" s="5">
        <v>987376</v>
      </c>
      <c r="J31" s="13">
        <v>473067</v>
      </c>
      <c r="K31" s="5">
        <v>920372</v>
      </c>
      <c r="L31" s="5">
        <v>35520</v>
      </c>
      <c r="M31" s="5">
        <v>363501</v>
      </c>
      <c r="N31" s="5">
        <v>36578</v>
      </c>
      <c r="O31" s="5">
        <v>2622</v>
      </c>
      <c r="P31" s="35">
        <f t="shared" si="0"/>
        <v>19.180848083757901</v>
      </c>
      <c r="Q31" s="39" t="s">
        <v>1446</v>
      </c>
      <c r="R31" s="37">
        <v>60377</v>
      </c>
      <c r="S31" s="37">
        <v>121127</v>
      </c>
      <c r="T31" s="37">
        <v>43760</v>
      </c>
      <c r="U31" s="37">
        <v>77181</v>
      </c>
      <c r="V31" s="37">
        <v>120941</v>
      </c>
      <c r="W31" s="37">
        <v>144572</v>
      </c>
      <c r="X31" s="37">
        <v>20084</v>
      </c>
      <c r="Y31" s="37">
        <v>662</v>
      </c>
      <c r="Z31" s="37">
        <v>162</v>
      </c>
      <c r="AA31" s="37">
        <v>72</v>
      </c>
      <c r="AB31" s="37">
        <v>0</v>
      </c>
      <c r="AC31" s="37">
        <v>500</v>
      </c>
      <c r="AD31" s="37">
        <v>261</v>
      </c>
      <c r="AE31" s="37">
        <v>1064.0005000000001</v>
      </c>
      <c r="AF31" s="37">
        <v>350790.00050000002</v>
      </c>
      <c r="AG31" s="41">
        <f t="shared" si="2"/>
        <v>0.24246186016142657</v>
      </c>
      <c r="AH31" s="41">
        <f t="shared" si="1"/>
        <v>52.2</v>
      </c>
      <c r="AI31" s="41">
        <f t="shared" si="3"/>
        <v>75.528700906344412</v>
      </c>
      <c r="AJ31" s="41">
        <v>26426.895670290807</v>
      </c>
      <c r="AK31" s="41">
        <v>53017.052716354148</v>
      </c>
      <c r="AL31" s="41">
        <v>19153.667034333037</v>
      </c>
      <c r="AM31" s="41">
        <v>33781.973843164029</v>
      </c>
      <c r="AN31" s="41">
        <v>52935.64087749707</v>
      </c>
      <c r="AO31" s="41">
        <v>63278.883694871933</v>
      </c>
      <c r="AP31" s="41">
        <v>8790.72780433146</v>
      </c>
      <c r="AQ31" s="41">
        <v>289.75611464187546</v>
      </c>
      <c r="AR31" s="42">
        <v>70.907085456168915</v>
      </c>
      <c r="AS31" s="42">
        <v>31.514260202741742</v>
      </c>
      <c r="AT31" s="42">
        <v>0</v>
      </c>
      <c r="AU31" s="42">
        <v>218.84902918570651</v>
      </c>
      <c r="AV31" s="41">
        <v>114.23919323493881</v>
      </c>
      <c r="AW31" s="41">
        <v>465.71095295621274</v>
      </c>
      <c r="AX31" s="41">
        <v>153540.10211495703</v>
      </c>
    </row>
    <row r="32" spans="1:50">
      <c r="A32" s="5" t="s">
        <v>30</v>
      </c>
      <c r="B32" s="5">
        <v>439913</v>
      </c>
      <c r="C32" s="5">
        <v>2195055</v>
      </c>
      <c r="D32" s="5">
        <v>174593</v>
      </c>
      <c r="E32" s="5">
        <v>7.95</v>
      </c>
      <c r="F32" s="5">
        <v>1026477</v>
      </c>
      <c r="G32" s="5">
        <v>46.76</v>
      </c>
      <c r="H32" s="5">
        <v>489982</v>
      </c>
      <c r="I32" s="5">
        <v>536495</v>
      </c>
      <c r="J32" s="13">
        <v>228101</v>
      </c>
      <c r="K32" s="5">
        <v>446696</v>
      </c>
      <c r="L32" s="5">
        <v>5151</v>
      </c>
      <c r="M32" s="5">
        <v>240370</v>
      </c>
      <c r="N32" s="5">
        <v>5407</v>
      </c>
      <c r="O32" s="5">
        <v>1360</v>
      </c>
      <c r="P32" s="35">
        <f t="shared" si="0"/>
        <v>24.578047048302103</v>
      </c>
      <c r="Q32" s="39" t="s">
        <v>1446</v>
      </c>
      <c r="R32" s="37">
        <v>42173</v>
      </c>
      <c r="S32" s="37">
        <v>77754</v>
      </c>
      <c r="T32" s="37">
        <v>16639</v>
      </c>
      <c r="U32" s="37">
        <v>60950</v>
      </c>
      <c r="V32" s="37">
        <v>77589</v>
      </c>
      <c r="W32" s="37">
        <v>51104</v>
      </c>
      <c r="X32" s="37">
        <v>1362</v>
      </c>
      <c r="Y32" s="37">
        <v>946</v>
      </c>
      <c r="Z32" s="37">
        <v>550</v>
      </c>
      <c r="AA32" s="37">
        <v>245</v>
      </c>
      <c r="AB32" s="37">
        <v>0</v>
      </c>
      <c r="AC32" s="37">
        <v>374</v>
      </c>
      <c r="AD32" s="37">
        <v>178</v>
      </c>
      <c r="AE32" s="37">
        <v>666.99760000000003</v>
      </c>
      <c r="AF32" s="37">
        <v>174508.9976</v>
      </c>
      <c r="AG32" s="41">
        <f t="shared" si="2"/>
        <v>0.30306714255792833</v>
      </c>
      <c r="AH32" s="41">
        <f t="shared" si="1"/>
        <v>47.593582887700535</v>
      </c>
      <c r="AI32" s="41">
        <f t="shared" si="3"/>
        <v>39.534883720930232</v>
      </c>
      <c r="AJ32" s="41">
        <v>41085.187490805933</v>
      </c>
      <c r="AK32" s="41">
        <v>75748.409365236628</v>
      </c>
      <c r="AL32" s="41">
        <v>16209.812786842765</v>
      </c>
      <c r="AM32" s="41">
        <v>59377.85259679467</v>
      </c>
      <c r="AN32" s="41">
        <v>75587.665383637432</v>
      </c>
      <c r="AO32" s="41">
        <v>49785.820822093432</v>
      </c>
      <c r="AP32" s="41">
        <v>1326.8685026551982</v>
      </c>
      <c r="AQ32" s="41">
        <v>921.59882783540206</v>
      </c>
      <c r="AR32" s="42">
        <v>535.81327199732675</v>
      </c>
      <c r="AS32" s="42">
        <v>238.68045752608191</v>
      </c>
      <c r="AT32" s="42">
        <v>0</v>
      </c>
      <c r="AU32" s="42">
        <v>364.35302495818223</v>
      </c>
      <c r="AV32" s="41">
        <v>173.40865893731666</v>
      </c>
      <c r="AW32" s="41">
        <v>649.79302994611669</v>
      </c>
      <c r="AX32" s="41">
        <v>170007.70363096299</v>
      </c>
    </row>
    <row r="33" spans="1:50">
      <c r="A33" s="5" t="s">
        <v>31</v>
      </c>
      <c r="B33" s="5">
        <v>772879</v>
      </c>
      <c r="C33" s="5">
        <v>6748808</v>
      </c>
      <c r="D33" s="5">
        <v>544749</v>
      </c>
      <c r="E33" s="5">
        <v>8.07</v>
      </c>
      <c r="F33" s="5">
        <v>3149153</v>
      </c>
      <c r="G33" s="5">
        <v>46.66</v>
      </c>
      <c r="H33" s="5">
        <v>1522583</v>
      </c>
      <c r="I33" s="5">
        <v>1626570</v>
      </c>
      <c r="J33" s="13">
        <v>715632</v>
      </c>
      <c r="K33" s="5">
        <v>1494055</v>
      </c>
      <c r="L33" s="5">
        <v>15256</v>
      </c>
      <c r="M33" s="5">
        <v>547411</v>
      </c>
      <c r="N33" s="5">
        <v>49095</v>
      </c>
      <c r="O33" s="5">
        <v>9274</v>
      </c>
      <c r="P33" s="35">
        <f t="shared" si="0"/>
        <v>19.720731256944326</v>
      </c>
      <c r="Q33" s="39" t="s">
        <v>1446</v>
      </c>
      <c r="R33" s="37">
        <v>127010</v>
      </c>
      <c r="S33" s="37">
        <v>247203</v>
      </c>
      <c r="T33" s="37">
        <v>53331</v>
      </c>
      <c r="U33" s="37">
        <v>193173</v>
      </c>
      <c r="V33" s="37">
        <v>246504</v>
      </c>
      <c r="W33" s="37">
        <v>157988</v>
      </c>
      <c r="X33" s="37">
        <v>4841</v>
      </c>
      <c r="Y33" s="37">
        <v>2951</v>
      </c>
      <c r="Z33" s="37">
        <v>1573</v>
      </c>
      <c r="AA33" s="37">
        <v>518</v>
      </c>
      <c r="AB33" s="37">
        <v>0</v>
      </c>
      <c r="AC33" s="37">
        <v>1353</v>
      </c>
      <c r="AD33" s="37">
        <v>458</v>
      </c>
      <c r="AE33" s="37">
        <v>2392.0005999999998</v>
      </c>
      <c r="AF33" s="37">
        <v>543802.00060000003</v>
      </c>
      <c r="AG33" s="41">
        <f t="shared" si="2"/>
        <v>0.35068711811802505</v>
      </c>
      <c r="AH33" s="41">
        <f t="shared" si="1"/>
        <v>33.850702143385071</v>
      </c>
      <c r="AI33" s="41">
        <f t="shared" si="3"/>
        <v>45.848864791596064</v>
      </c>
      <c r="AJ33" s="41">
        <v>40331.479607373796</v>
      </c>
      <c r="AK33" s="41">
        <v>78498.250164409284</v>
      </c>
      <c r="AL33" s="41">
        <v>16935.029831830972</v>
      </c>
      <c r="AM33" s="41">
        <v>61341.255886900384</v>
      </c>
      <c r="AN33" s="41">
        <v>78276.285718731349</v>
      </c>
      <c r="AO33" s="41">
        <v>50168.410363040479</v>
      </c>
      <c r="AP33" s="41">
        <v>1537.2387432430244</v>
      </c>
      <c r="AQ33" s="41">
        <v>937.0773665172826</v>
      </c>
      <c r="AR33" s="42">
        <v>499.49938920084224</v>
      </c>
      <c r="AS33" s="42">
        <v>164.48867362112924</v>
      </c>
      <c r="AT33" s="42">
        <v>0</v>
      </c>
      <c r="AU33" s="42">
        <v>429.639334767158</v>
      </c>
      <c r="AV33" s="41">
        <v>145.4359315028517</v>
      </c>
      <c r="AW33" s="41">
        <v>759.56950964275143</v>
      </c>
      <c r="AX33" s="41">
        <v>172681.98801391994</v>
      </c>
    </row>
    <row r="34" spans="1:50">
      <c r="A34" s="5" t="s">
        <v>32</v>
      </c>
      <c r="B34" s="5">
        <v>1073389</v>
      </c>
      <c r="C34" s="5">
        <v>7098161</v>
      </c>
      <c r="D34" s="5">
        <v>31284</v>
      </c>
      <c r="E34" s="5">
        <v>0.44</v>
      </c>
      <c r="F34" s="5">
        <v>3786716</v>
      </c>
      <c r="G34" s="5">
        <v>53.35</v>
      </c>
      <c r="H34" s="5">
        <v>2348149</v>
      </c>
      <c r="I34" s="5">
        <v>1438567</v>
      </c>
      <c r="J34" s="13">
        <v>57588</v>
      </c>
      <c r="K34" s="5">
        <v>1503845</v>
      </c>
      <c r="L34" s="5">
        <v>111291</v>
      </c>
      <c r="M34" s="5">
        <v>1099263</v>
      </c>
      <c r="N34" s="5">
        <v>42430</v>
      </c>
      <c r="O34" s="5">
        <v>3743</v>
      </c>
      <c r="P34" s="35">
        <f t="shared" ref="P34:P65" si="4">100*(L34+M34+N34+O34)/F34</f>
        <v>33.187780652153478</v>
      </c>
      <c r="Q34" s="39" t="s">
        <v>1446</v>
      </c>
      <c r="R34" s="37">
        <v>4010</v>
      </c>
      <c r="S34" s="37">
        <v>10557</v>
      </c>
      <c r="T34" s="37">
        <v>4376</v>
      </c>
      <c r="U34" s="37">
        <v>6037</v>
      </c>
      <c r="V34" s="37">
        <v>10413</v>
      </c>
      <c r="W34" s="37">
        <v>12977</v>
      </c>
      <c r="X34" s="37">
        <v>1886</v>
      </c>
      <c r="Y34" s="37">
        <v>622</v>
      </c>
      <c r="Z34" s="37">
        <v>74</v>
      </c>
      <c r="AA34" s="37">
        <v>50</v>
      </c>
      <c r="AB34" s="37">
        <v>3</v>
      </c>
      <c r="AC34" s="37">
        <v>536</v>
      </c>
      <c r="AD34" s="37">
        <v>383</v>
      </c>
      <c r="AE34" s="37">
        <v>407.00119999999998</v>
      </c>
      <c r="AF34" s="37">
        <v>30840.001199999999</v>
      </c>
      <c r="AG34" s="41">
        <f t="shared" si="2"/>
        <v>3.0006155964429988</v>
      </c>
      <c r="AH34" s="41">
        <f t="shared" ref="AH34:AH65" si="5">AD34/AC34*100</f>
        <v>71.455223880597018</v>
      </c>
      <c r="AI34" s="41">
        <f t="shared" si="3"/>
        <v>86.173633440514479</v>
      </c>
      <c r="AJ34" s="41">
        <v>1058.9650768634351</v>
      </c>
      <c r="AK34" s="41">
        <v>2787.9038195629141</v>
      </c>
      <c r="AL34" s="41">
        <v>1155.6187472205468</v>
      </c>
      <c r="AM34" s="41">
        <v>1594.2573987592416</v>
      </c>
      <c r="AN34" s="41">
        <v>2749.8761459797884</v>
      </c>
      <c r="AO34" s="41">
        <v>3426.9800006126679</v>
      </c>
      <c r="AP34" s="41">
        <v>498.05689151232889</v>
      </c>
      <c r="AQ34" s="41">
        <v>164.25842339377974</v>
      </c>
      <c r="AR34" s="42">
        <v>19.541998924661897</v>
      </c>
      <c r="AS34" s="42">
        <v>13.204053327474254</v>
      </c>
      <c r="AT34" s="42">
        <v>0.79224319964845535</v>
      </c>
      <c r="AU34" s="42">
        <v>141.54745167052403</v>
      </c>
      <c r="AV34" s="41">
        <v>101.14304848845279</v>
      </c>
      <c r="AW34" s="41">
        <v>107.48131098292029</v>
      </c>
      <c r="AX34" s="41">
        <v>8144.260409283399</v>
      </c>
    </row>
    <row r="35" spans="1:50">
      <c r="A35" s="5" t="s">
        <v>33</v>
      </c>
      <c r="B35" s="5">
        <v>430804</v>
      </c>
      <c r="C35" s="5">
        <v>3609774</v>
      </c>
      <c r="D35" s="5">
        <v>17215</v>
      </c>
      <c r="E35" s="5">
        <v>0.48</v>
      </c>
      <c r="F35" s="5">
        <v>1670654</v>
      </c>
      <c r="G35" s="5">
        <v>46.28</v>
      </c>
      <c r="H35" s="5">
        <v>974788</v>
      </c>
      <c r="I35" s="5">
        <v>695866</v>
      </c>
      <c r="J35" s="13">
        <v>37987</v>
      </c>
      <c r="K35" s="5">
        <v>399202</v>
      </c>
      <c r="L35" s="5">
        <v>45201</v>
      </c>
      <c r="M35" s="5">
        <v>527875</v>
      </c>
      <c r="N35" s="5">
        <v>18349</v>
      </c>
      <c r="O35" s="5">
        <v>1629</v>
      </c>
      <c r="P35" s="35">
        <f t="shared" si="4"/>
        <v>35.49831383398358</v>
      </c>
      <c r="Q35" s="39" t="s">
        <v>1446</v>
      </c>
      <c r="R35" s="37">
        <v>2146</v>
      </c>
      <c r="S35" s="37">
        <v>6590</v>
      </c>
      <c r="T35" s="37">
        <v>3076</v>
      </c>
      <c r="U35" s="37">
        <v>3405</v>
      </c>
      <c r="V35" s="37">
        <v>6481</v>
      </c>
      <c r="W35" s="37">
        <v>7177</v>
      </c>
      <c r="X35" s="37">
        <v>848</v>
      </c>
      <c r="Y35" s="37">
        <v>55</v>
      </c>
      <c r="Z35" s="37">
        <v>26</v>
      </c>
      <c r="AA35" s="37">
        <v>11</v>
      </c>
      <c r="AB35" s="37">
        <v>0</v>
      </c>
      <c r="AC35" s="37">
        <v>29</v>
      </c>
      <c r="AD35" s="37">
        <v>15</v>
      </c>
      <c r="AE35" s="37">
        <v>98.999600000000001</v>
      </c>
      <c r="AF35" s="37">
        <v>17051.999599999999</v>
      </c>
      <c r="AG35" s="41">
        <f t="shared" si="2"/>
        <v>0.29367089797147944</v>
      </c>
      <c r="AH35" s="41">
        <f t="shared" si="5"/>
        <v>51.724137931034484</v>
      </c>
      <c r="AI35" s="41">
        <f t="shared" si="3"/>
        <v>52.72727272727272</v>
      </c>
      <c r="AJ35" s="41">
        <v>1284.5268978495847</v>
      </c>
      <c r="AK35" s="41">
        <v>3944.5630274132163</v>
      </c>
      <c r="AL35" s="41">
        <v>1841.1951247834679</v>
      </c>
      <c r="AM35" s="41">
        <v>2038.1239921611539</v>
      </c>
      <c r="AN35" s="41">
        <v>3879.3191169446213</v>
      </c>
      <c r="AO35" s="41">
        <v>4295.9224351661087</v>
      </c>
      <c r="AP35" s="41">
        <v>507.58565208594956</v>
      </c>
      <c r="AQ35" s="41">
        <v>32.921239227272672</v>
      </c>
      <c r="AR35" s="42">
        <v>15.562767634710719</v>
      </c>
      <c r="AS35" s="42">
        <v>6.5842478454545343</v>
      </c>
      <c r="AT35" s="42">
        <v>0</v>
      </c>
      <c r="AU35" s="42">
        <v>17.358471592561955</v>
      </c>
      <c r="AV35" s="41">
        <v>8.9785197892561843</v>
      </c>
      <c r="AW35" s="41">
        <v>59.257991181896429</v>
      </c>
      <c r="AX35" s="41">
        <v>10206.781056999234</v>
      </c>
    </row>
    <row r="36" spans="1:50">
      <c r="A36" s="5" t="s">
        <v>34</v>
      </c>
      <c r="B36" s="5">
        <v>183252</v>
      </c>
      <c r="C36" s="5">
        <v>2016994</v>
      </c>
      <c r="D36" s="5">
        <v>18354</v>
      </c>
      <c r="E36" s="5">
        <v>0.91</v>
      </c>
      <c r="F36" s="5">
        <v>999345</v>
      </c>
      <c r="G36" s="5">
        <v>49.55</v>
      </c>
      <c r="H36" s="5">
        <v>717763</v>
      </c>
      <c r="I36" s="5">
        <v>281582</v>
      </c>
      <c r="J36" s="13">
        <v>30103</v>
      </c>
      <c r="K36" s="5">
        <v>629232</v>
      </c>
      <c r="L36" s="5">
        <v>5613</v>
      </c>
      <c r="M36" s="5">
        <v>134913</v>
      </c>
      <c r="N36" s="5">
        <v>4855</v>
      </c>
      <c r="O36" s="5">
        <v>323</v>
      </c>
      <c r="P36" s="35">
        <f t="shared" si="4"/>
        <v>14.579949867162991</v>
      </c>
      <c r="Q36" s="39" t="s">
        <v>1446</v>
      </c>
      <c r="R36" s="37">
        <v>1723</v>
      </c>
      <c r="S36" s="37">
        <v>4803</v>
      </c>
      <c r="T36" s="37">
        <v>1905</v>
      </c>
      <c r="U36" s="37">
        <v>2854</v>
      </c>
      <c r="V36" s="37">
        <v>4759</v>
      </c>
      <c r="W36" s="37">
        <v>10699</v>
      </c>
      <c r="X36" s="37">
        <v>659</v>
      </c>
      <c r="Y36" s="37">
        <v>189</v>
      </c>
      <c r="Z36" s="37">
        <v>18</v>
      </c>
      <c r="AA36" s="37">
        <v>12</v>
      </c>
      <c r="AB36" s="37">
        <v>0</v>
      </c>
      <c r="AC36" s="37">
        <v>171</v>
      </c>
      <c r="AD36" s="37">
        <v>110</v>
      </c>
      <c r="AE36" s="37">
        <v>67</v>
      </c>
      <c r="AF36" s="37">
        <v>18266</v>
      </c>
      <c r="AG36" s="41">
        <f t="shared" si="2"/>
        <v>2.2598123430685875</v>
      </c>
      <c r="AH36" s="41">
        <f t="shared" si="5"/>
        <v>64.327485380116954</v>
      </c>
      <c r="AI36" s="41">
        <f t="shared" si="3"/>
        <v>90.476190476190482</v>
      </c>
      <c r="AJ36" s="41">
        <v>1724.129304694575</v>
      </c>
      <c r="AK36" s="41">
        <v>4806.1480269576568</v>
      </c>
      <c r="AL36" s="41">
        <v>1906.2485928283024</v>
      </c>
      <c r="AM36" s="41">
        <v>2855.8705952398823</v>
      </c>
      <c r="AN36" s="41">
        <v>4762.1191880681845</v>
      </c>
      <c r="AO36" s="41">
        <v>10706.012438146987</v>
      </c>
      <c r="AP36" s="41">
        <v>659.43192791278284</v>
      </c>
      <c r="AQ36" s="41">
        <v>189.12387613887094</v>
      </c>
      <c r="AR36" s="42">
        <v>18.011797727511521</v>
      </c>
      <c r="AS36" s="42">
        <v>12.007865151674347</v>
      </c>
      <c r="AT36" s="42">
        <v>0</v>
      </c>
      <c r="AU36" s="42">
        <v>171.11207841135945</v>
      </c>
      <c r="AV36" s="41">
        <v>110.07209722368151</v>
      </c>
      <c r="AW36" s="41">
        <v>67.043913763515107</v>
      </c>
      <c r="AX36" s="41">
        <v>18277.972071706965</v>
      </c>
    </row>
    <row r="37" spans="1:50">
      <c r="A37" s="5" t="s">
        <v>35</v>
      </c>
      <c r="B37" s="5">
        <v>719212</v>
      </c>
      <c r="C37" s="5">
        <v>5699356</v>
      </c>
      <c r="D37" s="5">
        <v>53626</v>
      </c>
      <c r="E37" s="5">
        <v>0.94</v>
      </c>
      <c r="F37" s="5">
        <v>2897973</v>
      </c>
      <c r="G37" s="5">
        <v>50.85</v>
      </c>
      <c r="H37" s="5">
        <v>2133206</v>
      </c>
      <c r="I37" s="5">
        <v>764767</v>
      </c>
      <c r="J37" s="13">
        <v>73569</v>
      </c>
      <c r="K37" s="5">
        <v>1618054</v>
      </c>
      <c r="L37" s="5">
        <v>4215</v>
      </c>
      <c r="M37" s="5">
        <v>434322</v>
      </c>
      <c r="N37" s="5">
        <v>18340</v>
      </c>
      <c r="O37" s="5">
        <v>1240</v>
      </c>
      <c r="P37" s="35">
        <f t="shared" si="4"/>
        <v>15.808187308853464</v>
      </c>
      <c r="Q37" s="39" t="s">
        <v>1446</v>
      </c>
      <c r="R37" s="37">
        <v>4290</v>
      </c>
      <c r="S37" s="37">
        <v>12168</v>
      </c>
      <c r="T37" s="37">
        <v>6210</v>
      </c>
      <c r="U37" s="37">
        <v>5853</v>
      </c>
      <c r="V37" s="37">
        <v>12063</v>
      </c>
      <c r="W37" s="37">
        <v>35496</v>
      </c>
      <c r="X37" s="37">
        <v>926</v>
      </c>
      <c r="Y37" s="37">
        <v>186</v>
      </c>
      <c r="Z37" s="37">
        <v>61</v>
      </c>
      <c r="AA37" s="37">
        <v>26</v>
      </c>
      <c r="AB37" s="37">
        <v>0</v>
      </c>
      <c r="AC37" s="37">
        <v>117</v>
      </c>
      <c r="AD37" s="37">
        <v>104</v>
      </c>
      <c r="AE37" s="37">
        <v>185.00040000000001</v>
      </c>
      <c r="AF37" s="37">
        <v>53577.000399999997</v>
      </c>
      <c r="AG37" s="41">
        <f t="shared" si="2"/>
        <v>0.64708808921878025</v>
      </c>
      <c r="AH37" s="41">
        <f t="shared" si="5"/>
        <v>88.888888888888886</v>
      </c>
      <c r="AI37" s="41">
        <f t="shared" si="3"/>
        <v>62.903225806451616</v>
      </c>
      <c r="AJ37" s="41">
        <v>1480.3450549746324</v>
      </c>
      <c r="AK37" s="41">
        <v>4198.7968832007746</v>
      </c>
      <c r="AL37" s="41">
        <v>2142.8771075506916</v>
      </c>
      <c r="AM37" s="41">
        <v>2019.6875540248304</v>
      </c>
      <c r="AN37" s="41">
        <v>4162.5646615755222</v>
      </c>
      <c r="AO37" s="41">
        <v>12248.561321999894</v>
      </c>
      <c r="AP37" s="41">
        <v>319.53368785699519</v>
      </c>
      <c r="AQ37" s="41">
        <v>64.182792593305734</v>
      </c>
      <c r="AR37" s="42">
        <v>21.049195420385214</v>
      </c>
      <c r="AS37" s="42">
        <v>8.9717882119674695</v>
      </c>
      <c r="AT37" s="42">
        <v>0</v>
      </c>
      <c r="AU37" s="42">
        <v>40.37304695385361</v>
      </c>
      <c r="AV37" s="41">
        <v>35.887152847869878</v>
      </c>
      <c r="AW37" s="41">
        <v>63.837861843433323</v>
      </c>
      <c r="AX37" s="41">
        <v>18487.750023896009</v>
      </c>
    </row>
    <row r="38" spans="1:50">
      <c r="A38" s="5" t="s">
        <v>36</v>
      </c>
      <c r="B38" s="5">
        <v>561488</v>
      </c>
      <c r="C38" s="5">
        <v>4133250</v>
      </c>
      <c r="D38" s="5">
        <v>20578</v>
      </c>
      <c r="E38" s="5">
        <v>0.5</v>
      </c>
      <c r="F38" s="5">
        <v>1939496</v>
      </c>
      <c r="G38" s="5">
        <v>46.92</v>
      </c>
      <c r="H38" s="5">
        <v>1182408</v>
      </c>
      <c r="I38" s="5">
        <v>757088</v>
      </c>
      <c r="J38" s="13">
        <v>35021</v>
      </c>
      <c r="K38" s="5">
        <v>644209</v>
      </c>
      <c r="L38" s="5">
        <v>42548</v>
      </c>
      <c r="M38" s="5">
        <v>564800</v>
      </c>
      <c r="N38" s="5">
        <v>17905</v>
      </c>
      <c r="O38" s="5">
        <v>2283</v>
      </c>
      <c r="P38" s="35">
        <f t="shared" si="4"/>
        <v>32.35562228537723</v>
      </c>
      <c r="Q38" s="39" t="s">
        <v>1446</v>
      </c>
      <c r="R38" s="37">
        <v>2946</v>
      </c>
      <c r="S38" s="37">
        <v>6988</v>
      </c>
      <c r="T38" s="37">
        <v>3170</v>
      </c>
      <c r="U38" s="37">
        <v>3694</v>
      </c>
      <c r="V38" s="37">
        <v>6864</v>
      </c>
      <c r="W38" s="37">
        <v>9125</v>
      </c>
      <c r="X38" s="37">
        <v>857</v>
      </c>
      <c r="Y38" s="37">
        <v>163</v>
      </c>
      <c r="Z38" s="37">
        <v>37</v>
      </c>
      <c r="AA38" s="37">
        <v>14</v>
      </c>
      <c r="AB38" s="37">
        <v>0</v>
      </c>
      <c r="AC38" s="37">
        <v>126</v>
      </c>
      <c r="AD38" s="37">
        <v>97</v>
      </c>
      <c r="AE38" s="37">
        <v>176.00059999999999</v>
      </c>
      <c r="AF38" s="37">
        <v>20393.000599999999</v>
      </c>
      <c r="AG38" s="41">
        <f t="shared" si="2"/>
        <v>1.1182108030771671</v>
      </c>
      <c r="AH38" s="41">
        <f t="shared" si="5"/>
        <v>76.984126984126988</v>
      </c>
      <c r="AI38" s="41">
        <f t="shared" si="3"/>
        <v>77.300613496932513</v>
      </c>
      <c r="AJ38" s="41">
        <v>1518.9513151870383</v>
      </c>
      <c r="AK38" s="41">
        <v>3602.997892235921</v>
      </c>
      <c r="AL38" s="41">
        <v>1634.4452373193863</v>
      </c>
      <c r="AM38" s="41">
        <v>1904.6185194504139</v>
      </c>
      <c r="AN38" s="41">
        <v>3539.0637567698</v>
      </c>
      <c r="AO38" s="41">
        <v>4704.8305332931859</v>
      </c>
      <c r="AP38" s="41">
        <v>441.86737172956276</v>
      </c>
      <c r="AQ38" s="41">
        <v>84.042452265949507</v>
      </c>
      <c r="AR38" s="42">
        <v>19.077121066503874</v>
      </c>
      <c r="AS38" s="42">
        <v>7.2183701332717369</v>
      </c>
      <c r="AT38" s="42">
        <v>0</v>
      </c>
      <c r="AU38" s="42">
        <v>64.965331199445629</v>
      </c>
      <c r="AV38" s="41">
        <v>50.012993066239893</v>
      </c>
      <c r="AW38" s="41">
        <v>90.745533891278967</v>
      </c>
      <c r="AX38" s="41">
        <v>10514.58760420233</v>
      </c>
    </row>
    <row r="39" spans="1:50">
      <c r="A39" s="5" t="s">
        <v>37</v>
      </c>
      <c r="B39" s="5">
        <v>448442</v>
      </c>
      <c r="C39" s="5">
        <v>3191411</v>
      </c>
      <c r="D39" s="5">
        <v>28466</v>
      </c>
      <c r="E39" s="5">
        <v>0.89</v>
      </c>
      <c r="F39" s="5">
        <v>1353439</v>
      </c>
      <c r="G39" s="5">
        <v>42.41</v>
      </c>
      <c r="H39" s="5">
        <v>788343</v>
      </c>
      <c r="I39" s="5">
        <v>565096</v>
      </c>
      <c r="J39" s="13">
        <v>44772</v>
      </c>
      <c r="K39" s="5">
        <v>545182</v>
      </c>
      <c r="L39" s="5">
        <v>36229</v>
      </c>
      <c r="M39" s="5">
        <v>387552</v>
      </c>
      <c r="N39" s="5">
        <v>13436</v>
      </c>
      <c r="O39" s="5">
        <v>1421</v>
      </c>
      <c r="P39" s="35">
        <f t="shared" si="4"/>
        <v>32.40914440916805</v>
      </c>
      <c r="Q39" s="39" t="s">
        <v>1446</v>
      </c>
      <c r="R39" s="37">
        <v>2123</v>
      </c>
      <c r="S39" s="37">
        <v>6440</v>
      </c>
      <c r="T39" s="37">
        <v>2750</v>
      </c>
      <c r="U39" s="37">
        <v>3581</v>
      </c>
      <c r="V39" s="37">
        <v>6331</v>
      </c>
      <c r="W39" s="37">
        <v>18320</v>
      </c>
      <c r="X39" s="37">
        <v>933</v>
      </c>
      <c r="Y39" s="37">
        <v>169</v>
      </c>
      <c r="Z39" s="37">
        <v>41</v>
      </c>
      <c r="AA39" s="37">
        <v>27</v>
      </c>
      <c r="AB39" s="37">
        <v>0</v>
      </c>
      <c r="AC39" s="37">
        <v>123</v>
      </c>
      <c r="AD39" s="37">
        <v>100</v>
      </c>
      <c r="AE39" s="37">
        <v>87</v>
      </c>
      <c r="AF39" s="37">
        <v>28302</v>
      </c>
      <c r="AG39" s="41">
        <f t="shared" si="2"/>
        <v>1.2322179923862955</v>
      </c>
      <c r="AH39" s="41">
        <f t="shared" si="5"/>
        <v>81.300813008130078</v>
      </c>
      <c r="AI39" s="41">
        <f t="shared" si="3"/>
        <v>72.781065088757401</v>
      </c>
      <c r="AJ39" s="41">
        <v>1568.5967376438834</v>
      </c>
      <c r="AK39" s="41">
        <v>4758.2491711854027</v>
      </c>
      <c r="AL39" s="41">
        <v>2031.8610591242013</v>
      </c>
      <c r="AM39" s="41">
        <v>2645.8525282631872</v>
      </c>
      <c r="AN39" s="41">
        <v>4677.7135873873885</v>
      </c>
      <c r="AO39" s="41">
        <v>13535.888946601952</v>
      </c>
      <c r="AP39" s="41">
        <v>689.35504296831994</v>
      </c>
      <c r="AQ39" s="41">
        <v>124.86709781526909</v>
      </c>
      <c r="AR39" s="42">
        <v>30.293201245124457</v>
      </c>
      <c r="AS39" s="42">
        <v>19.949181307764885</v>
      </c>
      <c r="AT39" s="42">
        <v>0</v>
      </c>
      <c r="AU39" s="42">
        <v>90.879603735373379</v>
      </c>
      <c r="AV39" s="41">
        <v>73.885856695425517</v>
      </c>
      <c r="AW39" s="41">
        <v>64.28069532502019</v>
      </c>
      <c r="AX39" s="41">
        <v>20911.175161939325</v>
      </c>
    </row>
    <row r="40" spans="1:50">
      <c r="A40" s="5" t="s">
        <v>38</v>
      </c>
      <c r="B40" s="5">
        <v>619615</v>
      </c>
      <c r="C40" s="5">
        <v>7154737</v>
      </c>
      <c r="D40" s="5">
        <v>13301</v>
      </c>
      <c r="E40" s="5">
        <v>0.19</v>
      </c>
      <c r="F40" s="5">
        <v>3705038</v>
      </c>
      <c r="G40" s="5">
        <v>51.78</v>
      </c>
      <c r="H40" s="5">
        <v>1636052</v>
      </c>
      <c r="I40" s="5">
        <v>2068986</v>
      </c>
      <c r="J40" s="13">
        <v>20743</v>
      </c>
      <c r="K40" s="5">
        <v>87313</v>
      </c>
      <c r="L40" s="5">
        <v>219133</v>
      </c>
      <c r="M40" s="5">
        <v>1796127</v>
      </c>
      <c r="N40" s="5">
        <v>74097</v>
      </c>
      <c r="O40" s="5">
        <v>7542</v>
      </c>
      <c r="P40" s="35">
        <f t="shared" si="4"/>
        <v>56.595883766914135</v>
      </c>
      <c r="Q40" s="39" t="s">
        <v>1446</v>
      </c>
      <c r="R40" s="37">
        <v>2697</v>
      </c>
      <c r="S40" s="37">
        <v>5730</v>
      </c>
      <c r="T40" s="37">
        <v>2217</v>
      </c>
      <c r="U40" s="37">
        <v>3384</v>
      </c>
      <c r="V40" s="37">
        <v>5601</v>
      </c>
      <c r="W40" s="37">
        <v>2991</v>
      </c>
      <c r="X40" s="37">
        <v>390</v>
      </c>
      <c r="Y40" s="37">
        <v>144</v>
      </c>
      <c r="Z40" s="37">
        <v>44</v>
      </c>
      <c r="AA40" s="37">
        <v>73</v>
      </c>
      <c r="AB40" s="37">
        <v>0</v>
      </c>
      <c r="AC40" s="37">
        <v>94</v>
      </c>
      <c r="AD40" s="37">
        <v>54</v>
      </c>
      <c r="AE40" s="37">
        <v>367.99959999999999</v>
      </c>
      <c r="AF40" s="37">
        <v>12445.999599999999</v>
      </c>
      <c r="AG40" s="41">
        <f t="shared" si="2"/>
        <v>0.99418301403206844</v>
      </c>
      <c r="AH40" s="41">
        <f t="shared" si="5"/>
        <v>57.446808510638306</v>
      </c>
      <c r="AI40" s="41">
        <f t="shared" si="3"/>
        <v>65.277777777777786</v>
      </c>
      <c r="AJ40" s="41">
        <v>727.92775674635459</v>
      </c>
      <c r="AK40" s="41">
        <v>1546.5428424755696</v>
      </c>
      <c r="AL40" s="41">
        <v>598.37442962798218</v>
      </c>
      <c r="AM40" s="41">
        <v>913.35095618452499</v>
      </c>
      <c r="AN40" s="41">
        <v>1511.7253858125071</v>
      </c>
      <c r="AO40" s="41">
        <v>807.27916960635764</v>
      </c>
      <c r="AP40" s="41">
        <v>105.26207828367752</v>
      </c>
      <c r="AQ40" s="41">
        <v>38.865998135511703</v>
      </c>
      <c r="AR40" s="42">
        <v>11.875721652517463</v>
      </c>
      <c r="AS40" s="42">
        <v>19.702901832585795</v>
      </c>
      <c r="AT40" s="42">
        <v>0</v>
      </c>
      <c r="AU40" s="42">
        <v>25.370859894014583</v>
      </c>
      <c r="AV40" s="41">
        <v>14.574749300816887</v>
      </c>
      <c r="AW40" s="41">
        <v>99.324109496312857</v>
      </c>
      <c r="AX40" s="41">
        <v>3359.2097031123567</v>
      </c>
    </row>
    <row r="41" spans="1:50">
      <c r="A41" s="5" t="s">
        <v>39</v>
      </c>
      <c r="B41" s="5">
        <v>652646</v>
      </c>
      <c r="C41" s="5">
        <v>3527518</v>
      </c>
      <c r="D41" s="5">
        <v>25065</v>
      </c>
      <c r="E41" s="5">
        <v>0.71</v>
      </c>
      <c r="F41" s="5">
        <v>1337101</v>
      </c>
      <c r="G41" s="5">
        <v>37.9</v>
      </c>
      <c r="H41" s="5">
        <v>841914</v>
      </c>
      <c r="I41" s="5">
        <v>495187</v>
      </c>
      <c r="J41" s="13">
        <v>41801</v>
      </c>
      <c r="K41" s="5">
        <v>385527</v>
      </c>
      <c r="L41" s="5">
        <v>48795</v>
      </c>
      <c r="M41" s="5">
        <v>322096</v>
      </c>
      <c r="N41" s="5">
        <v>15853</v>
      </c>
      <c r="O41" s="5">
        <v>1099</v>
      </c>
      <c r="P41" s="35">
        <f t="shared" si="4"/>
        <v>29.006260559224771</v>
      </c>
      <c r="Q41" s="39" t="s">
        <v>1446</v>
      </c>
      <c r="R41" s="37">
        <v>3107</v>
      </c>
      <c r="S41" s="37">
        <v>11492</v>
      </c>
      <c r="T41" s="37">
        <v>5851</v>
      </c>
      <c r="U41" s="37">
        <v>5497</v>
      </c>
      <c r="V41" s="37">
        <v>11348</v>
      </c>
      <c r="W41" s="37">
        <v>7959</v>
      </c>
      <c r="X41" s="37">
        <v>1736</v>
      </c>
      <c r="Y41" s="37">
        <v>175</v>
      </c>
      <c r="Z41" s="37">
        <v>32</v>
      </c>
      <c r="AA41" s="37">
        <v>34</v>
      </c>
      <c r="AB41" s="37">
        <v>0</v>
      </c>
      <c r="AC41" s="37">
        <v>141</v>
      </c>
      <c r="AD41" s="37">
        <v>89</v>
      </c>
      <c r="AE41" s="37">
        <v>176.00030000000001</v>
      </c>
      <c r="AF41" s="37">
        <v>24903.0003</v>
      </c>
      <c r="AG41" s="41">
        <f t="shared" si="2"/>
        <v>0.83215295977066284</v>
      </c>
      <c r="AH41" s="41">
        <f t="shared" si="5"/>
        <v>63.12056737588653</v>
      </c>
      <c r="AI41" s="41">
        <f t="shared" si="3"/>
        <v>80.571428571428569</v>
      </c>
      <c r="AJ41" s="41">
        <v>2323.6838503598456</v>
      </c>
      <c r="AK41" s="41">
        <v>8594.7134883602666</v>
      </c>
      <c r="AL41" s="41">
        <v>4375.8848434037518</v>
      </c>
      <c r="AM41" s="41">
        <v>4111.1329660212659</v>
      </c>
      <c r="AN41" s="41">
        <v>8487.0178094250186</v>
      </c>
      <c r="AO41" s="41">
        <v>5952.4299211503094</v>
      </c>
      <c r="AP41" s="41">
        <v>1298.3312404971653</v>
      </c>
      <c r="AQ41" s="41">
        <v>130.88016537269809</v>
      </c>
      <c r="AR41" s="42">
        <v>23.932373096721939</v>
      </c>
      <c r="AS41" s="42">
        <v>25.428146415267058</v>
      </c>
      <c r="AT41" s="42">
        <v>0</v>
      </c>
      <c r="AU41" s="42">
        <v>105.45201895743104</v>
      </c>
      <c r="AV41" s="41">
        <v>66.561912675257901</v>
      </c>
      <c r="AW41" s="41">
        <v>131.62827639796845</v>
      </c>
      <c r="AX41" s="41">
        <v>18624.621700230571</v>
      </c>
    </row>
    <row r="42" spans="1:50">
      <c r="A42" s="5" t="s">
        <v>40</v>
      </c>
      <c r="B42" s="5">
        <v>517723</v>
      </c>
      <c r="C42" s="5">
        <v>4328783</v>
      </c>
      <c r="D42" s="5">
        <v>28010</v>
      </c>
      <c r="E42" s="5">
        <v>0.65</v>
      </c>
      <c r="F42" s="5">
        <v>1453706</v>
      </c>
      <c r="G42" s="5">
        <v>33.58</v>
      </c>
      <c r="H42" s="5">
        <v>746441</v>
      </c>
      <c r="I42" s="5">
        <v>707265</v>
      </c>
      <c r="J42" s="13">
        <v>43803</v>
      </c>
      <c r="K42" s="5">
        <v>497100</v>
      </c>
      <c r="L42" s="5">
        <v>16143</v>
      </c>
      <c r="M42" s="5">
        <v>548971</v>
      </c>
      <c r="N42" s="5">
        <v>24851</v>
      </c>
      <c r="O42" s="5">
        <v>1271</v>
      </c>
      <c r="P42" s="35">
        <f t="shared" si="4"/>
        <v>40.670947220414583</v>
      </c>
      <c r="Q42" s="39" t="s">
        <v>1446</v>
      </c>
      <c r="R42" s="37">
        <v>4601</v>
      </c>
      <c r="S42" s="37">
        <v>11679</v>
      </c>
      <c r="T42" s="37">
        <v>5159</v>
      </c>
      <c r="U42" s="37">
        <v>6379</v>
      </c>
      <c r="V42" s="37">
        <v>11538</v>
      </c>
      <c r="W42" s="37">
        <v>9259</v>
      </c>
      <c r="X42" s="37">
        <v>1555</v>
      </c>
      <c r="Y42" s="37">
        <v>202</v>
      </c>
      <c r="Z42" s="37">
        <v>97</v>
      </c>
      <c r="AA42" s="37">
        <v>65</v>
      </c>
      <c r="AB42" s="37">
        <v>0</v>
      </c>
      <c r="AC42" s="37">
        <v>99</v>
      </c>
      <c r="AD42" s="37">
        <v>79</v>
      </c>
      <c r="AE42" s="37">
        <v>244.0009</v>
      </c>
      <c r="AF42" s="37">
        <v>27800.000899999999</v>
      </c>
      <c r="AG42" s="41">
        <f t="shared" si="2"/>
        <v>0.53395175661741112</v>
      </c>
      <c r="AH42" s="41">
        <f t="shared" si="5"/>
        <v>79.797979797979806</v>
      </c>
      <c r="AI42" s="41">
        <f t="shared" si="3"/>
        <v>49.009900990099013</v>
      </c>
      <c r="AJ42" s="41">
        <v>3165.0141087675224</v>
      </c>
      <c r="AK42" s="41">
        <v>8033.9490928702226</v>
      </c>
      <c r="AL42" s="41">
        <v>3548.860636194664</v>
      </c>
      <c r="AM42" s="41">
        <v>4388.0949793149366</v>
      </c>
      <c r="AN42" s="41">
        <v>7936.9556155096006</v>
      </c>
      <c r="AO42" s="41">
        <v>6369.2383466808287</v>
      </c>
      <c r="AP42" s="41">
        <v>1069.6798389770697</v>
      </c>
      <c r="AQ42" s="41">
        <v>138.95519451663543</v>
      </c>
      <c r="AR42" s="42">
        <v>66.726009248087308</v>
      </c>
      <c r="AS42" s="42">
        <v>44.713305166244069</v>
      </c>
      <c r="AT42" s="42">
        <v>0</v>
      </c>
      <c r="AU42" s="42">
        <v>68.101803253202505</v>
      </c>
      <c r="AV42" s="41">
        <v>54.343863202050485</v>
      </c>
      <c r="AW42" s="41">
        <v>167.84748773135695</v>
      </c>
      <c r="AX42" s="41">
        <v>19123.537290208609</v>
      </c>
    </row>
    <row r="43" spans="1:50">
      <c r="A43" s="5" t="s">
        <v>41</v>
      </c>
      <c r="B43" s="5">
        <v>176667</v>
      </c>
      <c r="C43" s="5">
        <v>6550299</v>
      </c>
      <c r="D43" s="5">
        <v>13489</v>
      </c>
      <c r="E43" s="5">
        <v>0.21</v>
      </c>
      <c r="F43" s="5">
        <v>5865577</v>
      </c>
      <c r="G43" s="5">
        <v>89.55</v>
      </c>
      <c r="H43" s="5">
        <v>4931948</v>
      </c>
      <c r="I43" s="5">
        <v>933629</v>
      </c>
      <c r="J43" s="13">
        <v>15779</v>
      </c>
      <c r="K43" s="5">
        <v>5736754</v>
      </c>
      <c r="L43" s="5">
        <v>1509</v>
      </c>
      <c r="M43" s="5">
        <v>46056</v>
      </c>
      <c r="N43" s="5">
        <v>1371</v>
      </c>
      <c r="O43" s="5">
        <v>397</v>
      </c>
      <c r="P43" s="35">
        <f t="shared" si="4"/>
        <v>0.84105962635900955</v>
      </c>
      <c r="Q43" s="39" t="s">
        <v>1446</v>
      </c>
      <c r="R43" s="37">
        <v>4265</v>
      </c>
      <c r="S43" s="37">
        <v>3111</v>
      </c>
      <c r="T43" s="37">
        <v>1287</v>
      </c>
      <c r="U43" s="37">
        <v>1776</v>
      </c>
      <c r="V43" s="37">
        <v>3063</v>
      </c>
      <c r="W43" s="37">
        <v>5398</v>
      </c>
      <c r="X43" s="37">
        <v>295</v>
      </c>
      <c r="Y43" s="37">
        <v>307</v>
      </c>
      <c r="Z43" s="37">
        <v>1</v>
      </c>
      <c r="AA43" s="37">
        <v>3</v>
      </c>
      <c r="AB43" s="37">
        <v>1</v>
      </c>
      <c r="AC43" s="37">
        <v>303</v>
      </c>
      <c r="AD43" s="37">
        <v>281</v>
      </c>
      <c r="AE43" s="37">
        <v>4.0002000000000004</v>
      </c>
      <c r="AF43" s="37">
        <v>13474.0002</v>
      </c>
      <c r="AG43" s="41">
        <f t="shared" si="2"/>
        <v>3.7518572622125488</v>
      </c>
      <c r="AH43" s="41">
        <f t="shared" si="5"/>
        <v>92.739273927392745</v>
      </c>
      <c r="AI43" s="41">
        <f t="shared" si="3"/>
        <v>98.697068403908787</v>
      </c>
      <c r="AJ43" s="41">
        <v>727.123691326531</v>
      </c>
      <c r="AK43" s="41">
        <v>530.38260345060678</v>
      </c>
      <c r="AL43" s="41">
        <v>219.41575398294151</v>
      </c>
      <c r="AM43" s="41">
        <v>302.78351132377941</v>
      </c>
      <c r="AN43" s="41">
        <v>522.19926530672092</v>
      </c>
      <c r="AO43" s="41">
        <v>920.28456876450514</v>
      </c>
      <c r="AP43" s="41">
        <v>50.293432342632279</v>
      </c>
      <c r="AQ43" s="41">
        <v>52.339266878603759</v>
      </c>
      <c r="AR43" s="42">
        <v>0.17048621133095687</v>
      </c>
      <c r="AS43" s="42">
        <v>0.51145863399287061</v>
      </c>
      <c r="AT43" s="42">
        <v>0.17048621133095687</v>
      </c>
      <c r="AU43" s="42">
        <v>51.657322033279932</v>
      </c>
      <c r="AV43" s="41">
        <v>47.906625383998879</v>
      </c>
      <c r="AW43" s="41">
        <v>0.68197894256609382</v>
      </c>
      <c r="AX43" s="41">
        <v>2297.1312455705552</v>
      </c>
    </row>
    <row r="44" spans="1:50">
      <c r="A44" s="5" t="s">
        <v>42</v>
      </c>
      <c r="B44" s="5">
        <v>1016058</v>
      </c>
      <c r="C44" s="5">
        <v>6734365</v>
      </c>
      <c r="D44" s="5">
        <v>116526</v>
      </c>
      <c r="E44" s="5">
        <v>1.73</v>
      </c>
      <c r="F44" s="5">
        <v>3743119</v>
      </c>
      <c r="G44" s="5">
        <v>55.58</v>
      </c>
      <c r="H44" s="5">
        <v>2136877</v>
      </c>
      <c r="I44" s="5">
        <v>1606242</v>
      </c>
      <c r="J44" s="13">
        <v>133108</v>
      </c>
      <c r="K44" s="5">
        <v>130181</v>
      </c>
      <c r="L44" s="5">
        <v>10254</v>
      </c>
      <c r="M44" s="5">
        <v>1384990</v>
      </c>
      <c r="N44" s="5">
        <v>44548</v>
      </c>
      <c r="O44" s="5">
        <v>7281</v>
      </c>
      <c r="P44" s="35">
        <f t="shared" si="4"/>
        <v>38.659551032173972</v>
      </c>
      <c r="Q44" s="39" t="s">
        <v>1446</v>
      </c>
      <c r="R44" s="37">
        <v>47397</v>
      </c>
      <c r="S44" s="37">
        <v>41618</v>
      </c>
      <c r="T44" s="37">
        <v>14759</v>
      </c>
      <c r="U44" s="37">
        <v>26077</v>
      </c>
      <c r="V44" s="37">
        <v>40836</v>
      </c>
      <c r="W44" s="37">
        <v>23665</v>
      </c>
      <c r="X44" s="37">
        <v>2924</v>
      </c>
      <c r="Y44" s="37">
        <v>48</v>
      </c>
      <c r="Z44" s="37">
        <v>23</v>
      </c>
      <c r="AA44" s="37">
        <v>5</v>
      </c>
      <c r="AB44" s="37">
        <v>0</v>
      </c>
      <c r="AC44" s="37">
        <v>25</v>
      </c>
      <c r="AD44" s="37">
        <v>18</v>
      </c>
      <c r="AE44" s="37">
        <v>14.000299999999999</v>
      </c>
      <c r="AF44" s="37">
        <v>115890.0003</v>
      </c>
      <c r="AG44" s="41">
        <f t="shared" si="2"/>
        <v>2.7107617152265815E-2</v>
      </c>
      <c r="AH44" s="41">
        <f t="shared" si="5"/>
        <v>72</v>
      </c>
      <c r="AI44" s="41">
        <f t="shared" si="3"/>
        <v>52.083333333333336</v>
      </c>
      <c r="AJ44" s="41">
        <v>12662.434723555409</v>
      </c>
      <c r="AK44" s="41">
        <v>11118.535104013525</v>
      </c>
      <c r="AL44" s="41">
        <v>3942.9684175149123</v>
      </c>
      <c r="AM44" s="41">
        <v>6966.6500049824754</v>
      </c>
      <c r="AN44" s="41">
        <v>10909.618422497388</v>
      </c>
      <c r="AO44" s="41">
        <v>6322.2676062396094</v>
      </c>
      <c r="AP44" s="41">
        <v>781.16672219077191</v>
      </c>
      <c r="AQ44" s="41">
        <v>12.823530323241126</v>
      </c>
      <c r="AR44" s="42">
        <v>6.1446082798863735</v>
      </c>
      <c r="AS44" s="42">
        <v>1.3357844086709507</v>
      </c>
      <c r="AT44" s="42">
        <v>0</v>
      </c>
      <c r="AU44" s="42">
        <v>6.6789220433547527</v>
      </c>
      <c r="AV44" s="41">
        <v>4.8088238712154219</v>
      </c>
      <c r="AW44" s="41">
        <v>3.7402764913431819</v>
      </c>
      <c r="AX44" s="41">
        <v>30960.811104322358</v>
      </c>
    </row>
    <row r="45" spans="1:50">
      <c r="A45" s="5" t="s">
        <v>43</v>
      </c>
      <c r="B45" s="5">
        <v>2802601</v>
      </c>
      <c r="C45" s="5">
        <v>9872219</v>
      </c>
      <c r="D45" s="5">
        <v>65941</v>
      </c>
      <c r="E45" s="5">
        <v>0.67</v>
      </c>
      <c r="F45" s="5">
        <v>4376273</v>
      </c>
      <c r="G45" s="5">
        <v>44.33</v>
      </c>
      <c r="H45" s="5">
        <v>3605954</v>
      </c>
      <c r="I45" s="5">
        <v>770319</v>
      </c>
      <c r="J45" s="13">
        <v>93702</v>
      </c>
      <c r="K45" s="5">
        <v>3825994</v>
      </c>
      <c r="L45" s="5">
        <v>18360</v>
      </c>
      <c r="M45" s="5">
        <v>212857</v>
      </c>
      <c r="N45" s="5">
        <v>10899</v>
      </c>
      <c r="O45" s="5">
        <v>721</v>
      </c>
      <c r="P45" s="35">
        <f t="shared" si="4"/>
        <v>5.5489454154254085</v>
      </c>
      <c r="Q45" s="39" t="s">
        <v>1446</v>
      </c>
      <c r="R45" s="37">
        <v>6322</v>
      </c>
      <c r="S45" s="37">
        <v>12132</v>
      </c>
      <c r="T45" s="37">
        <v>4133</v>
      </c>
      <c r="U45" s="37">
        <v>7676</v>
      </c>
      <c r="V45" s="37">
        <v>11809</v>
      </c>
      <c r="W45" s="37">
        <v>43170</v>
      </c>
      <c r="X45" s="37">
        <v>1866</v>
      </c>
      <c r="Y45" s="37">
        <v>1070</v>
      </c>
      <c r="Z45" s="37">
        <v>74</v>
      </c>
      <c r="AA45" s="37">
        <v>95</v>
      </c>
      <c r="AB45" s="37">
        <v>0</v>
      </c>
      <c r="AC45" s="37">
        <v>984</v>
      </c>
      <c r="AD45" s="37">
        <v>669</v>
      </c>
      <c r="AE45" s="37">
        <v>143.0016</v>
      </c>
      <c r="AF45" s="37">
        <v>65869.001600000003</v>
      </c>
      <c r="AG45" s="41">
        <f t="shared" si="2"/>
        <v>4.3349924253937226</v>
      </c>
      <c r="AH45" s="41">
        <f t="shared" si="5"/>
        <v>67.987804878048792</v>
      </c>
      <c r="AI45" s="41">
        <f t="shared" si="3"/>
        <v>91.962616822429908</v>
      </c>
      <c r="AJ45" s="41">
        <v>1444.6082317076655</v>
      </c>
      <c r="AK45" s="41">
        <v>2772.2219340521033</v>
      </c>
      <c r="AL45" s="41">
        <v>944.41091769183504</v>
      </c>
      <c r="AM45" s="41">
        <v>1754.0039206877632</v>
      </c>
      <c r="AN45" s="41">
        <v>2698.4148383795987</v>
      </c>
      <c r="AO45" s="41">
        <v>9864.5582668174484</v>
      </c>
      <c r="AP45" s="41">
        <v>426.3902183433255</v>
      </c>
      <c r="AQ45" s="41">
        <v>244.50028597393262</v>
      </c>
      <c r="AR45" s="42">
        <v>16.909365572028985</v>
      </c>
      <c r="AS45" s="42">
        <v>21.707969315442618</v>
      </c>
      <c r="AT45" s="42">
        <v>0</v>
      </c>
      <c r="AU45" s="42">
        <v>224.84886111995297</v>
      </c>
      <c r="AV45" s="41">
        <v>152.86980496874853</v>
      </c>
      <c r="AW45" s="41">
        <v>32.676572051149464</v>
      </c>
      <c r="AX45" s="41">
        <v>15051.392269175163</v>
      </c>
    </row>
    <row r="46" spans="1:50">
      <c r="A46" s="5" t="s">
        <v>44</v>
      </c>
      <c r="B46" s="5">
        <v>1984546</v>
      </c>
      <c r="C46" s="5">
        <v>5612344</v>
      </c>
      <c r="D46" s="5">
        <v>48534</v>
      </c>
      <c r="E46" s="5">
        <v>0.86</v>
      </c>
      <c r="F46" s="5">
        <v>3836300</v>
      </c>
      <c r="G46" s="5">
        <v>68.349999999999994</v>
      </c>
      <c r="H46" s="5">
        <v>1927543</v>
      </c>
      <c r="I46" s="5">
        <v>1908757</v>
      </c>
      <c r="J46" s="13">
        <v>126103</v>
      </c>
      <c r="K46" s="5">
        <v>993424</v>
      </c>
      <c r="L46" s="5">
        <v>42887</v>
      </c>
      <c r="M46" s="5">
        <v>1728866</v>
      </c>
      <c r="N46" s="5">
        <v>80835</v>
      </c>
      <c r="O46" s="5">
        <v>6199</v>
      </c>
      <c r="P46" s="35">
        <f t="shared" si="4"/>
        <v>48.452597554935743</v>
      </c>
      <c r="Q46" s="39" t="s">
        <v>1446</v>
      </c>
      <c r="R46" s="37">
        <v>28753</v>
      </c>
      <c r="S46" s="37">
        <v>8400</v>
      </c>
      <c r="T46" s="37">
        <v>2759</v>
      </c>
      <c r="U46" s="37">
        <v>5312</v>
      </c>
      <c r="V46" s="37">
        <v>8071</v>
      </c>
      <c r="W46" s="37">
        <v>5306</v>
      </c>
      <c r="X46" s="37">
        <v>1404</v>
      </c>
      <c r="Y46" s="37">
        <v>1422</v>
      </c>
      <c r="Z46" s="37">
        <v>731</v>
      </c>
      <c r="AA46" s="37">
        <v>1418</v>
      </c>
      <c r="AB46" s="37">
        <v>0</v>
      </c>
      <c r="AC46" s="37">
        <v>599</v>
      </c>
      <c r="AD46" s="37">
        <v>265</v>
      </c>
      <c r="AE46" s="37">
        <v>1284.9962</v>
      </c>
      <c r="AF46" s="37">
        <v>48365.996200000001</v>
      </c>
      <c r="AG46" s="41">
        <f t="shared" si="2"/>
        <v>1.3910823336301177</v>
      </c>
      <c r="AH46" s="41">
        <f t="shared" si="5"/>
        <v>44.240400667779632</v>
      </c>
      <c r="AI46" s="41">
        <f t="shared" si="3"/>
        <v>42.123769338959214</v>
      </c>
      <c r="AJ46" s="41">
        <v>7494.9821442535776</v>
      </c>
      <c r="AK46" s="41">
        <v>2189.6097802570184</v>
      </c>
      <c r="AL46" s="41">
        <v>719.18254568203736</v>
      </c>
      <c r="AM46" s="41">
        <v>1384.6675181815813</v>
      </c>
      <c r="AN46" s="41">
        <v>2103.8500638636183</v>
      </c>
      <c r="AO46" s="41">
        <v>1383.1035111956833</v>
      </c>
      <c r="AP46" s="41">
        <v>365.97763470010165</v>
      </c>
      <c r="AQ46" s="41">
        <v>370.66965565779526</v>
      </c>
      <c r="AR46" s="42">
        <v>190.54818444855721</v>
      </c>
      <c r="AS46" s="42">
        <v>369.62698433386333</v>
      </c>
      <c r="AT46" s="42">
        <v>0</v>
      </c>
      <c r="AU46" s="42">
        <v>156.14003075880407</v>
      </c>
      <c r="AV46" s="41">
        <v>69.076975210489266</v>
      </c>
      <c r="AW46" s="41">
        <v>334.95717227536954</v>
      </c>
      <c r="AX46" s="41">
        <v>12607.459322784976</v>
      </c>
    </row>
    <row r="47" spans="1:50">
      <c r="A47" s="5" t="s">
        <v>45</v>
      </c>
      <c r="B47" s="5">
        <v>2051568</v>
      </c>
      <c r="C47" s="5">
        <v>5868645</v>
      </c>
      <c r="D47" s="5">
        <v>52658</v>
      </c>
      <c r="E47" s="5">
        <v>0.9</v>
      </c>
      <c r="F47" s="5">
        <v>4004943</v>
      </c>
      <c r="G47" s="5">
        <v>68.239999999999995</v>
      </c>
      <c r="H47" s="5">
        <v>2010845</v>
      </c>
      <c r="I47" s="5">
        <v>1994098</v>
      </c>
      <c r="J47" s="13">
        <v>134104</v>
      </c>
      <c r="K47" s="5">
        <v>1029503</v>
      </c>
      <c r="L47" s="5">
        <v>40353</v>
      </c>
      <c r="M47" s="5">
        <v>1808127</v>
      </c>
      <c r="N47" s="5">
        <v>85051</v>
      </c>
      <c r="O47" s="5">
        <v>6689</v>
      </c>
      <c r="P47" s="35">
        <f t="shared" si="4"/>
        <v>48.445633308638847</v>
      </c>
      <c r="Q47" s="39" t="s">
        <v>1446</v>
      </c>
      <c r="R47" s="37">
        <v>31512</v>
      </c>
      <c r="S47" s="37">
        <v>9054</v>
      </c>
      <c r="T47" s="37">
        <v>2991</v>
      </c>
      <c r="U47" s="37">
        <v>5677</v>
      </c>
      <c r="V47" s="37">
        <v>8668</v>
      </c>
      <c r="W47" s="37">
        <v>5409</v>
      </c>
      <c r="X47" s="37">
        <v>1442</v>
      </c>
      <c r="Y47" s="37">
        <v>1496</v>
      </c>
      <c r="Z47" s="37">
        <v>769</v>
      </c>
      <c r="AA47" s="37">
        <v>1559</v>
      </c>
      <c r="AB47" s="37">
        <v>0</v>
      </c>
      <c r="AC47" s="37">
        <v>629</v>
      </c>
      <c r="AD47" s="37">
        <v>288</v>
      </c>
      <c r="AE47" s="37">
        <v>1436.9987000000001</v>
      </c>
      <c r="AF47" s="37">
        <v>52513.998699999996</v>
      </c>
      <c r="AG47" s="41">
        <f t="shared" si="2"/>
        <v>1.3353147592805263</v>
      </c>
      <c r="AH47" s="41">
        <f t="shared" si="5"/>
        <v>45.786963434022262</v>
      </c>
      <c r="AI47" s="41">
        <f t="shared" si="3"/>
        <v>42.045454545454547</v>
      </c>
      <c r="AJ47" s="41">
        <v>7868.2767769728562</v>
      </c>
      <c r="AK47" s="41">
        <v>2260.7063321500455</v>
      </c>
      <c r="AL47" s="41">
        <v>746.82710840079369</v>
      </c>
      <c r="AM47" s="41">
        <v>1417.498326443098</v>
      </c>
      <c r="AN47" s="41">
        <v>2164.3254348438918</v>
      </c>
      <c r="AO47" s="41">
        <v>1350.5810195051465</v>
      </c>
      <c r="AP47" s="41">
        <v>360.05506195718641</v>
      </c>
      <c r="AQ47" s="41">
        <v>373.53839992229604</v>
      </c>
      <c r="AR47" s="42">
        <v>192.01272028091284</v>
      </c>
      <c r="AS47" s="42">
        <v>389.26896088159054</v>
      </c>
      <c r="AT47" s="42">
        <v>0</v>
      </c>
      <c r="AU47" s="42">
        <v>157.0559181491472</v>
      </c>
      <c r="AV47" s="41">
        <v>71.911135813917952</v>
      </c>
      <c r="AW47" s="41">
        <v>358.80628013931789</v>
      </c>
      <c r="AX47" s="41">
        <v>13112.296155026424</v>
      </c>
    </row>
    <row r="48" spans="1:50">
      <c r="A48" s="5" t="s">
        <v>46</v>
      </c>
      <c r="B48" s="5">
        <v>1577627</v>
      </c>
      <c r="C48" s="5">
        <v>4364092</v>
      </c>
      <c r="D48" s="5">
        <v>40399</v>
      </c>
      <c r="E48" s="5">
        <v>0.93</v>
      </c>
      <c r="F48" s="5">
        <v>3038153</v>
      </c>
      <c r="G48" s="5">
        <v>69.62</v>
      </c>
      <c r="H48" s="5">
        <v>1520991</v>
      </c>
      <c r="I48" s="5">
        <v>1517162</v>
      </c>
      <c r="J48" s="13">
        <v>102196</v>
      </c>
      <c r="K48" s="5">
        <v>793383</v>
      </c>
      <c r="L48" s="5">
        <v>36601</v>
      </c>
      <c r="M48" s="5">
        <v>1366076</v>
      </c>
      <c r="N48" s="5">
        <v>64243</v>
      </c>
      <c r="O48" s="5">
        <v>5012</v>
      </c>
      <c r="P48" s="35">
        <f t="shared" si="4"/>
        <v>48.448251289517017</v>
      </c>
      <c r="Q48" s="39" t="s">
        <v>1446</v>
      </c>
      <c r="R48" s="37">
        <v>24776</v>
      </c>
      <c r="S48" s="37">
        <v>6635</v>
      </c>
      <c r="T48" s="37">
        <v>2172</v>
      </c>
      <c r="U48" s="37">
        <v>4204</v>
      </c>
      <c r="V48" s="37">
        <v>6376</v>
      </c>
      <c r="W48" s="37">
        <v>4281</v>
      </c>
      <c r="X48" s="37">
        <v>1063</v>
      </c>
      <c r="Y48" s="37">
        <v>1113</v>
      </c>
      <c r="Z48" s="37">
        <v>601</v>
      </c>
      <c r="AA48" s="37">
        <v>1074</v>
      </c>
      <c r="AB48" s="37">
        <v>0</v>
      </c>
      <c r="AC48" s="37">
        <v>441</v>
      </c>
      <c r="AD48" s="37">
        <v>187</v>
      </c>
      <c r="AE48" s="37">
        <v>966.00030000000004</v>
      </c>
      <c r="AF48" s="37">
        <v>40277.0003</v>
      </c>
      <c r="AG48" s="41">
        <f t="shared" si="2"/>
        <v>1.2251361160256464</v>
      </c>
      <c r="AH48" s="41">
        <f t="shared" si="5"/>
        <v>42.403628117913833</v>
      </c>
      <c r="AI48" s="41">
        <f t="shared" si="3"/>
        <v>39.622641509433961</v>
      </c>
      <c r="AJ48" s="41">
        <v>8154.954671473095</v>
      </c>
      <c r="AK48" s="41">
        <v>2183.8926479344523</v>
      </c>
      <c r="AL48" s="41">
        <v>714.90803787696018</v>
      </c>
      <c r="AM48" s="41">
        <v>1383.7354471614826</v>
      </c>
      <c r="AN48" s="41">
        <v>2098.643485038443</v>
      </c>
      <c r="AO48" s="41">
        <v>1409.0797928873233</v>
      </c>
      <c r="AP48" s="41">
        <v>349.88362995543673</v>
      </c>
      <c r="AQ48" s="41">
        <v>366.34099730987873</v>
      </c>
      <c r="AR48" s="42">
        <v>197.81755560039275</v>
      </c>
      <c r="AS48" s="42">
        <v>353.50425077341396</v>
      </c>
      <c r="AT48" s="42">
        <v>0</v>
      </c>
      <c r="AU48" s="42">
        <v>145.15398006617835</v>
      </c>
      <c r="AV48" s="41">
        <v>61.550553905613043</v>
      </c>
      <c r="AW48" s="41">
        <v>317.95643603202342</v>
      </c>
      <c r="AX48" s="41">
        <v>13257.067797441405</v>
      </c>
    </row>
    <row r="49" spans="1:50">
      <c r="A49" s="5" t="s">
        <v>47</v>
      </c>
      <c r="B49" s="5">
        <v>1888006</v>
      </c>
      <c r="C49" s="5">
        <v>4867534</v>
      </c>
      <c r="D49" s="5">
        <v>43460</v>
      </c>
      <c r="E49" s="5">
        <v>0.89</v>
      </c>
      <c r="F49" s="5">
        <v>3180441</v>
      </c>
      <c r="G49" s="5">
        <v>65.34</v>
      </c>
      <c r="H49" s="5">
        <v>1618280</v>
      </c>
      <c r="I49" s="5">
        <v>1562161</v>
      </c>
      <c r="J49" s="13">
        <v>108452</v>
      </c>
      <c r="K49" s="5">
        <v>798194</v>
      </c>
      <c r="L49" s="5">
        <v>23449</v>
      </c>
      <c r="M49" s="5">
        <v>1433145</v>
      </c>
      <c r="N49" s="5">
        <v>68697</v>
      </c>
      <c r="O49" s="5">
        <v>5733</v>
      </c>
      <c r="P49" s="35">
        <f t="shared" si="4"/>
        <v>48.138732961875412</v>
      </c>
      <c r="Q49" s="39" t="s">
        <v>1446</v>
      </c>
      <c r="R49" s="37">
        <v>25208</v>
      </c>
      <c r="S49" s="37">
        <v>8060</v>
      </c>
      <c r="T49" s="37">
        <v>2780</v>
      </c>
      <c r="U49" s="37">
        <v>4883</v>
      </c>
      <c r="V49" s="37">
        <v>7663</v>
      </c>
      <c r="W49" s="37">
        <v>4151</v>
      </c>
      <c r="X49" s="37">
        <v>1090</v>
      </c>
      <c r="Y49" s="37">
        <v>1391</v>
      </c>
      <c r="Z49" s="37">
        <v>728</v>
      </c>
      <c r="AA49" s="37">
        <v>1538</v>
      </c>
      <c r="AB49" s="37">
        <v>0</v>
      </c>
      <c r="AC49" s="37">
        <v>562</v>
      </c>
      <c r="AD49" s="37">
        <v>222</v>
      </c>
      <c r="AE49" s="37">
        <v>1382.9970000000001</v>
      </c>
      <c r="AF49" s="37">
        <v>43318.997000000003</v>
      </c>
      <c r="AG49" s="41">
        <f t="shared" si="2"/>
        <v>1.434844881141101</v>
      </c>
      <c r="AH49" s="41">
        <f t="shared" si="5"/>
        <v>39.501779359430607</v>
      </c>
      <c r="AI49" s="41">
        <f t="shared" si="3"/>
        <v>40.402588066139465</v>
      </c>
      <c r="AJ49" s="41">
        <v>7925.9448611057396</v>
      </c>
      <c r="AK49" s="41">
        <v>2534.2397485128636</v>
      </c>
      <c r="AL49" s="41">
        <v>874.09261797341946</v>
      </c>
      <c r="AM49" s="41">
        <v>1535.3216739439592</v>
      </c>
      <c r="AN49" s="41">
        <v>2409.4142919173787</v>
      </c>
      <c r="AO49" s="41">
        <v>1305.1649126646273</v>
      </c>
      <c r="AP49" s="41">
        <v>342.71976747878676</v>
      </c>
      <c r="AQ49" s="41">
        <v>437.3607307917361</v>
      </c>
      <c r="AR49" s="42">
        <v>228.89907405922639</v>
      </c>
      <c r="AS49" s="42">
        <v>483.58073613061839</v>
      </c>
      <c r="AT49" s="42">
        <v>0</v>
      </c>
      <c r="AU49" s="42">
        <v>176.70505442484233</v>
      </c>
      <c r="AV49" s="41">
        <v>69.801640715862987</v>
      </c>
      <c r="AW49" s="41">
        <v>434.8444130861098</v>
      </c>
      <c r="AX49" s="41">
        <v>13620.437228673634</v>
      </c>
    </row>
    <row r="50" spans="1:50">
      <c r="A50" s="5" t="s">
        <v>48</v>
      </c>
      <c r="B50" s="5">
        <v>47306</v>
      </c>
      <c r="C50" s="5">
        <v>1676003</v>
      </c>
      <c r="D50" s="5">
        <v>708777</v>
      </c>
      <c r="E50" s="5">
        <v>42.29</v>
      </c>
      <c r="F50" s="5">
        <v>1430899</v>
      </c>
      <c r="G50" s="5">
        <v>85.38</v>
      </c>
      <c r="H50" s="5">
        <v>687025</v>
      </c>
      <c r="I50" s="5">
        <v>743874</v>
      </c>
      <c r="J50" s="13">
        <v>720137</v>
      </c>
      <c r="K50" s="5">
        <v>679552</v>
      </c>
      <c r="L50" s="5">
        <v>425</v>
      </c>
      <c r="M50" s="5">
        <v>20945</v>
      </c>
      <c r="N50" s="5">
        <v>2644</v>
      </c>
      <c r="O50" s="5">
        <v>63</v>
      </c>
      <c r="P50" s="35">
        <f t="shared" si="4"/>
        <v>1.6826484608627164</v>
      </c>
      <c r="Q50" s="39" t="s">
        <v>1446</v>
      </c>
      <c r="R50" s="37">
        <v>8435</v>
      </c>
      <c r="S50" s="37">
        <v>10753</v>
      </c>
      <c r="T50" s="37">
        <v>3601</v>
      </c>
      <c r="U50" s="37">
        <v>7117</v>
      </c>
      <c r="V50" s="37">
        <v>10718</v>
      </c>
      <c r="W50" s="37">
        <v>687023</v>
      </c>
      <c r="X50" s="37">
        <v>1213</v>
      </c>
      <c r="Y50" s="37">
        <v>19</v>
      </c>
      <c r="Z50" s="37">
        <v>8</v>
      </c>
      <c r="AA50" s="37">
        <v>46</v>
      </c>
      <c r="AB50" s="37">
        <v>0</v>
      </c>
      <c r="AC50" s="37">
        <v>11</v>
      </c>
      <c r="AD50" s="37">
        <v>6</v>
      </c>
      <c r="AE50" s="37">
        <v>29</v>
      </c>
      <c r="AF50" s="37">
        <v>708727</v>
      </c>
      <c r="AG50" s="41">
        <f t="shared" si="2"/>
        <v>5.068190195355695E-2</v>
      </c>
      <c r="AH50" s="41">
        <f t="shared" si="5"/>
        <v>54.54545454545454</v>
      </c>
      <c r="AI50" s="41">
        <f t="shared" si="3"/>
        <v>57.894736842105267</v>
      </c>
      <c r="AJ50" s="41">
        <v>5894.8954468484499</v>
      </c>
      <c r="AK50" s="41">
        <v>7514.8560450458072</v>
      </c>
      <c r="AL50" s="41">
        <v>2516.5997041021064</v>
      </c>
      <c r="AM50" s="41">
        <v>4973.7961938613416</v>
      </c>
      <c r="AN50" s="41">
        <v>7490.3958979634481</v>
      </c>
      <c r="AO50" s="41">
        <v>480133.81797038083</v>
      </c>
      <c r="AP50" s="41">
        <v>847.71881174003192</v>
      </c>
      <c r="AQ50" s="41">
        <v>13.27836555899473</v>
      </c>
      <c r="AR50" s="42">
        <v>5.5908907616819921</v>
      </c>
      <c r="AS50" s="42">
        <v>32.147621879671455</v>
      </c>
      <c r="AT50" s="42">
        <v>0</v>
      </c>
      <c r="AU50" s="42">
        <v>7.6874747973127375</v>
      </c>
      <c r="AV50" s="41">
        <v>4.1931680712614936</v>
      </c>
      <c r="AW50" s="41">
        <v>20.26697901109722</v>
      </c>
      <c r="AX50" s="41">
        <v>495301.9046068241</v>
      </c>
    </row>
    <row r="51" spans="1:50">
      <c r="A51" s="5" t="s">
        <v>49</v>
      </c>
      <c r="B51" s="5">
        <v>794851</v>
      </c>
      <c r="C51" s="5">
        <v>6284230</v>
      </c>
      <c r="D51" s="5">
        <v>85803</v>
      </c>
      <c r="E51" s="5">
        <v>1.37</v>
      </c>
      <c r="F51" s="5">
        <v>4795316</v>
      </c>
      <c r="G51" s="5">
        <v>76.31</v>
      </c>
      <c r="H51" s="5">
        <v>3917744</v>
      </c>
      <c r="I51" s="5">
        <v>877572</v>
      </c>
      <c r="J51" s="13">
        <v>109698</v>
      </c>
      <c r="K51" s="5">
        <v>4371978</v>
      </c>
      <c r="L51" s="5">
        <v>14932</v>
      </c>
      <c r="M51" s="5">
        <v>172325</v>
      </c>
      <c r="N51" s="5">
        <v>14168</v>
      </c>
      <c r="O51" s="5">
        <v>4528</v>
      </c>
      <c r="P51" s="35">
        <f t="shared" si="4"/>
        <v>4.2948785856865328</v>
      </c>
      <c r="Q51" s="39" t="s">
        <v>1446</v>
      </c>
      <c r="R51" s="37">
        <v>7041</v>
      </c>
      <c r="S51" s="37">
        <v>28606</v>
      </c>
      <c r="T51" s="37">
        <v>16604</v>
      </c>
      <c r="U51" s="37">
        <v>11917</v>
      </c>
      <c r="V51" s="37">
        <v>28521</v>
      </c>
      <c r="W51" s="37">
        <v>38114</v>
      </c>
      <c r="X51" s="37">
        <v>1081</v>
      </c>
      <c r="Y51" s="37">
        <v>9487</v>
      </c>
      <c r="Z51" s="37">
        <v>152</v>
      </c>
      <c r="AA51" s="37">
        <v>63</v>
      </c>
      <c r="AB51" s="37">
        <v>0</v>
      </c>
      <c r="AC51" s="37">
        <v>9315</v>
      </c>
      <c r="AD51" s="37">
        <v>6597</v>
      </c>
      <c r="AE51" s="37">
        <v>688.00139999999999</v>
      </c>
      <c r="AF51" s="37">
        <v>85749.001399999994</v>
      </c>
      <c r="AG51" s="41">
        <f t="shared" si="2"/>
        <v>19.554948517331212</v>
      </c>
      <c r="AH51" s="41">
        <f t="shared" si="5"/>
        <v>70.821256038647334</v>
      </c>
      <c r="AI51" s="41">
        <f t="shared" si="3"/>
        <v>98.186992726889429</v>
      </c>
      <c r="AJ51" s="41">
        <v>1468.3078237179782</v>
      </c>
      <c r="AK51" s="41">
        <v>5965.4045739634257</v>
      </c>
      <c r="AL51" s="41">
        <v>3462.5455340169447</v>
      </c>
      <c r="AM51" s="41">
        <v>2485.1334093519595</v>
      </c>
      <c r="AN51" s="41">
        <v>5947.6789433689046</v>
      </c>
      <c r="AO51" s="41">
        <v>7948.1727585835852</v>
      </c>
      <c r="AP51" s="41">
        <v>225.42831379621279</v>
      </c>
      <c r="AQ51" s="41">
        <v>1978.3889111791589</v>
      </c>
      <c r="AR51" s="42">
        <v>31.697598239615491</v>
      </c>
      <c r="AS51" s="42">
        <v>13.137820322998525</v>
      </c>
      <c r="AT51" s="42">
        <v>0</v>
      </c>
      <c r="AU51" s="42">
        <v>1942.5205763290676</v>
      </c>
      <c r="AV51" s="41">
        <v>1375.7174709654171</v>
      </c>
      <c r="AW51" s="41">
        <v>143.47363135192757</v>
      </c>
      <c r="AX51" s="41">
        <v>17881.824972535698</v>
      </c>
    </row>
    <row r="52" spans="1:50">
      <c r="A52" s="5" t="s">
        <v>50</v>
      </c>
      <c r="B52" s="5">
        <v>1071702</v>
      </c>
      <c r="C52" s="5">
        <v>5371965</v>
      </c>
      <c r="D52" s="5">
        <v>42424</v>
      </c>
      <c r="E52" s="5">
        <v>0.79</v>
      </c>
      <c r="F52" s="5">
        <v>3231226</v>
      </c>
      <c r="G52" s="5">
        <v>60.15</v>
      </c>
      <c r="H52" s="5">
        <v>2684798</v>
      </c>
      <c r="I52" s="5">
        <v>546428</v>
      </c>
      <c r="J52" s="13">
        <v>62338</v>
      </c>
      <c r="K52" s="5">
        <v>2844827</v>
      </c>
      <c r="L52" s="5">
        <v>24463</v>
      </c>
      <c r="M52" s="5">
        <v>169205</v>
      </c>
      <c r="N52" s="5">
        <v>14403</v>
      </c>
      <c r="O52" s="5">
        <v>4484</v>
      </c>
      <c r="P52" s="35">
        <f t="shared" si="4"/>
        <v>6.5781533077537748</v>
      </c>
      <c r="Q52" s="39" t="s">
        <v>1446</v>
      </c>
      <c r="R52" s="37">
        <v>6575</v>
      </c>
      <c r="S52" s="37">
        <v>17332</v>
      </c>
      <c r="T52" s="37">
        <v>6284</v>
      </c>
      <c r="U52" s="37">
        <v>10355</v>
      </c>
      <c r="V52" s="37">
        <v>16639</v>
      </c>
      <c r="W52" s="37">
        <v>10145</v>
      </c>
      <c r="X52" s="37">
        <v>3603</v>
      </c>
      <c r="Y52" s="37">
        <v>3444</v>
      </c>
      <c r="Z52" s="37">
        <v>164</v>
      </c>
      <c r="AA52" s="37">
        <v>96</v>
      </c>
      <c r="AB52" s="37">
        <v>0</v>
      </c>
      <c r="AC52" s="37">
        <v>3261</v>
      </c>
      <c r="AD52" s="37">
        <v>1705</v>
      </c>
      <c r="AE52" s="37">
        <v>479.99900000000002</v>
      </c>
      <c r="AF52" s="37">
        <v>42323.999000000003</v>
      </c>
      <c r="AG52" s="41">
        <f t="shared" si="2"/>
        <v>10.133938597654947</v>
      </c>
      <c r="AH52" s="41">
        <f t="shared" si="5"/>
        <v>52.284575283655322</v>
      </c>
      <c r="AI52" s="41">
        <f t="shared" si="3"/>
        <v>94.686411149825787</v>
      </c>
      <c r="AJ52" s="41">
        <v>2034.831361223263</v>
      </c>
      <c r="AK52" s="41">
        <v>5363.9083122010034</v>
      </c>
      <c r="AL52" s="41">
        <v>1944.7726652360436</v>
      </c>
      <c r="AM52" s="41">
        <v>3204.6659688923028</v>
      </c>
      <c r="AN52" s="41">
        <v>5149.4386341283462</v>
      </c>
      <c r="AO52" s="41">
        <v>3139.6751573551337</v>
      </c>
      <c r="AP52" s="41">
        <v>1115.0566379448544</v>
      </c>
      <c r="AQ52" s="41">
        <v>1065.8493092095694</v>
      </c>
      <c r="AR52" s="42">
        <v>50.754729009979492</v>
      </c>
      <c r="AS52" s="42">
        <v>29.710085274134336</v>
      </c>
      <c r="AT52" s="42">
        <v>0</v>
      </c>
      <c r="AU52" s="42">
        <v>1009.2144591557508</v>
      </c>
      <c r="AV52" s="41">
        <v>527.6634936708233</v>
      </c>
      <c r="AW52" s="41">
        <v>148.55011689061678</v>
      </c>
      <c r="AX52" s="41">
        <v>13098.433535753922</v>
      </c>
    </row>
    <row r="53" spans="1:50">
      <c r="A53" s="5" t="s">
        <v>51</v>
      </c>
      <c r="B53" s="5">
        <v>4485268</v>
      </c>
      <c r="C53" s="5">
        <v>15406003</v>
      </c>
      <c r="D53" s="5">
        <v>143594</v>
      </c>
      <c r="E53" s="5">
        <v>0.93</v>
      </c>
      <c r="F53" s="5">
        <v>5832727</v>
      </c>
      <c r="G53" s="5">
        <v>37.86</v>
      </c>
      <c r="H53" s="5">
        <v>4657006</v>
      </c>
      <c r="I53" s="5">
        <v>1175721</v>
      </c>
      <c r="J53" s="13">
        <v>198721</v>
      </c>
      <c r="K53" s="5">
        <v>5120899</v>
      </c>
      <c r="L53" s="5">
        <v>14982</v>
      </c>
      <c r="M53" s="5">
        <v>270197</v>
      </c>
      <c r="N53" s="5">
        <v>20969</v>
      </c>
      <c r="O53" s="5">
        <v>3191</v>
      </c>
      <c r="P53" s="35">
        <f t="shared" si="4"/>
        <v>5.3035055472337378</v>
      </c>
      <c r="Q53" s="39" t="s">
        <v>1446</v>
      </c>
      <c r="R53" s="37">
        <v>7599</v>
      </c>
      <c r="S53" s="37">
        <v>23957</v>
      </c>
      <c r="T53" s="37">
        <v>7342</v>
      </c>
      <c r="U53" s="37">
        <v>15867</v>
      </c>
      <c r="V53" s="37">
        <v>23209</v>
      </c>
      <c r="W53" s="37">
        <v>94010</v>
      </c>
      <c r="X53" s="37">
        <v>1108</v>
      </c>
      <c r="Y53" s="37">
        <v>11206</v>
      </c>
      <c r="Z53" s="37">
        <v>243</v>
      </c>
      <c r="AA53" s="37">
        <v>2537</v>
      </c>
      <c r="AB53" s="37">
        <v>0</v>
      </c>
      <c r="AC53" s="37">
        <v>10865</v>
      </c>
      <c r="AD53" s="37">
        <v>8285</v>
      </c>
      <c r="AE53" s="37">
        <v>526.00530000000003</v>
      </c>
      <c r="AF53" s="37">
        <v>143453.00529999999</v>
      </c>
      <c r="AG53" s="41">
        <f t="shared" si="2"/>
        <v>21.974796908229205</v>
      </c>
      <c r="AH53" s="41">
        <f t="shared" si="5"/>
        <v>76.254026691210314</v>
      </c>
      <c r="AI53" s="41">
        <f t="shared" si="3"/>
        <v>96.956987328217025</v>
      </c>
      <c r="AJ53" s="41">
        <v>1302.8211332366488</v>
      </c>
      <c r="AK53" s="41">
        <v>4107.3412144953809</v>
      </c>
      <c r="AL53" s="41">
        <v>1258.7594104781519</v>
      </c>
      <c r="AM53" s="41">
        <v>2720.3399027590353</v>
      </c>
      <c r="AN53" s="41">
        <v>3979.0993132371877</v>
      </c>
      <c r="AO53" s="41">
        <v>16117.675317222971</v>
      </c>
      <c r="AP53" s="41">
        <v>189.96260239850074</v>
      </c>
      <c r="AQ53" s="41">
        <v>1921.228269384115</v>
      </c>
      <c r="AR53" s="42">
        <v>41.661473269707294</v>
      </c>
      <c r="AS53" s="42">
        <v>434.95949664710867</v>
      </c>
      <c r="AT53" s="42">
        <v>0</v>
      </c>
      <c r="AU53" s="42">
        <v>1862.7650496928795</v>
      </c>
      <c r="AV53" s="41">
        <v>1420.4333581873452</v>
      </c>
      <c r="AW53" s="41">
        <v>90.181710887548832</v>
      </c>
      <c r="AX53" s="41">
        <v>24594.500188333859</v>
      </c>
    </row>
    <row r="54" spans="1:50">
      <c r="A54" s="5" t="s">
        <v>52</v>
      </c>
      <c r="B54" s="5">
        <v>11875841</v>
      </c>
      <c r="C54" s="5">
        <v>20289566</v>
      </c>
      <c r="D54" s="5">
        <v>29614</v>
      </c>
      <c r="E54" s="5">
        <v>0.15</v>
      </c>
      <c r="F54" s="5">
        <v>1067341</v>
      </c>
      <c r="G54" s="5">
        <v>5.26</v>
      </c>
      <c r="H54" s="5">
        <v>890806</v>
      </c>
      <c r="I54" s="5">
        <v>176535</v>
      </c>
      <c r="J54" s="13">
        <v>56970</v>
      </c>
      <c r="K54" s="5">
        <v>919423</v>
      </c>
      <c r="L54" s="5">
        <v>718</v>
      </c>
      <c r="M54" s="5">
        <v>42639</v>
      </c>
      <c r="N54" s="5">
        <v>3477</v>
      </c>
      <c r="O54" s="5">
        <v>1463</v>
      </c>
      <c r="P54" s="35">
        <f t="shared" si="4"/>
        <v>4.5249831122387318</v>
      </c>
      <c r="Q54" s="39" t="s">
        <v>1446</v>
      </c>
      <c r="R54" s="37">
        <v>1808</v>
      </c>
      <c r="S54" s="37">
        <v>6756</v>
      </c>
      <c r="T54" s="37">
        <v>2451</v>
      </c>
      <c r="U54" s="37">
        <v>4169</v>
      </c>
      <c r="V54" s="37">
        <v>6620</v>
      </c>
      <c r="W54" s="37">
        <v>17388</v>
      </c>
      <c r="X54" s="37">
        <v>497</v>
      </c>
      <c r="Y54" s="37">
        <v>2254</v>
      </c>
      <c r="Z54" s="37">
        <v>86</v>
      </c>
      <c r="AA54" s="37">
        <v>138</v>
      </c>
      <c r="AB54" s="37">
        <v>0</v>
      </c>
      <c r="AC54" s="37">
        <v>2133</v>
      </c>
      <c r="AD54" s="37">
        <v>1517</v>
      </c>
      <c r="AE54" s="37">
        <v>418.00150000000002</v>
      </c>
      <c r="AF54" s="37">
        <v>29575.001499999998</v>
      </c>
      <c r="AG54" s="41">
        <f t="shared" si="2"/>
        <v>17.502254348618898</v>
      </c>
      <c r="AH54" s="41">
        <f t="shared" si="5"/>
        <v>71.120487576183777</v>
      </c>
      <c r="AI54" s="41">
        <f t="shared" si="3"/>
        <v>94.631765749778168</v>
      </c>
      <c r="AJ54" s="41">
        <v>1693.9291191849654</v>
      </c>
      <c r="AK54" s="41">
        <v>6329.7484121756779</v>
      </c>
      <c r="AL54" s="41">
        <v>2296.3607694260781</v>
      </c>
      <c r="AM54" s="41">
        <v>3905.9681957312609</v>
      </c>
      <c r="AN54" s="41">
        <v>6202.3289651573396</v>
      </c>
      <c r="AO54" s="41">
        <v>16290.95106437399</v>
      </c>
      <c r="AP54" s="41">
        <v>465.64312623613262</v>
      </c>
      <c r="AQ54" s="41">
        <v>2111.7899527892209</v>
      </c>
      <c r="AR54" s="42">
        <v>80.574062085125561</v>
      </c>
      <c r="AS54" s="42">
        <v>129.29326241566659</v>
      </c>
      <c r="AT54" s="42">
        <v>0</v>
      </c>
      <c r="AU54" s="42">
        <v>1998.4241212508466</v>
      </c>
      <c r="AV54" s="41">
        <v>1421.2889788736682</v>
      </c>
      <c r="AW54" s="41">
        <v>391.62882340320482</v>
      </c>
      <c r="AX54" s="41">
        <v>27709.046593356761</v>
      </c>
    </row>
    <row r="55" spans="1:50">
      <c r="A55" s="5" t="s">
        <v>53</v>
      </c>
      <c r="B55" s="5">
        <v>1638809</v>
      </c>
      <c r="C55" s="5">
        <v>7458567</v>
      </c>
      <c r="D55" s="5">
        <v>815897</v>
      </c>
      <c r="E55" s="5">
        <v>10.94</v>
      </c>
      <c r="F55" s="5">
        <v>3582460</v>
      </c>
      <c r="G55" s="5">
        <v>48.03</v>
      </c>
      <c r="H55" s="5">
        <v>2292495</v>
      </c>
      <c r="I55" s="5">
        <v>1289965</v>
      </c>
      <c r="J55" s="13">
        <v>908934</v>
      </c>
      <c r="K55" s="5">
        <v>2458995</v>
      </c>
      <c r="L55" s="5">
        <v>5916</v>
      </c>
      <c r="M55" s="5">
        <v>147956</v>
      </c>
      <c r="N55" s="5">
        <v>2688</v>
      </c>
      <c r="O55" s="5">
        <v>627</v>
      </c>
      <c r="P55" s="35">
        <f t="shared" si="4"/>
        <v>4.3876833237496022</v>
      </c>
      <c r="Q55" s="39" t="s">
        <v>1446</v>
      </c>
      <c r="R55" s="37">
        <v>42700</v>
      </c>
      <c r="S55" s="37">
        <v>647654</v>
      </c>
      <c r="T55" s="37">
        <v>519522</v>
      </c>
      <c r="U55" s="37">
        <v>128067</v>
      </c>
      <c r="V55" s="37">
        <v>647589</v>
      </c>
      <c r="W55" s="37">
        <v>116316</v>
      </c>
      <c r="X55" s="37">
        <v>5021</v>
      </c>
      <c r="Y55" s="37">
        <v>1517</v>
      </c>
      <c r="Z55" s="37">
        <v>283</v>
      </c>
      <c r="AA55" s="37">
        <v>407</v>
      </c>
      <c r="AB55" s="37">
        <v>0</v>
      </c>
      <c r="AC55" s="37">
        <v>1227</v>
      </c>
      <c r="AD55" s="37">
        <v>931</v>
      </c>
      <c r="AE55" s="37">
        <v>781.99720000000002</v>
      </c>
      <c r="AF55" s="37">
        <v>815715.99719999998</v>
      </c>
      <c r="AG55" s="41">
        <f t="shared" si="2"/>
        <v>0.17543608877783964</v>
      </c>
      <c r="AH55" s="41">
        <f t="shared" si="5"/>
        <v>75.8761206193969</v>
      </c>
      <c r="AI55" s="41">
        <f t="shared" si="3"/>
        <v>80.883322346736989</v>
      </c>
      <c r="AJ55" s="41">
        <v>11919.184024385477</v>
      </c>
      <c r="AK55" s="41">
        <v>180784.71218101526</v>
      </c>
      <c r="AL55" s="41">
        <v>145018.22769828554</v>
      </c>
      <c r="AM55" s="41">
        <v>35748.340525783962</v>
      </c>
      <c r="AN55" s="41">
        <v>180766.56822406949</v>
      </c>
      <c r="AO55" s="41">
        <v>32468.192247785042</v>
      </c>
      <c r="AP55" s="41">
        <v>1401.550889612166</v>
      </c>
      <c r="AQ55" s="41">
        <v>423.45204133472532</v>
      </c>
      <c r="AR55" s="42">
        <v>78.99599716395997</v>
      </c>
      <c r="AS55" s="42">
        <v>113.60908426053605</v>
      </c>
      <c r="AT55" s="42">
        <v>0</v>
      </c>
      <c r="AU55" s="42">
        <v>342.50207957660376</v>
      </c>
      <c r="AV55" s="41">
        <v>259.87729102348663</v>
      </c>
      <c r="AW55" s="41">
        <v>218.28497736192452</v>
      </c>
      <c r="AX55" s="41">
        <v>227697.16820285501</v>
      </c>
    </row>
    <row r="56" spans="1:50">
      <c r="A56" s="5" t="s">
        <v>54</v>
      </c>
      <c r="B56" s="5">
        <v>649571</v>
      </c>
      <c r="C56" s="5">
        <v>4933916</v>
      </c>
      <c r="D56" s="5">
        <v>146377</v>
      </c>
      <c r="E56" s="5">
        <v>2.97</v>
      </c>
      <c r="F56" s="5">
        <v>3319632</v>
      </c>
      <c r="G56" s="5">
        <v>67.28</v>
      </c>
      <c r="H56" s="5">
        <v>2556539</v>
      </c>
      <c r="I56" s="5">
        <v>763093</v>
      </c>
      <c r="J56" s="13">
        <v>183422</v>
      </c>
      <c r="K56" s="5">
        <v>3029230</v>
      </c>
      <c r="L56" s="5">
        <v>3409</v>
      </c>
      <c r="M56" s="5">
        <v>50281</v>
      </c>
      <c r="N56" s="5">
        <v>3183</v>
      </c>
      <c r="O56" s="5">
        <v>721</v>
      </c>
      <c r="P56" s="35">
        <f t="shared" si="4"/>
        <v>1.7349513440043958</v>
      </c>
      <c r="Q56" s="59" t="s">
        <v>1446</v>
      </c>
      <c r="R56" s="61">
        <v>7642</v>
      </c>
      <c r="S56" s="61">
        <v>33304</v>
      </c>
      <c r="T56" s="61">
        <v>5687</v>
      </c>
      <c r="U56" s="61">
        <v>27563</v>
      </c>
      <c r="V56" s="61">
        <v>33250</v>
      </c>
      <c r="W56" s="61">
        <v>90753</v>
      </c>
      <c r="X56" s="61">
        <v>1043</v>
      </c>
      <c r="Y56" s="61">
        <v>10104</v>
      </c>
      <c r="Z56" s="61">
        <v>40</v>
      </c>
      <c r="AA56" s="61">
        <v>36</v>
      </c>
      <c r="AB56" s="61">
        <v>0</v>
      </c>
      <c r="AC56" s="61">
        <v>10059</v>
      </c>
      <c r="AD56" s="61">
        <v>8209</v>
      </c>
      <c r="AE56" s="61">
        <v>232</v>
      </c>
      <c r="AF56" s="61">
        <v>146369</v>
      </c>
      <c r="AG56" s="62">
        <f t="shared" si="2"/>
        <v>18.08652186421174</v>
      </c>
      <c r="AH56" s="62">
        <f t="shared" si="5"/>
        <v>81.608509792225874</v>
      </c>
      <c r="AI56" s="62">
        <f t="shared" si="3"/>
        <v>99.554631828978629</v>
      </c>
      <c r="AJ56" s="62">
        <v>2302.0623972777707</v>
      </c>
      <c r="AK56" s="62">
        <v>10032.437330402887</v>
      </c>
      <c r="AL56" s="62">
        <v>1713.1416976339547</v>
      </c>
      <c r="AM56" s="62">
        <v>8303.028769453962</v>
      </c>
      <c r="AN56" s="62">
        <v>10016.170467087919</v>
      </c>
      <c r="AO56" s="62">
        <v>27338.271230064056</v>
      </c>
      <c r="AP56" s="62">
        <v>314.19145254654734</v>
      </c>
      <c r="AQ56" s="62">
        <v>3043.7108691565813</v>
      </c>
      <c r="AR56" s="63">
        <v>12.049528381459151</v>
      </c>
      <c r="AS56" s="63">
        <v>10.844575543313235</v>
      </c>
      <c r="AT56" s="63">
        <v>0</v>
      </c>
      <c r="AU56" s="63">
        <v>3030.1551497274399</v>
      </c>
      <c r="AV56" s="62">
        <v>2472.8644620849541</v>
      </c>
      <c r="AW56" s="62">
        <v>69.887264612463056</v>
      </c>
      <c r="AX56" s="62">
        <v>44091.935491644857</v>
      </c>
    </row>
    <row r="57" spans="1:50">
      <c r="A57" s="5" t="s">
        <v>55</v>
      </c>
      <c r="B57" s="5">
        <v>598998</v>
      </c>
      <c r="C57" s="5">
        <v>4495689</v>
      </c>
      <c r="D57" s="5">
        <v>30162</v>
      </c>
      <c r="E57" s="5">
        <v>0.67</v>
      </c>
      <c r="F57" s="5">
        <v>3051755</v>
      </c>
      <c r="G57" s="5">
        <v>67.88</v>
      </c>
      <c r="H57" s="5">
        <v>2305609</v>
      </c>
      <c r="I57" s="5">
        <v>746146</v>
      </c>
      <c r="J57" s="13">
        <v>40012</v>
      </c>
      <c r="K57" s="5">
        <v>2783989</v>
      </c>
      <c r="L57" s="5">
        <v>5987</v>
      </c>
      <c r="M57" s="5">
        <v>178229</v>
      </c>
      <c r="N57" s="5">
        <v>2614</v>
      </c>
      <c r="O57" s="5">
        <v>848</v>
      </c>
      <c r="P57" s="35">
        <f t="shared" si="4"/>
        <v>6.1498383716910432</v>
      </c>
      <c r="Q57" s="39" t="s">
        <v>1446</v>
      </c>
      <c r="R57" s="37">
        <v>3171</v>
      </c>
      <c r="S57" s="37">
        <v>8420</v>
      </c>
      <c r="T57" s="37">
        <v>2722</v>
      </c>
      <c r="U57" s="37">
        <v>5228</v>
      </c>
      <c r="V57" s="37">
        <v>7950</v>
      </c>
      <c r="W57" s="37">
        <v>14320</v>
      </c>
      <c r="X57" s="37">
        <v>1768</v>
      </c>
      <c r="Y57" s="37">
        <v>1597</v>
      </c>
      <c r="Z57" s="37">
        <v>16</v>
      </c>
      <c r="AA57" s="37">
        <v>17</v>
      </c>
      <c r="AB57" s="37">
        <v>0</v>
      </c>
      <c r="AC57" s="37">
        <v>1578</v>
      </c>
      <c r="AD57" s="37">
        <v>1089</v>
      </c>
      <c r="AE57" s="37">
        <v>109.99979999999999</v>
      </c>
      <c r="AF57" s="37">
        <v>30154.999800000001</v>
      </c>
      <c r="AG57" s="41">
        <f t="shared" si="2"/>
        <v>9.9652669398833833</v>
      </c>
      <c r="AH57" s="41">
        <f t="shared" si="5"/>
        <v>69.01140684410646</v>
      </c>
      <c r="AI57" s="41">
        <f t="shared" si="3"/>
        <v>98.810269254852841</v>
      </c>
      <c r="AJ57" s="41">
        <v>1039.0742376108174</v>
      </c>
      <c r="AK57" s="41">
        <v>2759.0681427572003</v>
      </c>
      <c r="AL57" s="41">
        <v>891.94578201723266</v>
      </c>
      <c r="AM57" s="41">
        <v>1713.1126188045896</v>
      </c>
      <c r="AN57" s="41">
        <v>2605.0584008218225</v>
      </c>
      <c r="AO57" s="41">
        <v>4692.3819244991819</v>
      </c>
      <c r="AP57" s="41">
        <v>579.33877391861404</v>
      </c>
      <c r="AQ57" s="41">
        <v>523.30544227829569</v>
      </c>
      <c r="AR57" s="42">
        <v>5.2428848318426615</v>
      </c>
      <c r="AS57" s="42">
        <v>5.5705651338328277</v>
      </c>
      <c r="AT57" s="42">
        <v>0</v>
      </c>
      <c r="AU57" s="42">
        <v>517.07951654048236</v>
      </c>
      <c r="AV57" s="41">
        <v>356.84384886729111</v>
      </c>
      <c r="AW57" s="41">
        <v>36.044767682857895</v>
      </c>
      <c r="AX57" s="41">
        <v>9881.1994409774052</v>
      </c>
    </row>
    <row r="58" spans="1:50">
      <c r="A58" s="5" t="s">
        <v>56</v>
      </c>
      <c r="B58" s="5">
        <v>2336377</v>
      </c>
      <c r="C58" s="5">
        <v>8186297</v>
      </c>
      <c r="D58" s="5">
        <v>67951</v>
      </c>
      <c r="E58" s="5">
        <v>0.83</v>
      </c>
      <c r="F58" s="5">
        <v>2109689</v>
      </c>
      <c r="G58" s="5">
        <v>25.77</v>
      </c>
      <c r="H58" s="5">
        <v>1757766</v>
      </c>
      <c r="I58" s="5">
        <v>351923</v>
      </c>
      <c r="J58" s="13">
        <v>98243</v>
      </c>
      <c r="K58" s="5">
        <v>1871712</v>
      </c>
      <c r="L58" s="5">
        <v>2692</v>
      </c>
      <c r="M58" s="5">
        <v>86068</v>
      </c>
      <c r="N58" s="5">
        <v>9712</v>
      </c>
      <c r="O58" s="5">
        <v>1019</v>
      </c>
      <c r="P58" s="35">
        <f t="shared" si="4"/>
        <v>4.7159083637446084</v>
      </c>
      <c r="Q58" s="39" t="s">
        <v>1446</v>
      </c>
      <c r="R58" s="37">
        <v>4274</v>
      </c>
      <c r="S58" s="37">
        <v>7238</v>
      </c>
      <c r="T58" s="37">
        <v>2787</v>
      </c>
      <c r="U58" s="37">
        <v>4413</v>
      </c>
      <c r="V58" s="37">
        <v>7200</v>
      </c>
      <c r="W58" s="37">
        <v>47451</v>
      </c>
      <c r="X58" s="37">
        <v>371</v>
      </c>
      <c r="Y58" s="37">
        <v>5476</v>
      </c>
      <c r="Z58" s="37">
        <v>140</v>
      </c>
      <c r="AA58" s="37">
        <v>73</v>
      </c>
      <c r="AB58" s="37">
        <v>0</v>
      </c>
      <c r="AC58" s="37">
        <v>5324</v>
      </c>
      <c r="AD58" s="37">
        <v>3545</v>
      </c>
      <c r="AE58" s="37">
        <v>566.00059999999996</v>
      </c>
      <c r="AF58" s="37">
        <v>67848.000599999999</v>
      </c>
      <c r="AG58" s="41">
        <f t="shared" si="2"/>
        <v>26.101876959301556</v>
      </c>
      <c r="AH58" s="41">
        <f t="shared" si="5"/>
        <v>66.585274229902325</v>
      </c>
      <c r="AI58" s="41">
        <f t="shared" si="3"/>
        <v>97.224251278305331</v>
      </c>
      <c r="AJ58" s="41">
        <v>2025.8910199560219</v>
      </c>
      <c r="AK58" s="41">
        <v>3430.8374362287523</v>
      </c>
      <c r="AL58" s="41">
        <v>1321.0477942483465</v>
      </c>
      <c r="AM58" s="41">
        <v>2091.7775084384475</v>
      </c>
      <c r="AN58" s="41">
        <v>3412.8253026867942</v>
      </c>
      <c r="AO58" s="41">
        <v>22491.940755248757</v>
      </c>
      <c r="AP58" s="41">
        <v>175.8553037912223</v>
      </c>
      <c r="AQ58" s="41">
        <v>2595.6432440990116</v>
      </c>
      <c r="AR58" s="42">
        <v>66.360491996687657</v>
      </c>
      <c r="AS58" s="42">
        <v>34.602256541129996</v>
      </c>
      <c r="AT58" s="42">
        <v>0</v>
      </c>
      <c r="AU58" s="42">
        <v>2523.5947099311793</v>
      </c>
      <c r="AV58" s="41">
        <v>1680.342458058984</v>
      </c>
      <c r="AW58" s="41">
        <v>268.28627347443154</v>
      </c>
      <c r="AX58" s="41">
        <v>32160.190720054001</v>
      </c>
    </row>
    <row r="59" spans="1:50">
      <c r="A59" s="5" t="s">
        <v>57</v>
      </c>
      <c r="B59" s="5">
        <v>800872</v>
      </c>
      <c r="C59" s="5">
        <v>4801880</v>
      </c>
      <c r="D59" s="5">
        <v>78101</v>
      </c>
      <c r="E59" s="5">
        <v>1.63</v>
      </c>
      <c r="F59" s="5">
        <v>2509474</v>
      </c>
      <c r="G59" s="5">
        <v>52.26</v>
      </c>
      <c r="H59" s="5">
        <v>1735628</v>
      </c>
      <c r="I59" s="5">
        <v>773846</v>
      </c>
      <c r="J59" s="13">
        <v>93348</v>
      </c>
      <c r="K59" s="5">
        <v>2216960</v>
      </c>
      <c r="L59" s="5">
        <v>2063</v>
      </c>
      <c r="M59" s="5">
        <v>153009</v>
      </c>
      <c r="N59" s="5">
        <v>12509</v>
      </c>
      <c r="O59" s="5">
        <v>293</v>
      </c>
      <c r="P59" s="35">
        <f t="shared" si="4"/>
        <v>6.6896090575156384</v>
      </c>
      <c r="Q59" s="39" t="s">
        <v>1446</v>
      </c>
      <c r="R59" s="37">
        <v>3351</v>
      </c>
      <c r="S59" s="37">
        <v>6218</v>
      </c>
      <c r="T59" s="37">
        <v>1919</v>
      </c>
      <c r="U59" s="37">
        <v>4285</v>
      </c>
      <c r="V59" s="37">
        <v>6204</v>
      </c>
      <c r="W59" s="37">
        <v>64002</v>
      </c>
      <c r="X59" s="37">
        <v>277</v>
      </c>
      <c r="Y59" s="37">
        <v>1051</v>
      </c>
      <c r="Z59" s="37">
        <v>59</v>
      </c>
      <c r="AA59" s="37">
        <v>51</v>
      </c>
      <c r="AB59" s="37">
        <v>0</v>
      </c>
      <c r="AC59" s="37">
        <v>988</v>
      </c>
      <c r="AD59" s="37">
        <v>682</v>
      </c>
      <c r="AE59" s="37">
        <v>327.99919999999997</v>
      </c>
      <c r="AF59" s="37">
        <v>78033.999200000006</v>
      </c>
      <c r="AG59" s="41">
        <f t="shared" si="2"/>
        <v>7.0410494322149022</v>
      </c>
      <c r="AH59" s="41">
        <f t="shared" si="5"/>
        <v>69.02834008097166</v>
      </c>
      <c r="AI59" s="41">
        <f t="shared" si="3"/>
        <v>94.005708848715514</v>
      </c>
      <c r="AJ59" s="41">
        <v>1335.3395970629701</v>
      </c>
      <c r="AK59" s="41">
        <v>2477.8100908796023</v>
      </c>
      <c r="AL59" s="41">
        <v>764.70208497876445</v>
      </c>
      <c r="AM59" s="41">
        <v>1707.5291475424731</v>
      </c>
      <c r="AN59" s="41">
        <v>2472.2312325212374</v>
      </c>
      <c r="AO59" s="41">
        <v>25504.149475148977</v>
      </c>
      <c r="AP59" s="41">
        <v>110.3816975190817</v>
      </c>
      <c r="AQ59" s="41">
        <v>418.81286676012581</v>
      </c>
      <c r="AR59" s="42">
        <v>23.510903081681658</v>
      </c>
      <c r="AS59" s="42">
        <v>20.322984019758721</v>
      </c>
      <c r="AT59" s="42">
        <v>0</v>
      </c>
      <c r="AU59" s="42">
        <v>393.70800414748271</v>
      </c>
      <c r="AV59" s="41">
        <v>271.77010002893036</v>
      </c>
      <c r="AW59" s="41">
        <v>130.70436274693421</v>
      </c>
      <c r="AX59" s="41">
        <v>31095.759190969904</v>
      </c>
    </row>
    <row r="60" spans="1:50">
      <c r="A60" s="5" t="s">
        <v>58</v>
      </c>
      <c r="B60" s="5">
        <v>798319</v>
      </c>
      <c r="C60" s="5">
        <v>5533126</v>
      </c>
      <c r="D60" s="5">
        <v>104224</v>
      </c>
      <c r="E60" s="5">
        <v>1.88</v>
      </c>
      <c r="F60" s="5">
        <v>3720599</v>
      </c>
      <c r="G60" s="5">
        <v>67.239999999999995</v>
      </c>
      <c r="H60" s="5">
        <v>3077090</v>
      </c>
      <c r="I60" s="5">
        <v>643509</v>
      </c>
      <c r="J60" s="13">
        <v>131257</v>
      </c>
      <c r="K60" s="5">
        <v>3477049</v>
      </c>
      <c r="L60" s="5">
        <v>1775</v>
      </c>
      <c r="M60" s="5">
        <v>73051</v>
      </c>
      <c r="N60" s="5">
        <v>3188</v>
      </c>
      <c r="O60" s="5">
        <v>449</v>
      </c>
      <c r="P60" s="35">
        <f t="shared" si="4"/>
        <v>2.1088808549376057</v>
      </c>
      <c r="Q60" s="39" t="s">
        <v>1446</v>
      </c>
      <c r="R60" s="37">
        <v>5609</v>
      </c>
      <c r="S60" s="37">
        <v>19753</v>
      </c>
      <c r="T60" s="37">
        <v>6609</v>
      </c>
      <c r="U60" s="37">
        <v>13033</v>
      </c>
      <c r="V60" s="37">
        <v>19642</v>
      </c>
      <c r="W60" s="37">
        <v>70951</v>
      </c>
      <c r="X60" s="37">
        <v>1242</v>
      </c>
      <c r="Y60" s="37">
        <v>3519</v>
      </c>
      <c r="Z60" s="37">
        <v>70</v>
      </c>
      <c r="AA60" s="37">
        <v>31</v>
      </c>
      <c r="AB60" s="37">
        <v>0</v>
      </c>
      <c r="AC60" s="37">
        <v>3446</v>
      </c>
      <c r="AD60" s="37">
        <v>2347</v>
      </c>
      <c r="AE60" s="37">
        <v>390.99619999999999</v>
      </c>
      <c r="AF60" s="37">
        <v>104193.99619999999</v>
      </c>
      <c r="AG60" s="41">
        <f t="shared" si="2"/>
        <v>10.366093294562903</v>
      </c>
      <c r="AH60" s="41">
        <f t="shared" si="5"/>
        <v>68.107951247823564</v>
      </c>
      <c r="AI60" s="41">
        <f t="shared" si="3"/>
        <v>97.925547030406364</v>
      </c>
      <c r="AJ60" s="41">
        <v>1507.5529504792105</v>
      </c>
      <c r="AK60" s="41">
        <v>5309.0913586763845</v>
      </c>
      <c r="AL60" s="41">
        <v>1776.3268763981282</v>
      </c>
      <c r="AM60" s="41">
        <v>3502.9305765012568</v>
      </c>
      <c r="AN60" s="41">
        <v>5279.2574528993855</v>
      </c>
      <c r="AO60" s="41">
        <v>19069.778817873143</v>
      </c>
      <c r="AP60" s="41">
        <v>333.817215991296</v>
      </c>
      <c r="AQ60" s="41">
        <v>945.81544530867211</v>
      </c>
      <c r="AR60" s="42">
        <v>18.814174814324254</v>
      </c>
      <c r="AS60" s="42">
        <v>8.3319917034864552</v>
      </c>
      <c r="AT60" s="42">
        <v>0</v>
      </c>
      <c r="AU60" s="42">
        <v>926.19494871659106</v>
      </c>
      <c r="AV60" s="41">
        <v>630.8124041317003</v>
      </c>
      <c r="AW60" s="41">
        <v>105.0895836933784</v>
      </c>
      <c r="AX60" s="41">
        <v>28004.629415854812</v>
      </c>
    </row>
    <row r="61" spans="1:50">
      <c r="A61" s="5" t="s">
        <v>59</v>
      </c>
      <c r="B61" s="5">
        <v>838250</v>
      </c>
      <c r="C61" s="5">
        <v>4314325</v>
      </c>
      <c r="D61" s="5">
        <v>72774</v>
      </c>
      <c r="E61" s="5">
        <v>1.69</v>
      </c>
      <c r="F61" s="5">
        <v>2234973</v>
      </c>
      <c r="G61" s="5">
        <v>51.8</v>
      </c>
      <c r="H61" s="5">
        <v>1815589</v>
      </c>
      <c r="I61" s="5">
        <v>419384</v>
      </c>
      <c r="J61" s="13">
        <v>98058</v>
      </c>
      <c r="K61" s="5">
        <v>1991158</v>
      </c>
      <c r="L61" s="5">
        <v>1132</v>
      </c>
      <c r="M61" s="5">
        <v>99894</v>
      </c>
      <c r="N61" s="5">
        <v>1255</v>
      </c>
      <c r="O61" s="5">
        <v>180</v>
      </c>
      <c r="P61" s="35">
        <f t="shared" si="4"/>
        <v>4.5844401699707333</v>
      </c>
      <c r="Q61" s="39" t="s">
        <v>1446</v>
      </c>
      <c r="R61" s="37">
        <v>6855</v>
      </c>
      <c r="S61" s="37">
        <v>35437</v>
      </c>
      <c r="T61" s="37">
        <v>11721</v>
      </c>
      <c r="U61" s="37">
        <v>23191</v>
      </c>
      <c r="V61" s="37">
        <v>34912</v>
      </c>
      <c r="W61" s="37">
        <v>22666</v>
      </c>
      <c r="X61" s="37">
        <v>3664</v>
      </c>
      <c r="Y61" s="37">
        <v>2635</v>
      </c>
      <c r="Z61" s="37">
        <v>81</v>
      </c>
      <c r="AA61" s="37">
        <v>116</v>
      </c>
      <c r="AB61" s="37">
        <v>0</v>
      </c>
      <c r="AC61" s="37">
        <v>2538</v>
      </c>
      <c r="AD61" s="37">
        <v>1643</v>
      </c>
      <c r="AE61" s="37">
        <v>361.9991</v>
      </c>
      <c r="AF61" s="37">
        <v>72687.999100000001</v>
      </c>
      <c r="AG61" s="41">
        <f t="shared" si="2"/>
        <v>5.0737676335690471</v>
      </c>
      <c r="AH61" s="41">
        <f t="shared" si="5"/>
        <v>64.736012608353036</v>
      </c>
      <c r="AI61" s="41">
        <f t="shared" si="3"/>
        <v>96.318785578747622</v>
      </c>
      <c r="AJ61" s="41">
        <v>3067.1511467923774</v>
      </c>
      <c r="AK61" s="41">
        <v>15855.672529377314</v>
      </c>
      <c r="AL61" s="41">
        <v>5244.3586566817585</v>
      </c>
      <c r="AM61" s="41">
        <v>10376.411706092198</v>
      </c>
      <c r="AN61" s="41">
        <v>15620.770362773957</v>
      </c>
      <c r="AO61" s="41">
        <v>10141.509539488845</v>
      </c>
      <c r="AP61" s="41">
        <v>1639.3934065422716</v>
      </c>
      <c r="AQ61" s="41">
        <v>1178.9851599996957</v>
      </c>
      <c r="AR61" s="42">
        <v>36.242048561660475</v>
      </c>
      <c r="AS61" s="42">
        <v>51.902193001884143</v>
      </c>
      <c r="AT61" s="42">
        <v>0</v>
      </c>
      <c r="AU61" s="42">
        <v>1135.5841882653617</v>
      </c>
      <c r="AV61" s="41">
        <v>735.13192329392791</v>
      </c>
      <c r="AW61" s="41">
        <v>161.97023409231343</v>
      </c>
      <c r="AX61" s="41">
        <v>32522.987570767076</v>
      </c>
    </row>
    <row r="62" spans="1:50">
      <c r="A62" s="5" t="s">
        <v>60</v>
      </c>
      <c r="B62" s="5">
        <v>1612062</v>
      </c>
      <c r="C62" s="5">
        <v>6804401</v>
      </c>
      <c r="D62" s="5">
        <v>146261</v>
      </c>
      <c r="E62" s="5">
        <v>2.15</v>
      </c>
      <c r="F62" s="5">
        <v>2895196</v>
      </c>
      <c r="G62" s="5">
        <v>42.55</v>
      </c>
      <c r="H62" s="5">
        <v>2059630</v>
      </c>
      <c r="I62" s="5">
        <v>835566</v>
      </c>
      <c r="J62" s="13">
        <v>214321</v>
      </c>
      <c r="K62" s="5">
        <v>2308825</v>
      </c>
      <c r="L62" s="5">
        <v>2197</v>
      </c>
      <c r="M62" s="5">
        <v>296778</v>
      </c>
      <c r="N62" s="5">
        <v>2313</v>
      </c>
      <c r="O62" s="5">
        <v>355</v>
      </c>
      <c r="P62" s="35">
        <f t="shared" si="4"/>
        <v>10.418741943550627</v>
      </c>
      <c r="Q62" s="39" t="s">
        <v>1446</v>
      </c>
      <c r="R62" s="37">
        <v>14103</v>
      </c>
      <c r="S62" s="37">
        <v>76353</v>
      </c>
      <c r="T62" s="37">
        <v>18228</v>
      </c>
      <c r="U62" s="37">
        <v>57383</v>
      </c>
      <c r="V62" s="37">
        <v>75611</v>
      </c>
      <c r="W62" s="37">
        <v>48137</v>
      </c>
      <c r="X62" s="37">
        <v>2421</v>
      </c>
      <c r="Y62" s="37">
        <v>2833</v>
      </c>
      <c r="Z62" s="37">
        <v>140</v>
      </c>
      <c r="AA62" s="37">
        <v>219</v>
      </c>
      <c r="AB62" s="37">
        <v>0</v>
      </c>
      <c r="AC62" s="37">
        <v>2641</v>
      </c>
      <c r="AD62" s="37">
        <v>1597</v>
      </c>
      <c r="AE62" s="37">
        <v>623.9991</v>
      </c>
      <c r="AF62" s="37">
        <v>146052.99909999999</v>
      </c>
      <c r="AG62" s="41">
        <f t="shared" si="2"/>
        <v>2.6972098781352276</v>
      </c>
      <c r="AH62" s="41">
        <f t="shared" si="5"/>
        <v>60.46951912154487</v>
      </c>
      <c r="AI62" s="41">
        <f t="shared" si="3"/>
        <v>93.222732086127778</v>
      </c>
      <c r="AJ62" s="41">
        <v>4871.1727979729176</v>
      </c>
      <c r="AK62" s="41">
        <v>26372.307781580246</v>
      </c>
      <c r="AL62" s="41">
        <v>6295.9468029107529</v>
      </c>
      <c r="AM62" s="41">
        <v>19820.074357660069</v>
      </c>
      <c r="AN62" s="41">
        <v>26116.021160570821</v>
      </c>
      <c r="AO62" s="41">
        <v>16626.508188046682</v>
      </c>
      <c r="AP62" s="41">
        <v>836.2128159889694</v>
      </c>
      <c r="AQ62" s="41">
        <v>978.5175166033664</v>
      </c>
      <c r="AR62" s="42">
        <v>48.355966228193189</v>
      </c>
      <c r="AS62" s="42">
        <v>75.642547171245056</v>
      </c>
      <c r="AT62" s="42">
        <v>0</v>
      </c>
      <c r="AU62" s="42">
        <v>912.20076291898715</v>
      </c>
      <c r="AV62" s="41">
        <v>551.60341476017516</v>
      </c>
      <c r="AW62" s="41">
        <v>215.52913861444958</v>
      </c>
      <c r="AX62" s="41">
        <v>50446.670657185205</v>
      </c>
    </row>
    <row r="63" spans="1:50">
      <c r="A63" s="5" t="s">
        <v>61</v>
      </c>
      <c r="B63" s="5">
        <v>714668</v>
      </c>
      <c r="C63" s="5">
        <v>4233306</v>
      </c>
      <c r="D63" s="5">
        <v>50053</v>
      </c>
      <c r="E63" s="5">
        <v>1.18</v>
      </c>
      <c r="F63" s="5">
        <v>2645196</v>
      </c>
      <c r="G63" s="5">
        <v>62.49</v>
      </c>
      <c r="H63" s="5">
        <v>2110761</v>
      </c>
      <c r="I63" s="5">
        <v>534435</v>
      </c>
      <c r="J63" s="13">
        <v>90705</v>
      </c>
      <c r="K63" s="5">
        <v>2369508</v>
      </c>
      <c r="L63" s="5">
        <v>9685</v>
      </c>
      <c r="M63" s="5">
        <v>101119</v>
      </c>
      <c r="N63" s="5">
        <v>3831</v>
      </c>
      <c r="O63" s="5">
        <v>422</v>
      </c>
      <c r="P63" s="35">
        <f t="shared" si="4"/>
        <v>4.3496587776482345</v>
      </c>
      <c r="Q63" s="39" t="s">
        <v>1446</v>
      </c>
      <c r="R63" s="37">
        <v>3729</v>
      </c>
      <c r="S63" s="37">
        <v>9255</v>
      </c>
      <c r="T63" s="37">
        <v>2944</v>
      </c>
      <c r="U63" s="37">
        <v>5864</v>
      </c>
      <c r="V63" s="37">
        <v>8808</v>
      </c>
      <c r="W63" s="37">
        <v>30893</v>
      </c>
      <c r="X63" s="37">
        <v>1822</v>
      </c>
      <c r="Y63" s="37">
        <v>3283</v>
      </c>
      <c r="Z63" s="37">
        <v>59</v>
      </c>
      <c r="AA63" s="37">
        <v>48</v>
      </c>
      <c r="AB63" s="37">
        <v>0</v>
      </c>
      <c r="AC63" s="37">
        <v>3221</v>
      </c>
      <c r="AD63" s="37">
        <v>2177</v>
      </c>
      <c r="AE63" s="37">
        <v>314.00060000000002</v>
      </c>
      <c r="AF63" s="37">
        <v>50019.000599999999</v>
      </c>
      <c r="AG63" s="41">
        <f t="shared" si="2"/>
        <v>16.840948964521104</v>
      </c>
      <c r="AH63" s="41">
        <f t="shared" si="5"/>
        <v>67.58770568146538</v>
      </c>
      <c r="AI63" s="41">
        <f t="shared" si="3"/>
        <v>98.111483399329884</v>
      </c>
      <c r="AJ63" s="41">
        <v>1409.7254040910391</v>
      </c>
      <c r="AK63" s="41">
        <v>3498.7955523900682</v>
      </c>
      <c r="AL63" s="41">
        <v>1112.9610055360738</v>
      </c>
      <c r="AM63" s="41">
        <v>2216.8489593965819</v>
      </c>
      <c r="AN63" s="41">
        <v>3329.8099649326555</v>
      </c>
      <c r="AO63" s="41">
        <v>11678.907725552284</v>
      </c>
      <c r="AP63" s="41">
        <v>688.79583970337171</v>
      </c>
      <c r="AQ63" s="41">
        <v>1241.1178604534409</v>
      </c>
      <c r="AR63" s="42">
        <v>22.3045853690993</v>
      </c>
      <c r="AS63" s="42">
        <v>18.146103351131636</v>
      </c>
      <c r="AT63" s="42">
        <v>0</v>
      </c>
      <c r="AU63" s="42">
        <v>1217.6791436248957</v>
      </c>
      <c r="AV63" s="41">
        <v>823.00139573778279</v>
      </c>
      <c r="AW63" s="41">
        <v>118.70598624827801</v>
      </c>
      <c r="AX63" s="41">
        <v>18909.374050164904</v>
      </c>
    </row>
    <row r="64" spans="1:50">
      <c r="A64" s="5" t="s">
        <v>62</v>
      </c>
      <c r="B64" s="5">
        <v>690237</v>
      </c>
      <c r="C64" s="5">
        <v>5711204</v>
      </c>
      <c r="D64" s="5">
        <v>70576</v>
      </c>
      <c r="E64" s="5">
        <v>1.24</v>
      </c>
      <c r="F64" s="5">
        <v>4437184</v>
      </c>
      <c r="G64" s="5">
        <v>77.69</v>
      </c>
      <c r="H64" s="5">
        <v>3503049</v>
      </c>
      <c r="I64" s="5">
        <v>934135</v>
      </c>
      <c r="J64" s="13">
        <v>112913</v>
      </c>
      <c r="K64" s="5">
        <v>4070709</v>
      </c>
      <c r="L64" s="5">
        <v>3583</v>
      </c>
      <c r="M64" s="5">
        <v>128064</v>
      </c>
      <c r="N64" s="5">
        <v>9221</v>
      </c>
      <c r="O64" s="5">
        <v>1056</v>
      </c>
      <c r="P64" s="35">
        <f t="shared" si="4"/>
        <v>3.1985150942579796</v>
      </c>
      <c r="Q64" s="39" t="s">
        <v>1446</v>
      </c>
      <c r="R64" s="37">
        <v>9364</v>
      </c>
      <c r="S64" s="37">
        <v>14249</v>
      </c>
      <c r="T64" s="37">
        <v>3971</v>
      </c>
      <c r="U64" s="37">
        <v>9667</v>
      </c>
      <c r="V64" s="37">
        <v>13638</v>
      </c>
      <c r="W64" s="37">
        <v>34603</v>
      </c>
      <c r="X64" s="37">
        <v>1480</v>
      </c>
      <c r="Y64" s="37">
        <v>8221</v>
      </c>
      <c r="Z64" s="37">
        <v>174</v>
      </c>
      <c r="AA64" s="37">
        <v>69</v>
      </c>
      <c r="AB64" s="37">
        <v>0</v>
      </c>
      <c r="AC64" s="37">
        <v>8030</v>
      </c>
      <c r="AD64" s="37">
        <v>4748</v>
      </c>
      <c r="AE64" s="37">
        <v>766.00429999999994</v>
      </c>
      <c r="AF64" s="37">
        <v>70568.004300000001</v>
      </c>
      <c r="AG64" s="41">
        <f t="shared" si="2"/>
        <v>22.32725994697017</v>
      </c>
      <c r="AH64" s="41">
        <f t="shared" si="5"/>
        <v>59.128268991282695</v>
      </c>
      <c r="AI64" s="41">
        <f t="shared" si="3"/>
        <v>97.67668166889672</v>
      </c>
      <c r="AJ64" s="41">
        <v>2110.3474636165638</v>
      </c>
      <c r="AK64" s="41">
        <v>3211.2709321948337</v>
      </c>
      <c r="AL64" s="41">
        <v>894.93696903261173</v>
      </c>
      <c r="AM64" s="41">
        <v>2178.6340165294023</v>
      </c>
      <c r="AN64" s="41">
        <v>3073.5709855620144</v>
      </c>
      <c r="AO64" s="41">
        <v>7798.4144899107177</v>
      </c>
      <c r="AP64" s="41">
        <v>333.54487891419421</v>
      </c>
      <c r="AQ64" s="41">
        <v>1852.7516551037775</v>
      </c>
      <c r="AR64" s="42">
        <v>39.214060088560672</v>
      </c>
      <c r="AS64" s="42">
        <v>15.550403138567164</v>
      </c>
      <c r="AT64" s="42">
        <v>0</v>
      </c>
      <c r="AU64" s="42">
        <v>1809.7063362709323</v>
      </c>
      <c r="AV64" s="41">
        <v>1070.0480304625635</v>
      </c>
      <c r="AW64" s="41">
        <v>172.6329807373325</v>
      </c>
      <c r="AX64" s="41">
        <v>15903.781384770158</v>
      </c>
    </row>
    <row r="65" spans="1:50">
      <c r="A65" s="5" t="s">
        <v>63</v>
      </c>
      <c r="B65" s="5">
        <v>197523</v>
      </c>
      <c r="C65" s="5">
        <v>715383</v>
      </c>
      <c r="D65" s="5">
        <v>60362</v>
      </c>
      <c r="E65" s="5">
        <v>8.44</v>
      </c>
      <c r="F65" s="5">
        <v>390321</v>
      </c>
      <c r="G65" s="5">
        <v>54.56</v>
      </c>
      <c r="H65" s="5">
        <v>221205</v>
      </c>
      <c r="I65" s="5">
        <v>169116</v>
      </c>
      <c r="J65" s="13">
        <v>81127</v>
      </c>
      <c r="K65" s="5">
        <v>189837</v>
      </c>
      <c r="L65" s="5">
        <v>4086</v>
      </c>
      <c r="M65" s="5">
        <v>52450</v>
      </c>
      <c r="N65" s="5">
        <v>5174</v>
      </c>
      <c r="O65" s="5">
        <v>709</v>
      </c>
      <c r="P65" s="35">
        <f t="shared" si="4"/>
        <v>15.99170938791405</v>
      </c>
      <c r="Q65" s="39" t="s">
        <v>1446</v>
      </c>
      <c r="R65" s="37">
        <v>14793</v>
      </c>
      <c r="S65" s="37">
        <v>25574</v>
      </c>
      <c r="T65" s="37">
        <v>7071</v>
      </c>
      <c r="U65" s="37">
        <v>18447</v>
      </c>
      <c r="V65" s="37">
        <v>25518</v>
      </c>
      <c r="W65" s="37">
        <v>17934</v>
      </c>
      <c r="X65" s="37">
        <v>1167</v>
      </c>
      <c r="Y65" s="37">
        <v>262</v>
      </c>
      <c r="Z65" s="37">
        <v>129</v>
      </c>
      <c r="AA65" s="37">
        <v>63</v>
      </c>
      <c r="AB65" s="37">
        <v>0</v>
      </c>
      <c r="AC65" s="37">
        <v>129</v>
      </c>
      <c r="AD65" s="37">
        <v>66</v>
      </c>
      <c r="AE65" s="37">
        <v>271.00029999999998</v>
      </c>
      <c r="AF65" s="37">
        <v>60279.0003</v>
      </c>
      <c r="AG65" s="41">
        <f t="shared" si="2"/>
        <v>0.30464045126007472</v>
      </c>
      <c r="AH65" s="41">
        <f t="shared" si="5"/>
        <v>51.162790697674424</v>
      </c>
      <c r="AI65" s="41">
        <f t="shared" si="3"/>
        <v>49.236641221374043</v>
      </c>
      <c r="AJ65" s="41">
        <v>37899.574965220934</v>
      </c>
      <c r="AK65" s="41">
        <v>65520.430619925653</v>
      </c>
      <c r="AL65" s="41">
        <v>18115.858485707919</v>
      </c>
      <c r="AM65" s="41">
        <v>47261.100478836648</v>
      </c>
      <c r="AN65" s="41">
        <v>65376.958964544567</v>
      </c>
      <c r="AO65" s="41">
        <v>45946.797635792078</v>
      </c>
      <c r="AP65" s="41">
        <v>2989.8468183879422</v>
      </c>
      <c r="AQ65" s="41">
        <v>671.24238767578481</v>
      </c>
      <c r="AR65" s="42">
        <v>330.49720614571083</v>
      </c>
      <c r="AS65" s="42">
        <v>161.40561230371924</v>
      </c>
      <c r="AT65" s="42">
        <v>0</v>
      </c>
      <c r="AU65" s="42">
        <v>330.49720614571083</v>
      </c>
      <c r="AV65" s="41">
        <v>169.0915938419916</v>
      </c>
      <c r="AW65" s="41">
        <v>694.30110088875563</v>
      </c>
      <c r="AX65" s="41">
        <v>154434.42781710436</v>
      </c>
    </row>
    <row r="66" spans="1:50">
      <c r="A66" s="5" t="s">
        <v>64</v>
      </c>
      <c r="B66" s="5">
        <v>7391772</v>
      </c>
      <c r="C66" s="5">
        <v>43590393</v>
      </c>
      <c r="D66" s="5">
        <v>216438</v>
      </c>
      <c r="E66" s="5">
        <v>0.5</v>
      </c>
      <c r="F66" s="5">
        <v>4000634</v>
      </c>
      <c r="G66" s="5">
        <v>9.18</v>
      </c>
      <c r="H66" s="5">
        <v>3044273</v>
      </c>
      <c r="I66" s="5">
        <v>956361</v>
      </c>
      <c r="J66" s="13">
        <v>310688</v>
      </c>
      <c r="K66" s="5">
        <v>3489735</v>
      </c>
      <c r="L66" s="5">
        <v>1878</v>
      </c>
      <c r="M66" s="5">
        <v>93982</v>
      </c>
      <c r="N66" s="5">
        <v>11432</v>
      </c>
      <c r="O66" s="5">
        <v>3353</v>
      </c>
      <c r="P66" s="35">
        <f t="shared" ref="P66:P85" si="6">100*(L66+M66+N66+O66)/F66</f>
        <v>2.7656866386677712</v>
      </c>
      <c r="Q66" s="39" t="s">
        <v>1446</v>
      </c>
      <c r="R66" s="37">
        <v>4965</v>
      </c>
      <c r="S66" s="37">
        <v>18746</v>
      </c>
      <c r="T66" s="37">
        <v>6913</v>
      </c>
      <c r="U66" s="37">
        <v>11687</v>
      </c>
      <c r="V66" s="37">
        <v>18600</v>
      </c>
      <c r="W66" s="37">
        <v>185644</v>
      </c>
      <c r="X66" s="37">
        <v>1577</v>
      </c>
      <c r="Y66" s="37">
        <v>3557</v>
      </c>
      <c r="Z66" s="37">
        <v>127</v>
      </c>
      <c r="AA66" s="37">
        <v>96</v>
      </c>
      <c r="AB66" s="37">
        <v>0</v>
      </c>
      <c r="AC66" s="37">
        <v>3415</v>
      </c>
      <c r="AD66" s="37">
        <v>2777</v>
      </c>
      <c r="AE66" s="37">
        <v>426.00139999999999</v>
      </c>
      <c r="AF66" s="37">
        <v>216273.00140000001</v>
      </c>
      <c r="AG66" s="41">
        <f t="shared" si="2"/>
        <v>11.149563628933718</v>
      </c>
      <c r="AH66" s="41">
        <f t="shared" ref="AH66:AH85" si="7">AD66/AC66*100</f>
        <v>81.317715959004389</v>
      </c>
      <c r="AI66" s="41">
        <f t="shared" si="3"/>
        <v>96.007871802080402</v>
      </c>
      <c r="AJ66" s="41">
        <v>1241.053293053051</v>
      </c>
      <c r="AK66" s="41">
        <v>4685.7573074667671</v>
      </c>
      <c r="AL66" s="41">
        <v>1727.9761157856481</v>
      </c>
      <c r="AM66" s="41">
        <v>2921.2869760143017</v>
      </c>
      <c r="AN66" s="41">
        <v>4649.2630917999495</v>
      </c>
      <c r="AO66" s="41">
        <v>46403.645022263969</v>
      </c>
      <c r="AP66" s="41">
        <v>394.18752127787747</v>
      </c>
      <c r="AQ66" s="41">
        <v>889.10907621142042</v>
      </c>
      <c r="AR66" s="42">
        <v>31.744968422505035</v>
      </c>
      <c r="AS66" s="42">
        <v>23.996196602838449</v>
      </c>
      <c r="AT66" s="42">
        <v>0</v>
      </c>
      <c r="AU66" s="42">
        <v>853.61470206972194</v>
      </c>
      <c r="AV66" s="41">
        <v>694.13997881335808</v>
      </c>
      <c r="AW66" s="41">
        <v>106.48347236962942</v>
      </c>
      <c r="AX66" s="41">
        <v>54059.681890420368</v>
      </c>
    </row>
    <row r="67" spans="1:50">
      <c r="A67" s="5" t="s">
        <v>65</v>
      </c>
      <c r="B67" s="5">
        <v>4379257</v>
      </c>
      <c r="C67" s="5">
        <v>36474151</v>
      </c>
      <c r="D67" s="5">
        <v>657028</v>
      </c>
      <c r="E67" s="5">
        <v>1.8</v>
      </c>
      <c r="F67" s="5">
        <v>24666416</v>
      </c>
      <c r="G67" s="5">
        <v>67.63</v>
      </c>
      <c r="H67" s="5">
        <v>14884388</v>
      </c>
      <c r="I67" s="5">
        <v>9782028</v>
      </c>
      <c r="J67" s="13">
        <v>786484</v>
      </c>
      <c r="K67" s="5">
        <v>21140615</v>
      </c>
      <c r="L67" s="5">
        <v>31739</v>
      </c>
      <c r="M67" s="5">
        <v>2403130</v>
      </c>
      <c r="N67" s="5">
        <v>32014</v>
      </c>
      <c r="O67" s="5">
        <v>11303</v>
      </c>
      <c r="P67" s="35">
        <f t="shared" si="6"/>
        <v>10.046802097232122</v>
      </c>
      <c r="Q67" s="39" t="s">
        <v>1446</v>
      </c>
      <c r="R67" s="37">
        <v>26946</v>
      </c>
      <c r="S67" s="37">
        <v>88005</v>
      </c>
      <c r="T67" s="37">
        <v>34236</v>
      </c>
      <c r="U67" s="37">
        <v>51344</v>
      </c>
      <c r="V67" s="37">
        <v>85580</v>
      </c>
      <c r="W67" s="37">
        <v>489788</v>
      </c>
      <c r="X67" s="37">
        <v>6858</v>
      </c>
      <c r="Y67" s="37">
        <v>27165</v>
      </c>
      <c r="Z67" s="37">
        <v>198</v>
      </c>
      <c r="AA67" s="37">
        <v>130</v>
      </c>
      <c r="AB67" s="37">
        <v>0</v>
      </c>
      <c r="AC67" s="37">
        <v>26926</v>
      </c>
      <c r="AD67" s="37">
        <v>20677</v>
      </c>
      <c r="AE67" s="37">
        <v>1886.0021999999999</v>
      </c>
      <c r="AF67" s="37">
        <v>656875.00219999999</v>
      </c>
      <c r="AG67" s="41">
        <f t="shared" ref="AG67:AG85" si="8">AC67/(AF67-W67)*100</f>
        <v>16.114957863550682</v>
      </c>
      <c r="AH67" s="41">
        <f t="shared" si="7"/>
        <v>76.791948302755699</v>
      </c>
      <c r="AI67" s="41">
        <f t="shared" ref="AI67:AI85" si="9">AC67/Y67*100</f>
        <v>99.120191422786675</v>
      </c>
      <c r="AJ67" s="41">
        <v>1092.4165067190952</v>
      </c>
      <c r="AK67" s="41">
        <v>3567.8065268987598</v>
      </c>
      <c r="AL67" s="41">
        <v>1387.960050621055</v>
      </c>
      <c r="AM67" s="41">
        <v>2081.5346664063395</v>
      </c>
      <c r="AN67" s="41">
        <v>3469.4947170273945</v>
      </c>
      <c r="AO67" s="41">
        <v>19856.472054959264</v>
      </c>
      <c r="AP67" s="41">
        <v>278.02985241147314</v>
      </c>
      <c r="AQ67" s="41">
        <v>1101.2949753219114</v>
      </c>
      <c r="AR67" s="42">
        <v>8.0271085998063114</v>
      </c>
      <c r="AS67" s="42">
        <v>5.270323828155659</v>
      </c>
      <c r="AT67" s="42">
        <v>0</v>
      </c>
      <c r="AU67" s="42">
        <v>1091.6056876686098</v>
      </c>
      <c r="AV67" s="41">
        <v>838.26527534441971</v>
      </c>
      <c r="AW67" s="41">
        <v>76.460325650876882</v>
      </c>
      <c r="AX67" s="41">
        <v>26630.338278572777</v>
      </c>
    </row>
    <row r="68" spans="1:50">
      <c r="A68" s="5" t="s">
        <v>66</v>
      </c>
      <c r="B68" s="5">
        <v>411445</v>
      </c>
      <c r="C68" s="5">
        <v>4562525</v>
      </c>
      <c r="D68" s="5">
        <v>159567</v>
      </c>
      <c r="E68" s="5">
        <v>3.5</v>
      </c>
      <c r="F68" s="5">
        <v>3709141</v>
      </c>
      <c r="G68" s="5">
        <v>81.3</v>
      </c>
      <c r="H68" s="5">
        <v>2845080</v>
      </c>
      <c r="I68" s="5">
        <v>864061</v>
      </c>
      <c r="J68" s="13">
        <v>213977</v>
      </c>
      <c r="K68" s="5">
        <v>3356846</v>
      </c>
      <c r="L68" s="5">
        <v>2082</v>
      </c>
      <c r="M68" s="5">
        <v>73198</v>
      </c>
      <c r="N68" s="5">
        <v>2440</v>
      </c>
      <c r="O68" s="5">
        <v>371</v>
      </c>
      <c r="P68" s="35">
        <f t="shared" si="6"/>
        <v>2.1053661750793511</v>
      </c>
      <c r="Q68" s="39" t="s">
        <v>1446</v>
      </c>
      <c r="R68" s="37">
        <v>7918</v>
      </c>
      <c r="S68" s="37">
        <v>18722</v>
      </c>
      <c r="T68" s="37">
        <v>4458</v>
      </c>
      <c r="U68" s="37">
        <v>13535</v>
      </c>
      <c r="V68" s="37">
        <v>17993</v>
      </c>
      <c r="W68" s="37">
        <v>117878</v>
      </c>
      <c r="X68" s="37">
        <v>6897</v>
      </c>
      <c r="Y68" s="37">
        <v>5558</v>
      </c>
      <c r="Z68" s="37">
        <v>40</v>
      </c>
      <c r="AA68" s="37">
        <v>68</v>
      </c>
      <c r="AB68" s="37">
        <v>0</v>
      </c>
      <c r="AC68" s="37">
        <v>5510</v>
      </c>
      <c r="AD68" s="37">
        <v>3997</v>
      </c>
      <c r="AE68" s="37">
        <v>352.00009999999997</v>
      </c>
      <c r="AF68" s="37">
        <v>159559.0001</v>
      </c>
      <c r="AG68" s="41">
        <f t="shared" si="8"/>
        <v>13.219452476621354</v>
      </c>
      <c r="AH68" s="41">
        <f t="shared" si="7"/>
        <v>72.54083484573502</v>
      </c>
      <c r="AI68" s="41">
        <f t="shared" si="9"/>
        <v>99.136379992803171</v>
      </c>
      <c r="AJ68" s="41">
        <v>2134.7260726944592</v>
      </c>
      <c r="AK68" s="41">
        <v>5047.5298728196094</v>
      </c>
      <c r="AL68" s="41">
        <v>1201.8955332245391</v>
      </c>
      <c r="AM68" s="41">
        <v>3649.0928762212061</v>
      </c>
      <c r="AN68" s="41">
        <v>4850.9884094457448</v>
      </c>
      <c r="AO68" s="41">
        <v>31780.404142091124</v>
      </c>
      <c r="AP68" s="41">
        <v>1859.4601822901852</v>
      </c>
      <c r="AQ68" s="41">
        <v>1498.4601555993693</v>
      </c>
      <c r="AR68" s="42">
        <v>10.784168086357463</v>
      </c>
      <c r="AS68" s="42">
        <v>18.333085746807683</v>
      </c>
      <c r="AT68" s="42">
        <v>0</v>
      </c>
      <c r="AU68" s="42">
        <v>1485.5191538957404</v>
      </c>
      <c r="AV68" s="41">
        <v>1077.6079960292693</v>
      </c>
      <c r="AW68" s="41">
        <v>94.900706120365868</v>
      </c>
      <c r="AX68" s="41">
        <v>43017.776919238175</v>
      </c>
    </row>
    <row r="69" spans="1:50">
      <c r="A69" s="5" t="s">
        <v>67</v>
      </c>
      <c r="B69" s="5">
        <v>468404</v>
      </c>
      <c r="C69" s="5">
        <v>1945813</v>
      </c>
      <c r="D69" s="5">
        <v>133805</v>
      </c>
      <c r="E69" s="5">
        <v>6.88</v>
      </c>
      <c r="F69" s="5">
        <v>839286</v>
      </c>
      <c r="G69" s="5">
        <v>43.13</v>
      </c>
      <c r="H69" s="5">
        <v>347651</v>
      </c>
      <c r="I69" s="5">
        <v>491635</v>
      </c>
      <c r="J69" s="13">
        <v>184380</v>
      </c>
      <c r="K69" s="5">
        <v>326684</v>
      </c>
      <c r="L69" s="5">
        <v>2949</v>
      </c>
      <c r="M69" s="5">
        <v>144413</v>
      </c>
      <c r="N69" s="5">
        <v>57955</v>
      </c>
      <c r="O69" s="5">
        <v>10199</v>
      </c>
      <c r="P69" s="35">
        <f t="shared" si="6"/>
        <v>25.678493386044806</v>
      </c>
      <c r="Q69" s="39" t="s">
        <v>1446</v>
      </c>
      <c r="R69" s="37">
        <v>36865</v>
      </c>
      <c r="S69" s="37">
        <v>62366</v>
      </c>
      <c r="T69" s="37">
        <v>15564</v>
      </c>
      <c r="U69" s="37">
        <v>46581</v>
      </c>
      <c r="V69" s="37">
        <v>62145</v>
      </c>
      <c r="W69" s="37">
        <v>30451</v>
      </c>
      <c r="X69" s="37">
        <v>1456</v>
      </c>
      <c r="Y69" s="37">
        <v>1358</v>
      </c>
      <c r="Z69" s="37">
        <v>555</v>
      </c>
      <c r="AA69" s="37">
        <v>102</v>
      </c>
      <c r="AB69" s="37">
        <v>0</v>
      </c>
      <c r="AC69" s="37">
        <v>789</v>
      </c>
      <c r="AD69" s="37">
        <v>231</v>
      </c>
      <c r="AE69" s="37">
        <v>533.99559999999997</v>
      </c>
      <c r="AF69" s="37">
        <v>133428.99559999999</v>
      </c>
      <c r="AG69" s="41">
        <f t="shared" si="8"/>
        <v>0.76618310096530962</v>
      </c>
      <c r="AH69" s="41">
        <f t="shared" si="7"/>
        <v>29.277566539923956</v>
      </c>
      <c r="AI69" s="41">
        <f t="shared" si="9"/>
        <v>58.100147275405014</v>
      </c>
      <c r="AJ69" s="41">
        <v>43924.24036621605</v>
      </c>
      <c r="AK69" s="41">
        <v>74308.400235438225</v>
      </c>
      <c r="AL69" s="41">
        <v>18544.33411256711</v>
      </c>
      <c r="AM69" s="41">
        <v>55500.747063575465</v>
      </c>
      <c r="AN69" s="41">
        <v>74045.081176142572</v>
      </c>
      <c r="AO69" s="41">
        <v>36282.030201862064</v>
      </c>
      <c r="AP69" s="41">
        <v>1734.807920065389</v>
      </c>
      <c r="AQ69" s="41">
        <v>1618.04200236868</v>
      </c>
      <c r="AR69" s="42">
        <v>661.2763706293207</v>
      </c>
      <c r="AS69" s="42">
        <v>121.53187352106433</v>
      </c>
      <c r="AT69" s="42">
        <v>0</v>
      </c>
      <c r="AU69" s="42">
        <v>940.08478635411529</v>
      </c>
      <c r="AV69" s="41">
        <v>275.23394885652806</v>
      </c>
      <c r="AW69" s="41">
        <v>636.24986000004765</v>
      </c>
      <c r="AX69" s="41">
        <v>158979.17467942991</v>
      </c>
    </row>
    <row r="70" spans="1:50">
      <c r="A70" s="5" t="s">
        <v>68</v>
      </c>
      <c r="B70" s="5">
        <v>361057</v>
      </c>
      <c r="C70" s="5">
        <v>2152605</v>
      </c>
      <c r="D70" s="5">
        <v>223717</v>
      </c>
      <c r="E70" s="5">
        <v>10.39</v>
      </c>
      <c r="F70" s="5">
        <v>994581</v>
      </c>
      <c r="G70" s="5">
        <v>46.2</v>
      </c>
      <c r="H70" s="5">
        <v>449250</v>
      </c>
      <c r="I70" s="5">
        <v>545331</v>
      </c>
      <c r="J70" s="13">
        <v>298347</v>
      </c>
      <c r="K70" s="5">
        <v>456649</v>
      </c>
      <c r="L70" s="5">
        <v>4658</v>
      </c>
      <c r="M70" s="5">
        <v>93581</v>
      </c>
      <c r="N70" s="5">
        <v>4930</v>
      </c>
      <c r="O70" s="5">
        <v>1638</v>
      </c>
      <c r="P70" s="35">
        <f t="shared" si="6"/>
        <v>10.537804361836793</v>
      </c>
      <c r="Q70" s="39" t="s">
        <v>1446</v>
      </c>
      <c r="R70" s="37">
        <v>62796</v>
      </c>
      <c r="S70" s="37">
        <v>120693</v>
      </c>
      <c r="T70" s="37">
        <v>30137</v>
      </c>
      <c r="U70" s="37">
        <v>90248</v>
      </c>
      <c r="V70" s="37">
        <v>120385</v>
      </c>
      <c r="W70" s="37">
        <v>34676</v>
      </c>
      <c r="X70" s="37">
        <v>2055</v>
      </c>
      <c r="Y70" s="37">
        <v>1472</v>
      </c>
      <c r="Z70" s="37">
        <v>942</v>
      </c>
      <c r="AA70" s="37">
        <v>403</v>
      </c>
      <c r="AB70" s="37">
        <v>0</v>
      </c>
      <c r="AC70" s="37">
        <v>520</v>
      </c>
      <c r="AD70" s="37">
        <v>196</v>
      </c>
      <c r="AE70" s="37">
        <v>994.99829999999997</v>
      </c>
      <c r="AF70" s="37">
        <v>223392.99830000001</v>
      </c>
      <c r="AG70" s="41">
        <f t="shared" si="8"/>
        <v>0.27554486595498162</v>
      </c>
      <c r="AH70" s="41">
        <f t="shared" si="7"/>
        <v>37.692307692307693</v>
      </c>
      <c r="AI70" s="41">
        <f t="shared" si="9"/>
        <v>35.326086956521742</v>
      </c>
      <c r="AJ70" s="41">
        <v>63138.145611066371</v>
      </c>
      <c r="AK70" s="41">
        <v>121350.59889541425</v>
      </c>
      <c r="AL70" s="41">
        <v>30301.202214802011</v>
      </c>
      <c r="AM70" s="41">
        <v>90739.718534739746</v>
      </c>
      <c r="AN70" s="41">
        <v>121040.92074954176</v>
      </c>
      <c r="AO70" s="41">
        <v>34864.933072318898</v>
      </c>
      <c r="AP70" s="41">
        <v>2066.19672002582</v>
      </c>
      <c r="AQ70" s="41">
        <v>1480.0202296243342</v>
      </c>
      <c r="AR70" s="42">
        <v>947.1325110775291</v>
      </c>
      <c r="AS70" s="42">
        <v>405.19575580068391</v>
      </c>
      <c r="AT70" s="42">
        <v>0</v>
      </c>
      <c r="AU70" s="42">
        <v>522.83323329120503</v>
      </c>
      <c r="AV70" s="41">
        <v>197.0679110097619</v>
      </c>
      <c r="AW70" s="41">
        <v>1000.4195736697161</v>
      </c>
      <c r="AX70" s="41">
        <v>224610.16076116473</v>
      </c>
    </row>
    <row r="71" spans="1:50">
      <c r="A71" s="5" t="s">
        <v>69</v>
      </c>
      <c r="B71" s="5">
        <v>811705</v>
      </c>
      <c r="C71" s="5">
        <v>4139612</v>
      </c>
      <c r="D71" s="5">
        <v>373962</v>
      </c>
      <c r="E71" s="5">
        <v>9.0299999999999994</v>
      </c>
      <c r="F71" s="5">
        <v>2267400</v>
      </c>
      <c r="G71" s="5">
        <v>54.77</v>
      </c>
      <c r="H71" s="5">
        <v>1289083</v>
      </c>
      <c r="I71" s="5">
        <v>978317</v>
      </c>
      <c r="J71" s="13">
        <v>505267</v>
      </c>
      <c r="K71" s="5">
        <v>1004026</v>
      </c>
      <c r="L71" s="5">
        <v>24750</v>
      </c>
      <c r="M71" s="5">
        <v>304002</v>
      </c>
      <c r="N71" s="5">
        <v>35983</v>
      </c>
      <c r="O71" s="5">
        <v>1871</v>
      </c>
      <c r="P71" s="35">
        <f t="shared" si="6"/>
        <v>16.168563111934375</v>
      </c>
      <c r="Q71" s="39" t="s">
        <v>1446</v>
      </c>
      <c r="R71" s="37">
        <v>90272</v>
      </c>
      <c r="S71" s="37">
        <v>143271</v>
      </c>
      <c r="T71" s="37">
        <v>47310</v>
      </c>
      <c r="U71" s="37">
        <v>95699</v>
      </c>
      <c r="V71" s="37">
        <v>143009</v>
      </c>
      <c r="W71" s="37">
        <v>119319</v>
      </c>
      <c r="X71" s="37">
        <v>15905</v>
      </c>
      <c r="Y71" s="37">
        <v>765</v>
      </c>
      <c r="Z71" s="37">
        <v>288</v>
      </c>
      <c r="AA71" s="37">
        <v>201</v>
      </c>
      <c r="AB71" s="37">
        <v>0</v>
      </c>
      <c r="AC71" s="37">
        <v>469</v>
      </c>
      <c r="AD71" s="37">
        <v>238</v>
      </c>
      <c r="AE71" s="37">
        <v>972.99710000000005</v>
      </c>
      <c r="AF71" s="37">
        <v>373483.99709999998</v>
      </c>
      <c r="AG71" s="41">
        <f t="shared" si="8"/>
        <v>0.18452580227460441</v>
      </c>
      <c r="AH71" s="41">
        <f t="shared" si="7"/>
        <v>50.746268656716417</v>
      </c>
      <c r="AI71" s="41">
        <f t="shared" si="9"/>
        <v>61.307189542483663</v>
      </c>
      <c r="AJ71" s="41">
        <v>39813.001675928375</v>
      </c>
      <c r="AK71" s="41">
        <v>63187.351151098177</v>
      </c>
      <c r="AL71" s="41">
        <v>20865.308282614449</v>
      </c>
      <c r="AM71" s="41">
        <v>42206.492017288525</v>
      </c>
      <c r="AN71" s="41">
        <v>63071.800299902978</v>
      </c>
      <c r="AO71" s="41">
        <v>52623.709976184175</v>
      </c>
      <c r="AP71" s="41">
        <v>7014.6423216018347</v>
      </c>
      <c r="AQ71" s="41">
        <v>337.39084413866101</v>
      </c>
      <c r="AR71" s="42">
        <v>127.01772955808416</v>
      </c>
      <c r="AS71" s="42">
        <v>88.647790420746219</v>
      </c>
      <c r="AT71" s="42">
        <v>0</v>
      </c>
      <c r="AU71" s="42">
        <v>206.84484431507454</v>
      </c>
      <c r="AV71" s="41">
        <v>104.96604039869455</v>
      </c>
      <c r="AW71" s="41">
        <v>429.12459204375057</v>
      </c>
      <c r="AX71" s="41">
        <v>164719.0602011114</v>
      </c>
    </row>
    <row r="72" spans="1:50">
      <c r="A72" s="5" t="s">
        <v>70</v>
      </c>
      <c r="B72" s="5">
        <v>975692</v>
      </c>
      <c r="C72" s="5">
        <v>6336625</v>
      </c>
      <c r="D72" s="5">
        <v>628423</v>
      </c>
      <c r="E72" s="5">
        <v>9.92</v>
      </c>
      <c r="F72" s="5">
        <v>3683000</v>
      </c>
      <c r="G72" s="5">
        <v>58.12</v>
      </c>
      <c r="H72" s="5">
        <v>2048157</v>
      </c>
      <c r="I72" s="5">
        <v>1634843</v>
      </c>
      <c r="J72" s="13">
        <v>851272</v>
      </c>
      <c r="K72" s="5">
        <v>1616347</v>
      </c>
      <c r="L72" s="5">
        <v>48151</v>
      </c>
      <c r="M72" s="5">
        <v>475372</v>
      </c>
      <c r="N72" s="5">
        <v>56992</v>
      </c>
      <c r="O72" s="5">
        <v>4130</v>
      </c>
      <c r="P72" s="35">
        <f t="shared" si="6"/>
        <v>15.874151506923704</v>
      </c>
      <c r="Q72" s="39" t="s">
        <v>1446</v>
      </c>
      <c r="R72" s="37">
        <v>145897</v>
      </c>
      <c r="S72" s="37">
        <v>248962</v>
      </c>
      <c r="T72" s="37">
        <v>70405</v>
      </c>
      <c r="U72" s="37">
        <v>178251</v>
      </c>
      <c r="V72" s="37">
        <v>248656</v>
      </c>
      <c r="W72" s="37">
        <v>185063</v>
      </c>
      <c r="X72" s="37">
        <v>39874</v>
      </c>
      <c r="Y72" s="37">
        <v>1251</v>
      </c>
      <c r="Z72" s="37">
        <v>452</v>
      </c>
      <c r="AA72" s="37">
        <v>260</v>
      </c>
      <c r="AB72" s="37">
        <v>0</v>
      </c>
      <c r="AC72" s="37">
        <v>796</v>
      </c>
      <c r="AD72" s="37">
        <v>479</v>
      </c>
      <c r="AE72" s="37">
        <v>1968.9989</v>
      </c>
      <c r="AF72" s="37">
        <v>627722.99890000001</v>
      </c>
      <c r="AG72" s="41">
        <f t="shared" si="8"/>
        <v>0.17982198571771604</v>
      </c>
      <c r="AH72" s="41">
        <f t="shared" si="7"/>
        <v>60.175879396984925</v>
      </c>
      <c r="AI72" s="41">
        <f t="shared" si="9"/>
        <v>63.629096722621902</v>
      </c>
      <c r="AJ72" s="41">
        <v>39613.630192777622</v>
      </c>
      <c r="AK72" s="41">
        <v>67597.610643497144</v>
      </c>
      <c r="AL72" s="41">
        <v>19116.20961172957</v>
      </c>
      <c r="AM72" s="41">
        <v>48398.316589736627</v>
      </c>
      <c r="AN72" s="41">
        <v>67514.5262014662</v>
      </c>
      <c r="AO72" s="41">
        <v>50247.89573717078</v>
      </c>
      <c r="AP72" s="41">
        <v>10826.500135758894</v>
      </c>
      <c r="AQ72" s="41">
        <v>339.66874830301384</v>
      </c>
      <c r="AR72" s="42">
        <v>122.72603855552539</v>
      </c>
      <c r="AS72" s="42">
        <v>70.594623947868584</v>
      </c>
      <c r="AT72" s="42">
        <v>0</v>
      </c>
      <c r="AU72" s="42">
        <v>216.12815639424383</v>
      </c>
      <c r="AV72" s="41">
        <v>130.05701873472711</v>
      </c>
      <c r="AW72" s="41">
        <v>534.61821884333426</v>
      </c>
      <c r="AX72" s="41">
        <v>170437.95788759165</v>
      </c>
    </row>
    <row r="73" spans="1:50" s="55" customFormat="1">
      <c r="A73" s="48" t="s">
        <v>71</v>
      </c>
      <c r="B73" s="48">
        <v>991145</v>
      </c>
      <c r="C73" s="48">
        <v>2419254</v>
      </c>
      <c r="D73" s="48">
        <v>157298</v>
      </c>
      <c r="E73" s="48">
        <v>6.5</v>
      </c>
      <c r="F73" s="48">
        <v>1745210</v>
      </c>
      <c r="G73" s="48">
        <v>72.14</v>
      </c>
      <c r="H73" s="48">
        <v>514131</v>
      </c>
      <c r="I73" s="48">
        <v>1231079</v>
      </c>
      <c r="J73" s="49">
        <v>216817</v>
      </c>
      <c r="K73" s="48">
        <v>211056</v>
      </c>
      <c r="L73" s="48">
        <v>784</v>
      </c>
      <c r="M73" s="48">
        <v>609941</v>
      </c>
      <c r="N73" s="48">
        <v>377602</v>
      </c>
      <c r="O73" s="48">
        <v>57343</v>
      </c>
      <c r="P73" s="50">
        <f t="shared" si="6"/>
        <v>59.916571644673134</v>
      </c>
      <c r="Q73" s="57" t="s">
        <v>1447</v>
      </c>
      <c r="R73" s="52">
        <v>34357</v>
      </c>
      <c r="S73" s="52">
        <v>42405</v>
      </c>
      <c r="T73" s="52">
        <v>13465</v>
      </c>
      <c r="U73" s="52">
        <v>28321</v>
      </c>
      <c r="V73" s="52">
        <v>41786</v>
      </c>
      <c r="W73" s="52">
        <v>70073</v>
      </c>
      <c r="X73" s="52">
        <v>2898</v>
      </c>
      <c r="Y73" s="52">
        <v>4067</v>
      </c>
      <c r="Z73" s="52">
        <v>1138</v>
      </c>
      <c r="AA73" s="52">
        <v>124</v>
      </c>
      <c r="AB73" s="52">
        <v>0</v>
      </c>
      <c r="AC73" s="52">
        <v>2841</v>
      </c>
      <c r="AD73" s="52">
        <v>618</v>
      </c>
      <c r="AE73" s="52">
        <v>857.00300000000004</v>
      </c>
      <c r="AF73" s="52">
        <v>156165.003</v>
      </c>
      <c r="AG73" s="53">
        <f t="shared" si="8"/>
        <v>3.2999580692761903</v>
      </c>
      <c r="AH73" s="53">
        <f t="shared" si="7"/>
        <v>21.752903907074973</v>
      </c>
      <c r="AI73" s="53">
        <f t="shared" si="9"/>
        <v>69.854929923776737</v>
      </c>
      <c r="AJ73" s="53">
        <v>19686.456071189139</v>
      </c>
      <c r="AK73" s="53">
        <v>24297.935492003828</v>
      </c>
      <c r="AL73" s="53">
        <v>7715.403876897336</v>
      </c>
      <c r="AM73" s="53">
        <v>16227.846505578125</v>
      </c>
      <c r="AN73" s="53">
        <v>23943.25038247546</v>
      </c>
      <c r="AO73" s="53">
        <v>40151.614991892093</v>
      </c>
      <c r="AP73" s="53">
        <v>1660.5451492943544</v>
      </c>
      <c r="AQ73" s="53">
        <v>2330.3785790821735</v>
      </c>
      <c r="AR73" s="54">
        <v>652.07052446410455</v>
      </c>
      <c r="AS73" s="54">
        <v>71.051621294858506</v>
      </c>
      <c r="AT73" s="54">
        <v>0</v>
      </c>
      <c r="AU73" s="54">
        <v>1627.8843233765565</v>
      </c>
      <c r="AV73" s="53">
        <v>354.11211258243992</v>
      </c>
      <c r="AW73" s="53">
        <v>491.06010164965818</v>
      </c>
      <c r="AX73" s="53">
        <v>89482.069779568075</v>
      </c>
    </row>
    <row r="74" spans="1:50">
      <c r="A74" s="5" t="s">
        <v>72</v>
      </c>
      <c r="B74" s="5">
        <v>438252</v>
      </c>
      <c r="C74" s="5">
        <v>1939521</v>
      </c>
      <c r="D74" s="5">
        <v>90450</v>
      </c>
      <c r="E74" s="5">
        <v>4.66</v>
      </c>
      <c r="F74" s="5">
        <v>1093089</v>
      </c>
      <c r="G74" s="5">
        <v>56.36</v>
      </c>
      <c r="H74" s="5">
        <v>477215</v>
      </c>
      <c r="I74" s="5">
        <v>615874</v>
      </c>
      <c r="J74" s="13">
        <v>115465</v>
      </c>
      <c r="K74" s="5">
        <v>359772</v>
      </c>
      <c r="L74" s="5">
        <v>270</v>
      </c>
      <c r="M74" s="5">
        <v>277320</v>
      </c>
      <c r="N74" s="5">
        <v>171070</v>
      </c>
      <c r="O74" s="5">
        <v>25399</v>
      </c>
      <c r="P74" s="35">
        <f t="shared" si="6"/>
        <v>43.368746735169779</v>
      </c>
      <c r="Q74" s="40" t="s">
        <v>1447</v>
      </c>
      <c r="R74" s="37">
        <v>19757</v>
      </c>
      <c r="S74" s="37">
        <v>17426</v>
      </c>
      <c r="T74" s="37">
        <v>6710</v>
      </c>
      <c r="U74" s="37">
        <v>10392</v>
      </c>
      <c r="V74" s="37">
        <v>17102</v>
      </c>
      <c r="W74" s="37">
        <v>48715</v>
      </c>
      <c r="X74" s="37">
        <v>718</v>
      </c>
      <c r="Y74" s="37">
        <v>1663</v>
      </c>
      <c r="Z74" s="37">
        <v>565</v>
      </c>
      <c r="AA74" s="37">
        <v>113</v>
      </c>
      <c r="AB74" s="37">
        <v>0</v>
      </c>
      <c r="AC74" s="37">
        <v>1076</v>
      </c>
      <c r="AD74" s="37">
        <v>343</v>
      </c>
      <c r="AE74" s="37">
        <v>715.99969999999996</v>
      </c>
      <c r="AF74" s="37">
        <v>89715.9997</v>
      </c>
      <c r="AG74" s="41">
        <f t="shared" si="8"/>
        <v>2.6243262551473836</v>
      </c>
      <c r="AH74" s="41">
        <f t="shared" si="7"/>
        <v>31.877323420074351</v>
      </c>
      <c r="AI74" s="41">
        <f t="shared" si="9"/>
        <v>64.702345159350571</v>
      </c>
      <c r="AJ74" s="41">
        <v>18074.466031585718</v>
      </c>
      <c r="AK74" s="41">
        <v>15941.97727723909</v>
      </c>
      <c r="AL74" s="41">
        <v>6138.5669419415981</v>
      </c>
      <c r="AM74" s="41">
        <v>9507.0026319906246</v>
      </c>
      <c r="AN74" s="41">
        <v>15645.569573932222</v>
      </c>
      <c r="AO74" s="41">
        <v>44566.361933932189</v>
      </c>
      <c r="AP74" s="41">
        <v>656.85410794546465</v>
      </c>
      <c r="AQ74" s="41">
        <v>1521.376575923827</v>
      </c>
      <c r="AR74" s="42">
        <v>516.88380360611075</v>
      </c>
      <c r="AS74" s="42">
        <v>103.37676072122214</v>
      </c>
      <c r="AT74" s="42">
        <v>0</v>
      </c>
      <c r="AU74" s="42">
        <v>984.36632332774366</v>
      </c>
      <c r="AV74" s="41">
        <v>313.78963652547964</v>
      </c>
      <c r="AW74" s="41">
        <v>655.02415631298095</v>
      </c>
      <c r="AX74" s="41">
        <v>82075.65870665609</v>
      </c>
    </row>
    <row r="75" spans="1:50">
      <c r="A75" s="5" t="s">
        <v>73</v>
      </c>
      <c r="B75" s="5">
        <v>474367</v>
      </c>
      <c r="C75" s="5">
        <v>1632673</v>
      </c>
      <c r="D75" s="5">
        <v>182667</v>
      </c>
      <c r="E75" s="5">
        <v>11.19</v>
      </c>
      <c r="F75" s="5">
        <v>1021856</v>
      </c>
      <c r="G75" s="5">
        <v>62.59</v>
      </c>
      <c r="H75" s="5">
        <v>424183</v>
      </c>
      <c r="I75" s="5">
        <v>597673</v>
      </c>
      <c r="J75" s="13">
        <v>217940</v>
      </c>
      <c r="K75" s="5">
        <v>343294</v>
      </c>
      <c r="L75" s="5">
        <v>342</v>
      </c>
      <c r="M75" s="5">
        <v>203489</v>
      </c>
      <c r="N75" s="5">
        <v>127980</v>
      </c>
      <c r="O75" s="5">
        <v>18127</v>
      </c>
      <c r="P75" s="35">
        <f t="shared" si="6"/>
        <v>34.245333980521714</v>
      </c>
      <c r="Q75" s="40" t="s">
        <v>1447</v>
      </c>
      <c r="R75" s="37">
        <v>68589</v>
      </c>
      <c r="S75" s="37">
        <v>40169</v>
      </c>
      <c r="T75" s="37">
        <v>16728</v>
      </c>
      <c r="U75" s="37">
        <v>23212</v>
      </c>
      <c r="V75" s="37">
        <v>39940</v>
      </c>
      <c r="W75" s="37">
        <v>69633</v>
      </c>
      <c r="X75" s="37">
        <v>1271</v>
      </c>
      <c r="Y75" s="37">
        <v>1117</v>
      </c>
      <c r="Z75" s="37">
        <v>395</v>
      </c>
      <c r="AA75" s="37">
        <v>122</v>
      </c>
      <c r="AB75" s="37">
        <v>0</v>
      </c>
      <c r="AC75" s="37">
        <v>707</v>
      </c>
      <c r="AD75" s="37">
        <v>262</v>
      </c>
      <c r="AE75" s="37">
        <v>562.00239999999997</v>
      </c>
      <c r="AF75" s="37">
        <v>182253.0024</v>
      </c>
      <c r="AG75" s="41">
        <f t="shared" si="8"/>
        <v>0.62777480459368196</v>
      </c>
      <c r="AH75" s="41">
        <f t="shared" si="7"/>
        <v>37.057991513437052</v>
      </c>
      <c r="AI75" s="41">
        <f t="shared" si="9"/>
        <v>63.294538943598923</v>
      </c>
      <c r="AJ75" s="41">
        <v>67121.981962233433</v>
      </c>
      <c r="AK75" s="41">
        <v>39309.844048476494</v>
      </c>
      <c r="AL75" s="41">
        <v>16370.212632699715</v>
      </c>
      <c r="AM75" s="41">
        <v>22715.529389659601</v>
      </c>
      <c r="AN75" s="41">
        <v>39085.742022359314</v>
      </c>
      <c r="AO75" s="41">
        <v>68143.652334575512</v>
      </c>
      <c r="AP75" s="41">
        <v>1243.8151755237527</v>
      </c>
      <c r="AQ75" s="41">
        <v>1093.1090094886167</v>
      </c>
      <c r="AR75" s="42">
        <v>386.55152976544639</v>
      </c>
      <c r="AS75" s="42">
        <v>119.39059906679611</v>
      </c>
      <c r="AT75" s="42">
        <v>0</v>
      </c>
      <c r="AU75" s="42">
        <v>691.87830770676101</v>
      </c>
      <c r="AV75" s="41">
        <v>256.39620455328344</v>
      </c>
      <c r="AW75" s="41">
        <v>549.98199354899316</v>
      </c>
      <c r="AX75" s="41">
        <v>178354.87818244449</v>
      </c>
    </row>
    <row r="76" spans="1:50">
      <c r="A76" s="5" t="s">
        <v>74</v>
      </c>
      <c r="B76" s="5">
        <v>131699</v>
      </c>
      <c r="C76" s="5">
        <v>473222</v>
      </c>
      <c r="D76" s="5">
        <v>183808</v>
      </c>
      <c r="E76" s="5">
        <v>38.840000000000003</v>
      </c>
      <c r="F76" s="5">
        <v>395169</v>
      </c>
      <c r="G76" s="5">
        <v>83.51</v>
      </c>
      <c r="H76" s="5">
        <v>131719</v>
      </c>
      <c r="I76" s="5">
        <v>263450</v>
      </c>
      <c r="J76" s="13">
        <v>229930</v>
      </c>
      <c r="K76" s="5">
        <v>99531</v>
      </c>
      <c r="L76" s="5">
        <v>65</v>
      </c>
      <c r="M76" s="5">
        <v>16019</v>
      </c>
      <c r="N76" s="5">
        <v>9379</v>
      </c>
      <c r="O76" s="5">
        <v>1592</v>
      </c>
      <c r="P76" s="35">
        <f t="shared" si="6"/>
        <v>6.8464378531716807</v>
      </c>
      <c r="Q76" s="40" t="s">
        <v>1447</v>
      </c>
      <c r="R76" s="37">
        <v>123089</v>
      </c>
      <c r="S76" s="37">
        <v>48036</v>
      </c>
      <c r="T76" s="37">
        <v>17434</v>
      </c>
      <c r="U76" s="37">
        <v>30515</v>
      </c>
      <c r="V76" s="37">
        <v>47949</v>
      </c>
      <c r="W76" s="37">
        <v>10471</v>
      </c>
      <c r="X76" s="37">
        <v>708</v>
      </c>
      <c r="Y76" s="37">
        <v>468</v>
      </c>
      <c r="Z76" s="37">
        <v>297</v>
      </c>
      <c r="AA76" s="37">
        <v>154</v>
      </c>
      <c r="AB76" s="37">
        <v>0</v>
      </c>
      <c r="AC76" s="37">
        <v>170</v>
      </c>
      <c r="AD76" s="37">
        <v>48</v>
      </c>
      <c r="AE76" s="37">
        <v>431.00049999999999</v>
      </c>
      <c r="AF76" s="37">
        <v>183775.00049999999</v>
      </c>
      <c r="AG76" s="41">
        <f t="shared" si="8"/>
        <v>9.809352323635484E-2</v>
      </c>
      <c r="AH76" s="41">
        <f t="shared" si="7"/>
        <v>28.235294117647058</v>
      </c>
      <c r="AI76" s="41">
        <f t="shared" si="9"/>
        <v>36.324786324786324</v>
      </c>
      <c r="AJ76" s="41">
        <v>311484.45348698914</v>
      </c>
      <c r="AK76" s="41">
        <v>121558.11817222505</v>
      </c>
      <c r="AL76" s="41">
        <v>44117.833129623024</v>
      </c>
      <c r="AM76" s="41">
        <v>77220.126072642335</v>
      </c>
      <c r="AN76" s="41">
        <v>121337.95920226537</v>
      </c>
      <c r="AO76" s="41">
        <v>26497.523844228672</v>
      </c>
      <c r="AP76" s="41">
        <v>1791.6385141547034</v>
      </c>
      <c r="AQ76" s="41">
        <v>1184.3034246107361</v>
      </c>
      <c r="AR76" s="42">
        <v>751.57717331065942</v>
      </c>
      <c r="AS76" s="42">
        <v>389.70668245737897</v>
      </c>
      <c r="AT76" s="42">
        <v>0</v>
      </c>
      <c r="AU76" s="42">
        <v>430.1956884269768</v>
      </c>
      <c r="AV76" s="41">
        <v>121.46701790879345</v>
      </c>
      <c r="AW76" s="41">
        <v>1090.6738635874776</v>
      </c>
      <c r="AX76" s="41">
        <v>465054.19326920889</v>
      </c>
    </row>
    <row r="77" spans="1:50">
      <c r="A77" s="5" t="s">
        <v>75</v>
      </c>
      <c r="B77" s="5">
        <v>3649134</v>
      </c>
      <c r="C77" s="5">
        <v>15654573</v>
      </c>
      <c r="D77" s="5">
        <v>990831</v>
      </c>
      <c r="E77" s="5">
        <v>6.33</v>
      </c>
      <c r="F77" s="5">
        <v>10393057</v>
      </c>
      <c r="G77" s="5">
        <v>66.39</v>
      </c>
      <c r="H77" s="5">
        <v>5358559</v>
      </c>
      <c r="I77" s="5">
        <v>5034498</v>
      </c>
      <c r="J77" s="13">
        <v>1242834</v>
      </c>
      <c r="K77" s="5">
        <v>4932774</v>
      </c>
      <c r="L77" s="5">
        <v>1679</v>
      </c>
      <c r="M77" s="5">
        <v>1772941</v>
      </c>
      <c r="N77" s="5">
        <v>1052110</v>
      </c>
      <c r="O77" s="5">
        <v>148196</v>
      </c>
      <c r="P77" s="35">
        <f t="shared" si="6"/>
        <v>28.624167076154784</v>
      </c>
      <c r="Q77" s="40" t="s">
        <v>1447</v>
      </c>
      <c r="R77" s="37">
        <v>250300</v>
      </c>
      <c r="S77" s="37">
        <v>468393</v>
      </c>
      <c r="T77" s="37">
        <v>185965</v>
      </c>
      <c r="U77" s="37">
        <v>263523</v>
      </c>
      <c r="V77" s="37">
        <v>449488</v>
      </c>
      <c r="W77" s="37">
        <v>150812</v>
      </c>
      <c r="X77" s="37">
        <v>52469</v>
      </c>
      <c r="Y77" s="37">
        <v>22173</v>
      </c>
      <c r="Z77" s="37">
        <v>2017</v>
      </c>
      <c r="AA77" s="37">
        <v>631</v>
      </c>
      <c r="AB77" s="37">
        <v>1</v>
      </c>
      <c r="AC77" s="37">
        <v>19787</v>
      </c>
      <c r="AD77" s="37">
        <v>12279</v>
      </c>
      <c r="AE77" s="37">
        <v>9086.0008999999991</v>
      </c>
      <c r="AF77" s="37">
        <v>959615.00089999998</v>
      </c>
      <c r="AG77" s="41">
        <f t="shared" si="8"/>
        <v>2.446454820021922</v>
      </c>
      <c r="AH77" s="41">
        <f t="shared" si="7"/>
        <v>62.055895284782935</v>
      </c>
      <c r="AI77" s="41">
        <f t="shared" si="9"/>
        <v>89.239164749921073</v>
      </c>
      <c r="AJ77" s="41">
        <v>24083.38566795121</v>
      </c>
      <c r="AK77" s="41">
        <v>45067.875601952343</v>
      </c>
      <c r="AL77" s="41">
        <v>17893.195428448049</v>
      </c>
      <c r="AM77" s="41">
        <v>25355.677352678813</v>
      </c>
      <c r="AN77" s="41">
        <v>43248.872781126862</v>
      </c>
      <c r="AO77" s="41">
        <v>14510.841227946696</v>
      </c>
      <c r="AP77" s="41">
        <v>5048.4664906581393</v>
      </c>
      <c r="AQ77" s="41">
        <v>2133.443509450588</v>
      </c>
      <c r="AR77" s="42">
        <v>194.07186932583934</v>
      </c>
      <c r="AS77" s="42">
        <v>60.713609094994858</v>
      </c>
      <c r="AT77" s="42">
        <v>9.6218080974635273E-2</v>
      </c>
      <c r="AU77" s="42">
        <v>1903.8671682451081</v>
      </c>
      <c r="AV77" s="41">
        <v>1181.4618162875468</v>
      </c>
      <c r="AW77" s="41">
        <v>874.23757033180891</v>
      </c>
      <c r="AX77" s="41">
        <v>92332.313861070914</v>
      </c>
    </row>
    <row r="78" spans="1:50">
      <c r="A78" s="5" t="s">
        <v>76</v>
      </c>
      <c r="B78" s="5">
        <v>919748</v>
      </c>
      <c r="C78" s="5">
        <v>8111217</v>
      </c>
      <c r="D78" s="5">
        <v>53421</v>
      </c>
      <c r="E78" s="5">
        <v>0.66</v>
      </c>
      <c r="F78" s="5">
        <v>5243358</v>
      </c>
      <c r="G78" s="5">
        <v>64.64</v>
      </c>
      <c r="H78" s="5">
        <v>4114890</v>
      </c>
      <c r="I78" s="5">
        <v>1128468</v>
      </c>
      <c r="J78" s="13">
        <v>59769</v>
      </c>
      <c r="K78" s="5">
        <v>5183949</v>
      </c>
      <c r="L78" s="5">
        <v>62</v>
      </c>
      <c r="M78" s="5">
        <v>5805</v>
      </c>
      <c r="N78" s="5">
        <v>5551</v>
      </c>
      <c r="O78" s="5">
        <v>937</v>
      </c>
      <c r="P78" s="35">
        <f t="shared" si="6"/>
        <v>0.23563144076753867</v>
      </c>
      <c r="Q78" s="58" t="s">
        <v>1447</v>
      </c>
      <c r="R78" s="61">
        <v>9387</v>
      </c>
      <c r="S78" s="61">
        <v>17979</v>
      </c>
      <c r="T78" s="61">
        <v>6774</v>
      </c>
      <c r="U78" s="61">
        <v>11023</v>
      </c>
      <c r="V78" s="61">
        <v>17797</v>
      </c>
      <c r="W78" s="61">
        <v>4854</v>
      </c>
      <c r="X78" s="61">
        <v>436</v>
      </c>
      <c r="Y78" s="61">
        <v>19913</v>
      </c>
      <c r="Z78" s="61">
        <v>17</v>
      </c>
      <c r="AA78" s="61">
        <v>13</v>
      </c>
      <c r="AB78" s="61">
        <v>0</v>
      </c>
      <c r="AC78" s="61">
        <v>19888</v>
      </c>
      <c r="AD78" s="61">
        <v>9743</v>
      </c>
      <c r="AE78" s="61">
        <v>54.000700000000002</v>
      </c>
      <c r="AF78" s="61">
        <v>53346.000699999997</v>
      </c>
      <c r="AG78" s="62">
        <f t="shared" si="8"/>
        <v>41.012949997750866</v>
      </c>
      <c r="AH78" s="62">
        <f t="shared" si="7"/>
        <v>48.989340305711984</v>
      </c>
      <c r="AI78" s="62">
        <f t="shared" si="9"/>
        <v>99.874453874353435</v>
      </c>
      <c r="AJ78" s="62">
        <v>1790.2649409023759</v>
      </c>
      <c r="AK78" s="62">
        <v>3428.9094889191238</v>
      </c>
      <c r="AL78" s="62">
        <v>1291.9201778707461</v>
      </c>
      <c r="AM78" s="62">
        <v>2102.2787305387119</v>
      </c>
      <c r="AN78" s="62">
        <v>3394.198908409458</v>
      </c>
      <c r="AO78" s="62">
        <v>925.74262524130529</v>
      </c>
      <c r="AP78" s="62">
        <v>83.152819242935536</v>
      </c>
      <c r="AQ78" s="62">
        <v>3797.7570862031544</v>
      </c>
      <c r="AR78" s="63">
        <v>3.2421970805731744</v>
      </c>
      <c r="AS78" s="63">
        <v>2.4793271792618397</v>
      </c>
      <c r="AT78" s="63">
        <v>0</v>
      </c>
      <c r="AU78" s="63">
        <v>3792.9891493199589</v>
      </c>
      <c r="AV78" s="62">
        <v>1858.1603621190848</v>
      </c>
      <c r="AW78" s="62">
        <v>10.298877169935755</v>
      </c>
      <c r="AX78" s="62">
        <v>10174.014572340853</v>
      </c>
    </row>
    <row r="79" spans="1:50">
      <c r="A79" s="5" t="s">
        <v>77</v>
      </c>
      <c r="B79" s="5">
        <v>1025620</v>
      </c>
      <c r="C79" s="5">
        <v>3582679</v>
      </c>
      <c r="D79" s="5">
        <v>474417</v>
      </c>
      <c r="E79" s="5">
        <v>13.24</v>
      </c>
      <c r="F79" s="5">
        <v>2414976</v>
      </c>
      <c r="G79" s="5">
        <v>67.41</v>
      </c>
      <c r="H79" s="5">
        <v>1311247</v>
      </c>
      <c r="I79" s="5">
        <v>1103729</v>
      </c>
      <c r="J79" s="13">
        <v>699435</v>
      </c>
      <c r="K79" s="5">
        <v>1310242</v>
      </c>
      <c r="L79" s="5">
        <v>312</v>
      </c>
      <c r="M79" s="5">
        <v>120729</v>
      </c>
      <c r="N79" s="5">
        <v>73656</v>
      </c>
      <c r="O79" s="5">
        <v>10613</v>
      </c>
      <c r="P79" s="35">
        <f t="shared" si="6"/>
        <v>8.5015337626543701</v>
      </c>
      <c r="Q79" s="40" t="s">
        <v>1447</v>
      </c>
      <c r="R79" s="37">
        <v>179634</v>
      </c>
      <c r="S79" s="37">
        <v>220875</v>
      </c>
      <c r="T79" s="37">
        <v>64893</v>
      </c>
      <c r="U79" s="37">
        <v>155129</v>
      </c>
      <c r="V79" s="37">
        <v>220022</v>
      </c>
      <c r="W79" s="37">
        <v>57488</v>
      </c>
      <c r="X79" s="37">
        <v>4899</v>
      </c>
      <c r="Y79" s="37">
        <v>3374</v>
      </c>
      <c r="Z79" s="37">
        <v>936</v>
      </c>
      <c r="AA79" s="37">
        <v>2937</v>
      </c>
      <c r="AB79" s="37">
        <v>0</v>
      </c>
      <c r="AC79" s="37">
        <v>2382</v>
      </c>
      <c r="AD79" s="37">
        <v>1301</v>
      </c>
      <c r="AE79" s="37">
        <v>1955.0006000000001</v>
      </c>
      <c r="AF79" s="37">
        <v>474096.00060000003</v>
      </c>
      <c r="AG79" s="41">
        <f t="shared" si="8"/>
        <v>0.57176050305549508</v>
      </c>
      <c r="AH79" s="41">
        <f t="shared" si="7"/>
        <v>54.617968094038631</v>
      </c>
      <c r="AI79" s="41">
        <f t="shared" si="9"/>
        <v>70.598695909899234</v>
      </c>
      <c r="AJ79" s="41">
        <v>74383.347909047545</v>
      </c>
      <c r="AK79" s="41">
        <v>91460.536253776445</v>
      </c>
      <c r="AL79" s="41">
        <v>26871.074495150264</v>
      </c>
      <c r="AM79" s="41">
        <v>64236.24913870779</v>
      </c>
      <c r="AN79" s="41">
        <v>91107.323633858046</v>
      </c>
      <c r="AO79" s="41">
        <v>23804.791434780305</v>
      </c>
      <c r="AP79" s="41">
        <v>2028.5915884878359</v>
      </c>
      <c r="AQ79" s="41">
        <v>1397.1153336513489</v>
      </c>
      <c r="AR79" s="42">
        <v>387.58149149308315</v>
      </c>
      <c r="AS79" s="42">
        <v>1216.1611543965655</v>
      </c>
      <c r="AT79" s="42">
        <v>0</v>
      </c>
      <c r="AU79" s="42">
        <v>986.34520591508988</v>
      </c>
      <c r="AV79" s="41">
        <v>538.7217098637833</v>
      </c>
      <c r="AW79" s="41">
        <v>809.53210301054753</v>
      </c>
      <c r="AX79" s="41">
        <v>196314.99468317698</v>
      </c>
    </row>
    <row r="80" spans="1:50">
      <c r="A80" s="5" t="s">
        <v>78</v>
      </c>
      <c r="B80" s="5">
        <v>870748</v>
      </c>
      <c r="C80" s="5">
        <v>2857815</v>
      </c>
      <c r="D80" s="5">
        <v>374119</v>
      </c>
      <c r="E80" s="5">
        <v>13.09</v>
      </c>
      <c r="F80" s="5">
        <v>1888213</v>
      </c>
      <c r="G80" s="5">
        <v>66.069999999999993</v>
      </c>
      <c r="H80" s="5">
        <v>973874</v>
      </c>
      <c r="I80" s="5">
        <v>914339</v>
      </c>
      <c r="J80" s="13">
        <v>553542</v>
      </c>
      <c r="K80" s="5">
        <v>947943</v>
      </c>
      <c r="L80" s="5">
        <v>328</v>
      </c>
      <c r="M80" s="5">
        <v>89807</v>
      </c>
      <c r="N80" s="5">
        <v>60184</v>
      </c>
      <c r="O80" s="5">
        <v>7443</v>
      </c>
      <c r="P80" s="35">
        <f t="shared" si="6"/>
        <v>8.3550955321248193</v>
      </c>
      <c r="Q80" s="40" t="s">
        <v>1447</v>
      </c>
      <c r="R80" s="37">
        <v>104874</v>
      </c>
      <c r="S80" s="37">
        <v>212295</v>
      </c>
      <c r="T80" s="37">
        <v>50048</v>
      </c>
      <c r="U80" s="37">
        <v>161920</v>
      </c>
      <c r="V80" s="37">
        <v>211968</v>
      </c>
      <c r="W80" s="37">
        <v>42325</v>
      </c>
      <c r="X80" s="37">
        <v>6127</v>
      </c>
      <c r="Y80" s="37">
        <v>2814</v>
      </c>
      <c r="Z80" s="37">
        <v>1243</v>
      </c>
      <c r="AA80" s="37">
        <v>2398</v>
      </c>
      <c r="AB80" s="37">
        <v>0</v>
      </c>
      <c r="AC80" s="37">
        <v>1545</v>
      </c>
      <c r="AD80" s="37">
        <v>772</v>
      </c>
      <c r="AE80" s="37">
        <v>1665.9988000000001</v>
      </c>
      <c r="AF80" s="37">
        <v>373945.9988</v>
      </c>
      <c r="AG80" s="41">
        <f t="shared" si="8"/>
        <v>0.46589329553638631</v>
      </c>
      <c r="AH80" s="41">
        <f t="shared" si="7"/>
        <v>49.967637540453076</v>
      </c>
      <c r="AI80" s="41">
        <f t="shared" si="9"/>
        <v>54.904051172707888</v>
      </c>
      <c r="AJ80" s="41">
        <v>55541.403432769504</v>
      </c>
      <c r="AK80" s="41">
        <v>112431.70129641095</v>
      </c>
      <c r="AL80" s="41">
        <v>26505.484285935963</v>
      </c>
      <c r="AM80" s="41">
        <v>85753.037395675157</v>
      </c>
      <c r="AN80" s="41">
        <v>112258.52168161114</v>
      </c>
      <c r="AO80" s="41">
        <v>22415.373689303062</v>
      </c>
      <c r="AP80" s="41">
        <v>3244.8669721053716</v>
      </c>
      <c r="AQ80" s="41">
        <v>1490.2979695616968</v>
      </c>
      <c r="AR80" s="42">
        <v>658.29437674669111</v>
      </c>
      <c r="AS80" s="42">
        <v>1269.983841865298</v>
      </c>
      <c r="AT80" s="42">
        <v>0</v>
      </c>
      <c r="AU80" s="42">
        <v>818.23395983398052</v>
      </c>
      <c r="AV80" s="41">
        <v>408.85217928273983</v>
      </c>
      <c r="AW80" s="41">
        <v>882.31507780107438</v>
      </c>
      <c r="AX80" s="41">
        <v>198042.27531533784</v>
      </c>
    </row>
    <row r="81" spans="1:50">
      <c r="A81" s="5" t="s">
        <v>79</v>
      </c>
      <c r="B81" s="5">
        <v>324747</v>
      </c>
      <c r="C81" s="5">
        <v>2481500</v>
      </c>
      <c r="D81" s="5">
        <v>1598351</v>
      </c>
      <c r="E81" s="5">
        <v>64.41</v>
      </c>
      <c r="F81" s="5">
        <v>1980086</v>
      </c>
      <c r="G81" s="5">
        <v>79.790000000000006</v>
      </c>
      <c r="H81" s="5">
        <v>100912</v>
      </c>
      <c r="I81" s="5">
        <v>1879174</v>
      </c>
      <c r="J81" s="13">
        <v>1869016</v>
      </c>
      <c r="K81" s="5">
        <v>68246</v>
      </c>
      <c r="L81" s="5">
        <v>309</v>
      </c>
      <c r="M81" s="5">
        <v>4188</v>
      </c>
      <c r="N81" s="5">
        <v>687</v>
      </c>
      <c r="O81" s="5">
        <v>281</v>
      </c>
      <c r="P81" s="35">
        <f t="shared" si="6"/>
        <v>0.27599811321326445</v>
      </c>
      <c r="Q81" s="40" t="s">
        <v>1447</v>
      </c>
      <c r="R81" s="37">
        <v>522134</v>
      </c>
      <c r="S81" s="37">
        <v>965244</v>
      </c>
      <c r="T81" s="37">
        <v>375880</v>
      </c>
      <c r="U81" s="37">
        <v>589066</v>
      </c>
      <c r="V81" s="37">
        <v>964946</v>
      </c>
      <c r="W81" s="37">
        <v>82193</v>
      </c>
      <c r="X81" s="37">
        <v>27247</v>
      </c>
      <c r="Y81" s="37">
        <v>81</v>
      </c>
      <c r="Z81" s="37">
        <v>5</v>
      </c>
      <c r="AA81" s="37">
        <v>7</v>
      </c>
      <c r="AB81" s="37">
        <v>0</v>
      </c>
      <c r="AC81" s="37">
        <v>75</v>
      </c>
      <c r="AD81" s="37">
        <v>30</v>
      </c>
      <c r="AE81" s="37">
        <v>19.000900000000001</v>
      </c>
      <c r="AF81" s="37">
        <v>1598338.0009000001</v>
      </c>
      <c r="AG81" s="41">
        <f t="shared" si="8"/>
        <v>4.9467564088843206E-3</v>
      </c>
      <c r="AH81" s="41">
        <f t="shared" si="7"/>
        <v>40</v>
      </c>
      <c r="AI81" s="41">
        <f t="shared" si="9"/>
        <v>92.592592592592595</v>
      </c>
      <c r="AJ81" s="41">
        <v>263692.58708965167</v>
      </c>
      <c r="AK81" s="41">
        <v>487475.79650580836</v>
      </c>
      <c r="AL81" s="41">
        <v>189830.13869094575</v>
      </c>
      <c r="AM81" s="41">
        <v>297495.15930116165</v>
      </c>
      <c r="AN81" s="41">
        <v>487325.2979921074</v>
      </c>
      <c r="AO81" s="41">
        <v>41509.813210133296</v>
      </c>
      <c r="AP81" s="41">
        <v>13760.513432244861</v>
      </c>
      <c r="AQ81" s="41">
        <v>40.907314126760156</v>
      </c>
      <c r="AR81" s="42">
        <v>2.5251428473308732</v>
      </c>
      <c r="AS81" s="42">
        <v>3.5351999862632231</v>
      </c>
      <c r="AT81" s="42">
        <v>0</v>
      </c>
      <c r="AU81" s="42">
        <v>37.877142709963103</v>
      </c>
      <c r="AV81" s="41">
        <v>15.15085708398524</v>
      </c>
      <c r="AW81" s="41">
        <v>9.59599734556984</v>
      </c>
      <c r="AX81" s="41">
        <v>807206.35411795252</v>
      </c>
    </row>
    <row r="82" spans="1:50">
      <c r="A82" s="5" t="s">
        <v>80</v>
      </c>
      <c r="B82" s="5">
        <v>158647</v>
      </c>
      <c r="C82" s="5">
        <v>568715</v>
      </c>
      <c r="D82" s="5">
        <v>119229</v>
      </c>
      <c r="E82" s="5">
        <v>20.96</v>
      </c>
      <c r="F82" s="5">
        <v>258840</v>
      </c>
      <c r="G82" s="5">
        <v>45.51</v>
      </c>
      <c r="H82" s="5">
        <v>97936</v>
      </c>
      <c r="I82" s="5">
        <v>160904</v>
      </c>
      <c r="J82" s="13">
        <v>145653</v>
      </c>
      <c r="K82" s="5">
        <v>83477</v>
      </c>
      <c r="L82" s="5">
        <v>400</v>
      </c>
      <c r="M82" s="5">
        <v>2491</v>
      </c>
      <c r="N82" s="5">
        <v>755</v>
      </c>
      <c r="O82" s="5">
        <v>432</v>
      </c>
      <c r="P82" s="35">
        <f t="shared" si="6"/>
        <v>1.5754906505949622</v>
      </c>
      <c r="Q82" s="40" t="s">
        <v>1447</v>
      </c>
      <c r="R82" s="37">
        <v>50085</v>
      </c>
      <c r="S82" s="37">
        <v>58574</v>
      </c>
      <c r="T82" s="37">
        <v>24415</v>
      </c>
      <c r="U82" s="37">
        <v>34129</v>
      </c>
      <c r="V82" s="37">
        <v>58544</v>
      </c>
      <c r="W82" s="37">
        <v>8628</v>
      </c>
      <c r="X82" s="37">
        <v>1399</v>
      </c>
      <c r="Y82" s="37">
        <v>215</v>
      </c>
      <c r="Z82" s="37">
        <v>60</v>
      </c>
      <c r="AA82" s="37">
        <v>25</v>
      </c>
      <c r="AB82" s="37">
        <v>0</v>
      </c>
      <c r="AC82" s="37">
        <v>155</v>
      </c>
      <c r="AD82" s="37">
        <v>80</v>
      </c>
      <c r="AE82" s="37">
        <v>88.000100000000003</v>
      </c>
      <c r="AF82" s="37">
        <v>119226.0001</v>
      </c>
      <c r="AG82" s="41">
        <f t="shared" si="8"/>
        <v>0.14014719964181341</v>
      </c>
      <c r="AH82" s="41">
        <f t="shared" si="7"/>
        <v>51.612903225806448</v>
      </c>
      <c r="AI82" s="41">
        <f t="shared" si="9"/>
        <v>72.093023255813947</v>
      </c>
      <c r="AJ82" s="41">
        <v>193497.91376912378</v>
      </c>
      <c r="AK82" s="41">
        <v>226294.23582135682</v>
      </c>
      <c r="AL82" s="41">
        <v>94324.679338587535</v>
      </c>
      <c r="AM82" s="41">
        <v>131853.6547674239</v>
      </c>
      <c r="AN82" s="41">
        <v>226178.33410601143</v>
      </c>
      <c r="AO82" s="41">
        <v>33333.333333333336</v>
      </c>
      <c r="AP82" s="41">
        <v>5404.8833256065518</v>
      </c>
      <c r="AQ82" s="41">
        <v>830.62895997527437</v>
      </c>
      <c r="AR82" s="42">
        <v>231.80343069077421</v>
      </c>
      <c r="AS82" s="42">
        <v>96.584762787822598</v>
      </c>
      <c r="AT82" s="42">
        <v>0</v>
      </c>
      <c r="AU82" s="42">
        <v>598.82552928450013</v>
      </c>
      <c r="AV82" s="41">
        <v>309.07124092103231</v>
      </c>
      <c r="AW82" s="41">
        <v>339.97875135218669</v>
      </c>
      <c r="AX82" s="41">
        <v>460616.59751197655</v>
      </c>
    </row>
    <row r="83" spans="1:50">
      <c r="A83" s="5" t="s">
        <v>81</v>
      </c>
      <c r="B83" s="5">
        <v>355299</v>
      </c>
      <c r="C83" s="5">
        <v>2042473</v>
      </c>
      <c r="D83" s="5">
        <v>388939</v>
      </c>
      <c r="E83" s="5">
        <v>19.04</v>
      </c>
      <c r="F83" s="5">
        <v>936734</v>
      </c>
      <c r="G83" s="5">
        <v>45.86</v>
      </c>
      <c r="H83" s="5">
        <v>401649</v>
      </c>
      <c r="I83" s="5">
        <v>535085</v>
      </c>
      <c r="J83" s="13">
        <v>479368</v>
      </c>
      <c r="K83" s="5">
        <v>353306</v>
      </c>
      <c r="L83" s="5">
        <v>1706</v>
      </c>
      <c r="M83" s="5">
        <v>9711</v>
      </c>
      <c r="N83" s="5">
        <v>3751</v>
      </c>
      <c r="O83" s="5">
        <v>2201</v>
      </c>
      <c r="P83" s="35">
        <f t="shared" si="6"/>
        <v>1.8542083451652229</v>
      </c>
      <c r="Q83" s="40" t="s">
        <v>1447</v>
      </c>
      <c r="R83" s="37">
        <v>182897</v>
      </c>
      <c r="S83" s="37">
        <v>164017</v>
      </c>
      <c r="T83" s="37">
        <v>65373</v>
      </c>
      <c r="U83" s="37">
        <v>98564</v>
      </c>
      <c r="V83" s="37">
        <v>163937</v>
      </c>
      <c r="W83" s="37">
        <v>36266</v>
      </c>
      <c r="X83" s="37">
        <v>3997</v>
      </c>
      <c r="Y83" s="37">
        <v>641</v>
      </c>
      <c r="Z83" s="37">
        <v>131</v>
      </c>
      <c r="AA83" s="37">
        <v>87</v>
      </c>
      <c r="AB83" s="37">
        <v>0</v>
      </c>
      <c r="AC83" s="37">
        <v>510</v>
      </c>
      <c r="AD83" s="37">
        <v>229</v>
      </c>
      <c r="AE83" s="37">
        <v>267.00170000000003</v>
      </c>
      <c r="AF83" s="37">
        <v>388932.00170000002</v>
      </c>
      <c r="AG83" s="41">
        <f t="shared" si="8"/>
        <v>0.14461274904345281</v>
      </c>
      <c r="AH83" s="41">
        <f t="shared" si="7"/>
        <v>44.901960784313729</v>
      </c>
      <c r="AI83" s="41">
        <f t="shared" si="9"/>
        <v>79.563182527301095</v>
      </c>
      <c r="AJ83" s="41">
        <v>195249.66532654947</v>
      </c>
      <c r="AK83" s="41">
        <v>175094.53057111197</v>
      </c>
      <c r="AL83" s="41">
        <v>69788.221629619511</v>
      </c>
      <c r="AM83" s="41">
        <v>105220.90582812196</v>
      </c>
      <c r="AN83" s="41">
        <v>175009.12745774147</v>
      </c>
      <c r="AO83" s="41">
        <v>38715.366368680967</v>
      </c>
      <c r="AP83" s="41">
        <v>4266.9530517735029</v>
      </c>
      <c r="AQ83" s="41">
        <v>684.29244588111453</v>
      </c>
      <c r="AR83" s="42">
        <v>139.84759814419033</v>
      </c>
      <c r="AS83" s="42">
        <v>92.87588579041649</v>
      </c>
      <c r="AT83" s="42">
        <v>0</v>
      </c>
      <c r="AU83" s="42">
        <v>544.4448477369242</v>
      </c>
      <c r="AV83" s="41">
        <v>244.46641202305031</v>
      </c>
      <c r="AW83" s="41">
        <v>285.03470569019601</v>
      </c>
      <c r="AX83" s="41">
        <v>415200.0479324974</v>
      </c>
    </row>
    <row r="84" spans="1:50">
      <c r="A84" s="5" t="s">
        <v>82</v>
      </c>
      <c r="B84" s="5">
        <v>297022</v>
      </c>
      <c r="C84" s="5">
        <v>2042234</v>
      </c>
      <c r="D84" s="5">
        <v>1259099</v>
      </c>
      <c r="E84" s="5">
        <v>61.65</v>
      </c>
      <c r="F84" s="5">
        <v>1577857</v>
      </c>
      <c r="G84" s="5">
        <v>77.260000000000005</v>
      </c>
      <c r="H84" s="5">
        <v>78475</v>
      </c>
      <c r="I84" s="5">
        <v>1499382</v>
      </c>
      <c r="J84" s="13">
        <v>1489914</v>
      </c>
      <c r="K84" s="5">
        <v>47673</v>
      </c>
      <c r="L84" s="5">
        <v>324</v>
      </c>
      <c r="M84" s="5">
        <v>3846</v>
      </c>
      <c r="N84" s="5">
        <v>563</v>
      </c>
      <c r="O84" s="5">
        <v>255</v>
      </c>
      <c r="P84" s="35">
        <f t="shared" si="6"/>
        <v>0.31612497203485485</v>
      </c>
      <c r="Q84" s="40" t="s">
        <v>1447</v>
      </c>
      <c r="R84" s="37">
        <v>420641</v>
      </c>
      <c r="S84" s="37">
        <v>756657</v>
      </c>
      <c r="T84" s="37">
        <v>283336</v>
      </c>
      <c r="U84" s="37">
        <v>473052</v>
      </c>
      <c r="V84" s="37">
        <v>756388</v>
      </c>
      <c r="W84" s="37">
        <v>58488</v>
      </c>
      <c r="X84" s="37">
        <v>22311</v>
      </c>
      <c r="Y84" s="37">
        <v>81</v>
      </c>
      <c r="Z84" s="37">
        <v>14</v>
      </c>
      <c r="AA84" s="37">
        <v>6</v>
      </c>
      <c r="AB84" s="37">
        <v>0</v>
      </c>
      <c r="AC84" s="37">
        <v>67</v>
      </c>
      <c r="AD84" s="37">
        <v>34</v>
      </c>
      <c r="AE84" s="37">
        <v>32.001100000000001</v>
      </c>
      <c r="AF84" s="37">
        <v>1259090.0011</v>
      </c>
      <c r="AG84" s="41">
        <f t="shared" si="8"/>
        <v>5.5805337604480192E-3</v>
      </c>
      <c r="AH84" s="41">
        <f t="shared" si="7"/>
        <v>50.746268656716417</v>
      </c>
      <c r="AI84" s="41">
        <f t="shared" si="9"/>
        <v>82.716049382716051</v>
      </c>
      <c r="AJ84" s="41">
        <v>266590.06487913674</v>
      </c>
      <c r="AK84" s="41">
        <v>479547.25935240008</v>
      </c>
      <c r="AL84" s="41">
        <v>179570.13848529998</v>
      </c>
      <c r="AM84" s="41">
        <v>299806.63646959135</v>
      </c>
      <c r="AN84" s="41">
        <v>479376.77495489136</v>
      </c>
      <c r="AO84" s="41">
        <v>37067.997923766219</v>
      </c>
      <c r="AP84" s="41">
        <v>14140.064657316854</v>
      </c>
      <c r="AQ84" s="41">
        <v>51.335450550968815</v>
      </c>
      <c r="AR84" s="42">
        <v>8.8727939223896719</v>
      </c>
      <c r="AS84" s="42">
        <v>3.802625966738431</v>
      </c>
      <c r="AT84" s="42">
        <v>0</v>
      </c>
      <c r="AU84" s="42">
        <v>42.46265662857914</v>
      </c>
      <c r="AV84" s="41">
        <v>21.548213811517773</v>
      </c>
      <c r="AW84" s="41">
        <v>20.281368970698868</v>
      </c>
      <c r="AX84" s="41">
        <v>797974.72210726317</v>
      </c>
    </row>
    <row r="85" spans="1:50">
      <c r="A85" s="5" t="s">
        <v>83</v>
      </c>
      <c r="B85" s="5">
        <v>922142</v>
      </c>
      <c r="C85" s="5">
        <v>17936396</v>
      </c>
      <c r="D85" s="5">
        <v>2067315</v>
      </c>
      <c r="E85" s="5">
        <v>11.53</v>
      </c>
      <c r="F85" s="5">
        <v>13868036</v>
      </c>
      <c r="G85" s="5">
        <v>77.319999999999993</v>
      </c>
      <c r="H85" s="5">
        <v>10611237</v>
      </c>
      <c r="I85" s="5">
        <v>3256799</v>
      </c>
      <c r="J85" s="13">
        <v>2361000</v>
      </c>
      <c r="K85" s="5">
        <v>10411599</v>
      </c>
      <c r="L85" s="5">
        <v>12804</v>
      </c>
      <c r="M85" s="5">
        <v>434556</v>
      </c>
      <c r="N85" s="5">
        <v>333514</v>
      </c>
      <c r="O85" s="5">
        <v>55919</v>
      </c>
      <c r="P85" s="35">
        <f t="shared" si="6"/>
        <v>6.0339690494025255</v>
      </c>
      <c r="Q85" s="40" t="s">
        <v>1447</v>
      </c>
      <c r="R85" s="37">
        <v>109146</v>
      </c>
      <c r="S85" s="37">
        <v>277132</v>
      </c>
      <c r="T85" s="37">
        <v>77784</v>
      </c>
      <c r="U85" s="37">
        <v>189116</v>
      </c>
      <c r="V85" s="37">
        <v>266900</v>
      </c>
      <c r="W85" s="37">
        <v>1632971</v>
      </c>
      <c r="X85" s="37">
        <v>25531</v>
      </c>
      <c r="Y85" s="37">
        <v>12311</v>
      </c>
      <c r="Z85" s="37">
        <v>109</v>
      </c>
      <c r="AA85" s="37">
        <v>184</v>
      </c>
      <c r="AB85" s="37">
        <v>0</v>
      </c>
      <c r="AC85" s="37">
        <v>12192</v>
      </c>
      <c r="AD85" s="37">
        <v>9101</v>
      </c>
      <c r="AE85" s="37">
        <v>568.99919999999997</v>
      </c>
      <c r="AF85" s="37">
        <v>2062293.9992</v>
      </c>
      <c r="AG85" s="41">
        <f t="shared" si="8"/>
        <v>2.8398199077893707</v>
      </c>
      <c r="AH85" s="41">
        <f t="shared" si="7"/>
        <v>74.647309711286098</v>
      </c>
      <c r="AI85" s="41">
        <f t="shared" si="9"/>
        <v>99.033384777840965</v>
      </c>
      <c r="AJ85" s="41">
        <v>7870.328574284059</v>
      </c>
      <c r="AK85" s="41">
        <v>19983.50739787523</v>
      </c>
      <c r="AL85" s="41">
        <v>5608.8692010894692</v>
      </c>
      <c r="AM85" s="41">
        <v>13636.826440312096</v>
      </c>
      <c r="AN85" s="41">
        <v>19245.695641401562</v>
      </c>
      <c r="AO85" s="41">
        <v>117750.70384876417</v>
      </c>
      <c r="AP85" s="41">
        <v>1840.9960862518674</v>
      </c>
      <c r="AQ85" s="41">
        <v>887.72483717232922</v>
      </c>
      <c r="AR85" s="42">
        <v>7.8598007677511079</v>
      </c>
      <c r="AS85" s="42">
        <v>13.267920562075265</v>
      </c>
      <c r="AT85" s="42">
        <v>0</v>
      </c>
      <c r="AU85" s="42">
        <v>879.14395376533491</v>
      </c>
      <c r="AV85" s="41">
        <v>656.25730997525534</v>
      </c>
      <c r="AW85" s="41">
        <v>41.029544486328128</v>
      </c>
      <c r="AX85" s="41">
        <v>148708.43998385928</v>
      </c>
    </row>
  </sheetData>
  <autoFilter ref="A1:AX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workbookViewId="0">
      <selection activeCell="A52" sqref="A52"/>
    </sheetView>
  </sheetViews>
  <sheetFormatPr baseColWidth="10" defaultRowHeight="15" x14ac:dyDescent="0"/>
  <cols>
    <col min="1" max="1" width="65.33203125" style="20" customWidth="1"/>
    <col min="2" max="2" width="10.33203125" style="20" bestFit="1" customWidth="1"/>
    <col min="3" max="3" width="11.5" style="20" bestFit="1" customWidth="1"/>
    <col min="4" max="4" width="41.6640625" style="20" bestFit="1" customWidth="1"/>
    <col min="5" max="5" width="10.6640625" style="20" bestFit="1" customWidth="1"/>
    <col min="6" max="6" width="10.5" style="20" bestFit="1" customWidth="1"/>
    <col min="7" max="7" width="14.1640625" style="20" bestFit="1" customWidth="1"/>
    <col min="8" max="8" width="10.1640625" style="20" bestFit="1" customWidth="1"/>
    <col min="9" max="9" width="18.33203125" style="20" bestFit="1" customWidth="1"/>
    <col min="10" max="10" width="98.1640625" style="20" bestFit="1" customWidth="1"/>
    <col min="11" max="11" width="27.5" style="20" bestFit="1" customWidth="1"/>
    <col min="12" max="16384" width="10.83203125" style="20"/>
  </cols>
  <sheetData>
    <row r="1" spans="1:11" s="19" customFormat="1">
      <c r="A1" s="17" t="s">
        <v>1396</v>
      </c>
      <c r="B1" s="18" t="s">
        <v>686</v>
      </c>
      <c r="C1" s="18" t="s">
        <v>169</v>
      </c>
      <c r="D1" s="18" t="s">
        <v>172</v>
      </c>
      <c r="E1" s="18" t="s">
        <v>173</v>
      </c>
      <c r="F1" s="18" t="s">
        <v>174</v>
      </c>
      <c r="G1" s="18" t="s">
        <v>687</v>
      </c>
      <c r="H1" s="18" t="s">
        <v>688</v>
      </c>
      <c r="I1" s="18" t="s">
        <v>177</v>
      </c>
      <c r="J1" s="18" t="s">
        <v>178</v>
      </c>
      <c r="K1" s="18" t="s">
        <v>179</v>
      </c>
    </row>
    <row r="2" spans="1:11" s="22" customFormat="1">
      <c r="A2" s="20" t="s">
        <v>689</v>
      </c>
      <c r="B2" s="21" t="s">
        <v>690</v>
      </c>
      <c r="C2" s="21" t="s">
        <v>696</v>
      </c>
      <c r="D2" s="21" t="s">
        <v>691</v>
      </c>
      <c r="E2" s="21" t="s">
        <v>692</v>
      </c>
      <c r="F2" s="21" t="s">
        <v>693</v>
      </c>
      <c r="G2" s="21" t="s">
        <v>694</v>
      </c>
      <c r="H2" s="21" t="s">
        <v>695</v>
      </c>
      <c r="I2" s="21" t="s">
        <v>696</v>
      </c>
      <c r="J2" s="21" t="s">
        <v>697</v>
      </c>
      <c r="K2" s="21" t="s">
        <v>698</v>
      </c>
    </row>
    <row r="3" spans="1:11" s="22" customFormat="1">
      <c r="A3" s="20" t="s">
        <v>699</v>
      </c>
      <c r="B3" s="21" t="s">
        <v>700</v>
      </c>
      <c r="C3" s="21" t="s">
        <v>703</v>
      </c>
      <c r="D3" s="21" t="s">
        <v>691</v>
      </c>
      <c r="E3" s="21" t="s">
        <v>701</v>
      </c>
      <c r="F3" s="21" t="s">
        <v>693</v>
      </c>
      <c r="G3" s="21" t="s">
        <v>694</v>
      </c>
      <c r="H3" s="21" t="s">
        <v>702</v>
      </c>
      <c r="I3" s="21" t="s">
        <v>703</v>
      </c>
      <c r="J3" s="21" t="s">
        <v>697</v>
      </c>
      <c r="K3" s="21" t="s">
        <v>698</v>
      </c>
    </row>
    <row r="4" spans="1:11" s="22" customFormat="1">
      <c r="A4" s="20" t="s">
        <v>704</v>
      </c>
      <c r="B4" s="21" t="s">
        <v>705</v>
      </c>
      <c r="C4" s="21" t="s">
        <v>708</v>
      </c>
      <c r="D4" s="21" t="s">
        <v>691</v>
      </c>
      <c r="E4" s="21" t="s">
        <v>706</v>
      </c>
      <c r="F4" s="21" t="s">
        <v>693</v>
      </c>
      <c r="G4" s="21" t="s">
        <v>694</v>
      </c>
      <c r="H4" s="21" t="s">
        <v>707</v>
      </c>
      <c r="I4" s="21" t="s">
        <v>708</v>
      </c>
      <c r="J4" s="21" t="s">
        <v>697</v>
      </c>
      <c r="K4" s="21" t="s">
        <v>698</v>
      </c>
    </row>
    <row r="5" spans="1:11" s="22" customFormat="1">
      <c r="A5" s="20" t="s">
        <v>709</v>
      </c>
      <c r="B5" s="21" t="s">
        <v>710</v>
      </c>
      <c r="C5" s="21" t="s">
        <v>713</v>
      </c>
      <c r="D5" s="21" t="s">
        <v>691</v>
      </c>
      <c r="E5" s="21" t="s">
        <v>711</v>
      </c>
      <c r="F5" s="21" t="s">
        <v>693</v>
      </c>
      <c r="G5" s="21" t="s">
        <v>694</v>
      </c>
      <c r="H5" s="21" t="s">
        <v>712</v>
      </c>
      <c r="I5" s="21" t="s">
        <v>713</v>
      </c>
      <c r="J5" s="21" t="s">
        <v>697</v>
      </c>
      <c r="K5" s="21" t="s">
        <v>698</v>
      </c>
    </row>
    <row r="6" spans="1:11" s="22" customFormat="1">
      <c r="A6" s="20" t="s">
        <v>714</v>
      </c>
      <c r="B6" s="21" t="s">
        <v>715</v>
      </c>
      <c r="C6" s="21" t="s">
        <v>718</v>
      </c>
      <c r="D6" s="21" t="s">
        <v>691</v>
      </c>
      <c r="E6" s="21" t="s">
        <v>716</v>
      </c>
      <c r="F6" s="21" t="s">
        <v>693</v>
      </c>
      <c r="G6" s="21" t="s">
        <v>694</v>
      </c>
      <c r="H6" s="21" t="s">
        <v>717</v>
      </c>
      <c r="I6" s="21" t="s">
        <v>718</v>
      </c>
      <c r="J6" s="21" t="s">
        <v>697</v>
      </c>
      <c r="K6" s="21" t="s">
        <v>698</v>
      </c>
    </row>
    <row r="7" spans="1:11" s="22" customFormat="1">
      <c r="A7" s="20" t="s">
        <v>719</v>
      </c>
      <c r="B7" s="21" t="s">
        <v>720</v>
      </c>
      <c r="C7" s="21" t="s">
        <v>723</v>
      </c>
      <c r="D7" s="21" t="s">
        <v>691</v>
      </c>
      <c r="E7" s="21" t="s">
        <v>721</v>
      </c>
      <c r="F7" s="21" t="s">
        <v>693</v>
      </c>
      <c r="G7" s="21" t="s">
        <v>694</v>
      </c>
      <c r="H7" s="21" t="s">
        <v>722</v>
      </c>
      <c r="I7" s="21" t="s">
        <v>723</v>
      </c>
      <c r="J7" s="21" t="s">
        <v>697</v>
      </c>
      <c r="K7" s="21" t="s">
        <v>698</v>
      </c>
    </row>
    <row r="8" spans="1:11" s="22" customFormat="1">
      <c r="A8" s="20" t="s">
        <v>724</v>
      </c>
      <c r="B8" s="21" t="s">
        <v>725</v>
      </c>
      <c r="C8" s="21" t="s">
        <v>728</v>
      </c>
      <c r="D8" s="21" t="s">
        <v>691</v>
      </c>
      <c r="E8" s="21" t="s">
        <v>726</v>
      </c>
      <c r="F8" s="21" t="s">
        <v>693</v>
      </c>
      <c r="G8" s="21" t="s">
        <v>694</v>
      </c>
      <c r="H8" s="21" t="s">
        <v>727</v>
      </c>
      <c r="I8" s="21" t="s">
        <v>728</v>
      </c>
      <c r="J8" s="21" t="s">
        <v>697</v>
      </c>
      <c r="K8" s="21" t="s">
        <v>698</v>
      </c>
    </row>
    <row r="9" spans="1:11" s="22" customFormat="1">
      <c r="A9" s="20" t="s">
        <v>729</v>
      </c>
      <c r="B9" s="21" t="s">
        <v>730</v>
      </c>
      <c r="C9" s="21" t="s">
        <v>733</v>
      </c>
      <c r="D9" s="21" t="s">
        <v>691</v>
      </c>
      <c r="E9" s="21" t="s">
        <v>731</v>
      </c>
      <c r="F9" s="21" t="s">
        <v>693</v>
      </c>
      <c r="G9" s="21" t="s">
        <v>694</v>
      </c>
      <c r="H9" s="21" t="s">
        <v>732</v>
      </c>
      <c r="I9" s="21" t="s">
        <v>733</v>
      </c>
      <c r="J9" s="21" t="s">
        <v>697</v>
      </c>
      <c r="K9" s="21" t="s">
        <v>698</v>
      </c>
    </row>
    <row r="10" spans="1:11" s="22" customFormat="1">
      <c r="A10" s="20" t="s">
        <v>734</v>
      </c>
      <c r="B10" s="21" t="s">
        <v>735</v>
      </c>
      <c r="C10" s="21" t="s">
        <v>738</v>
      </c>
      <c r="D10" s="21" t="s">
        <v>691</v>
      </c>
      <c r="E10" s="21" t="s">
        <v>736</v>
      </c>
      <c r="F10" s="21" t="s">
        <v>693</v>
      </c>
      <c r="G10" s="21" t="s">
        <v>694</v>
      </c>
      <c r="H10" s="21" t="s">
        <v>737</v>
      </c>
      <c r="I10" s="21" t="s">
        <v>738</v>
      </c>
      <c r="J10" s="21" t="s">
        <v>697</v>
      </c>
      <c r="K10" s="21" t="s">
        <v>698</v>
      </c>
    </row>
    <row r="11" spans="1:11" s="22" customFormat="1">
      <c r="A11" s="20" t="s">
        <v>739</v>
      </c>
      <c r="B11" s="21" t="s">
        <v>740</v>
      </c>
      <c r="C11" s="21" t="s">
        <v>745</v>
      </c>
      <c r="D11" s="21" t="s">
        <v>372</v>
      </c>
      <c r="E11" s="21" t="s">
        <v>741</v>
      </c>
      <c r="F11" s="21" t="s">
        <v>742</v>
      </c>
      <c r="G11" s="21" t="s">
        <v>743</v>
      </c>
      <c r="H11" s="21" t="s">
        <v>744</v>
      </c>
      <c r="I11" s="21" t="s">
        <v>745</v>
      </c>
      <c r="J11" s="21" t="s">
        <v>746</v>
      </c>
      <c r="K11" s="21" t="s">
        <v>747</v>
      </c>
    </row>
    <row r="12" spans="1:11" s="22" customFormat="1">
      <c r="A12" s="20" t="s">
        <v>748</v>
      </c>
      <c r="B12" s="21" t="s">
        <v>749</v>
      </c>
      <c r="C12" s="21" t="s">
        <v>752</v>
      </c>
      <c r="D12" s="21" t="s">
        <v>372</v>
      </c>
      <c r="E12" s="21" t="s">
        <v>750</v>
      </c>
      <c r="F12" s="21" t="s">
        <v>742</v>
      </c>
      <c r="G12" s="21" t="s">
        <v>743</v>
      </c>
      <c r="H12" s="21" t="s">
        <v>751</v>
      </c>
      <c r="I12" s="21" t="s">
        <v>752</v>
      </c>
      <c r="J12" s="21" t="s">
        <v>746</v>
      </c>
      <c r="K12" s="21" t="s">
        <v>747</v>
      </c>
    </row>
    <row r="13" spans="1:11" s="22" customFormat="1">
      <c r="A13" s="20" t="s">
        <v>753</v>
      </c>
      <c r="B13" s="21" t="s">
        <v>754</v>
      </c>
      <c r="C13" s="21" t="s">
        <v>757</v>
      </c>
      <c r="D13" s="21" t="s">
        <v>372</v>
      </c>
      <c r="E13" s="21" t="s">
        <v>755</v>
      </c>
      <c r="F13" s="21" t="s">
        <v>742</v>
      </c>
      <c r="G13" s="21" t="s">
        <v>743</v>
      </c>
      <c r="H13" s="21" t="s">
        <v>756</v>
      </c>
      <c r="I13" s="21" t="s">
        <v>757</v>
      </c>
      <c r="J13" s="21" t="s">
        <v>746</v>
      </c>
      <c r="K13" s="21" t="s">
        <v>747</v>
      </c>
    </row>
    <row r="14" spans="1:11" s="22" customFormat="1">
      <c r="A14" s="20" t="s">
        <v>758</v>
      </c>
      <c r="B14" s="21" t="s">
        <v>759</v>
      </c>
      <c r="C14" s="21" t="s">
        <v>762</v>
      </c>
      <c r="D14" s="21" t="s">
        <v>372</v>
      </c>
      <c r="E14" s="21" t="s">
        <v>760</v>
      </c>
      <c r="F14" s="21" t="s">
        <v>742</v>
      </c>
      <c r="G14" s="21" t="s">
        <v>743</v>
      </c>
      <c r="H14" s="21" t="s">
        <v>761</v>
      </c>
      <c r="I14" s="21" t="s">
        <v>762</v>
      </c>
      <c r="J14" s="21" t="s">
        <v>746</v>
      </c>
      <c r="K14" s="21" t="s">
        <v>747</v>
      </c>
    </row>
    <row r="15" spans="1:11" s="22" customFormat="1">
      <c r="A15" s="20" t="s">
        <v>763</v>
      </c>
      <c r="B15" s="21" t="s">
        <v>764</v>
      </c>
      <c r="C15" s="21" t="s">
        <v>767</v>
      </c>
      <c r="D15" s="21" t="s">
        <v>372</v>
      </c>
      <c r="E15" s="21" t="s">
        <v>765</v>
      </c>
      <c r="F15" s="21" t="s">
        <v>742</v>
      </c>
      <c r="G15" s="21" t="s">
        <v>743</v>
      </c>
      <c r="H15" s="21" t="s">
        <v>766</v>
      </c>
      <c r="I15" s="21" t="s">
        <v>767</v>
      </c>
      <c r="J15" s="21" t="s">
        <v>746</v>
      </c>
      <c r="K15" s="21" t="s">
        <v>747</v>
      </c>
    </row>
    <row r="16" spans="1:11" s="22" customFormat="1">
      <c r="A16" s="20" t="s">
        <v>768</v>
      </c>
      <c r="B16" s="21" t="s">
        <v>769</v>
      </c>
      <c r="C16" s="21" t="s">
        <v>772</v>
      </c>
      <c r="D16" s="21" t="s">
        <v>372</v>
      </c>
      <c r="E16" s="21" t="s">
        <v>770</v>
      </c>
      <c r="F16" s="21" t="s">
        <v>742</v>
      </c>
      <c r="G16" s="21" t="s">
        <v>743</v>
      </c>
      <c r="H16" s="21" t="s">
        <v>771</v>
      </c>
      <c r="I16" s="21" t="s">
        <v>772</v>
      </c>
      <c r="J16" s="21" t="s">
        <v>746</v>
      </c>
      <c r="K16" s="21" t="s">
        <v>747</v>
      </c>
    </row>
    <row r="17" spans="1:11" s="22" customFormat="1">
      <c r="A17" s="20" t="s">
        <v>773</v>
      </c>
      <c r="B17" s="21" t="s">
        <v>774</v>
      </c>
      <c r="C17" s="21" t="s">
        <v>777</v>
      </c>
      <c r="D17" s="21" t="s">
        <v>372</v>
      </c>
      <c r="E17" s="21" t="s">
        <v>775</v>
      </c>
      <c r="F17" s="21" t="s">
        <v>742</v>
      </c>
      <c r="G17" s="21" t="s">
        <v>743</v>
      </c>
      <c r="H17" s="21" t="s">
        <v>776</v>
      </c>
      <c r="I17" s="21" t="s">
        <v>777</v>
      </c>
      <c r="J17" s="21" t="s">
        <v>746</v>
      </c>
      <c r="K17" s="21" t="s">
        <v>747</v>
      </c>
    </row>
    <row r="18" spans="1:11" s="22" customFormat="1">
      <c r="A18" s="20" t="s">
        <v>778</v>
      </c>
      <c r="B18" s="21" t="s">
        <v>779</v>
      </c>
      <c r="C18" s="21" t="s">
        <v>782</v>
      </c>
      <c r="D18" s="21" t="s">
        <v>372</v>
      </c>
      <c r="E18" s="21" t="s">
        <v>780</v>
      </c>
      <c r="F18" s="21" t="s">
        <v>742</v>
      </c>
      <c r="G18" s="21" t="s">
        <v>743</v>
      </c>
      <c r="H18" s="21" t="s">
        <v>781</v>
      </c>
      <c r="I18" s="21" t="s">
        <v>782</v>
      </c>
      <c r="J18" s="21" t="s">
        <v>746</v>
      </c>
      <c r="K18" s="21" t="s">
        <v>747</v>
      </c>
    </row>
    <row r="19" spans="1:11" s="22" customFormat="1">
      <c r="A19" s="20" t="s">
        <v>783</v>
      </c>
      <c r="B19" s="21" t="s">
        <v>784</v>
      </c>
      <c r="C19" s="21" t="s">
        <v>787</v>
      </c>
      <c r="D19" s="21" t="s">
        <v>372</v>
      </c>
      <c r="E19" s="21" t="s">
        <v>785</v>
      </c>
      <c r="F19" s="21" t="s">
        <v>742</v>
      </c>
      <c r="G19" s="21" t="s">
        <v>743</v>
      </c>
      <c r="H19" s="21" t="s">
        <v>786</v>
      </c>
      <c r="I19" s="21" t="s">
        <v>787</v>
      </c>
      <c r="J19" s="21" t="s">
        <v>746</v>
      </c>
      <c r="K19" s="21" t="s">
        <v>747</v>
      </c>
    </row>
    <row r="20" spans="1:11" s="22" customFormat="1">
      <c r="A20" s="20" t="s">
        <v>788</v>
      </c>
      <c r="B20" s="21" t="s">
        <v>789</v>
      </c>
      <c r="C20" s="21" t="s">
        <v>792</v>
      </c>
      <c r="D20" s="21" t="s">
        <v>372</v>
      </c>
      <c r="E20" s="21" t="s">
        <v>790</v>
      </c>
      <c r="F20" s="21" t="s">
        <v>742</v>
      </c>
      <c r="G20" s="21" t="s">
        <v>743</v>
      </c>
      <c r="H20" s="21" t="s">
        <v>791</v>
      </c>
      <c r="I20" s="21" t="s">
        <v>792</v>
      </c>
      <c r="J20" s="21" t="s">
        <v>746</v>
      </c>
      <c r="K20" s="21" t="s">
        <v>747</v>
      </c>
    </row>
    <row r="21" spans="1:11" s="22" customFormat="1">
      <c r="A21" s="20" t="s">
        <v>793</v>
      </c>
      <c r="B21" s="21" t="s">
        <v>794</v>
      </c>
      <c r="C21" s="21" t="s">
        <v>797</v>
      </c>
      <c r="D21" s="21" t="s">
        <v>372</v>
      </c>
      <c r="E21" s="21" t="s">
        <v>795</v>
      </c>
      <c r="F21" s="21" t="s">
        <v>742</v>
      </c>
      <c r="G21" s="21" t="s">
        <v>743</v>
      </c>
      <c r="H21" s="21" t="s">
        <v>796</v>
      </c>
      <c r="I21" s="21" t="s">
        <v>797</v>
      </c>
      <c r="J21" s="21" t="s">
        <v>746</v>
      </c>
      <c r="K21" s="21" t="s">
        <v>747</v>
      </c>
    </row>
    <row r="22" spans="1:11" s="22" customFormat="1">
      <c r="A22" s="20" t="s">
        <v>798</v>
      </c>
      <c r="B22" s="21" t="s">
        <v>799</v>
      </c>
      <c r="C22" s="21" t="s">
        <v>802</v>
      </c>
      <c r="D22" s="21" t="s">
        <v>372</v>
      </c>
      <c r="E22" s="21" t="s">
        <v>800</v>
      </c>
      <c r="F22" s="21" t="s">
        <v>742</v>
      </c>
      <c r="G22" s="21" t="s">
        <v>743</v>
      </c>
      <c r="H22" s="21" t="s">
        <v>801</v>
      </c>
      <c r="I22" s="21" t="s">
        <v>802</v>
      </c>
      <c r="J22" s="21" t="s">
        <v>746</v>
      </c>
      <c r="K22" s="21" t="s">
        <v>747</v>
      </c>
    </row>
    <row r="23" spans="1:11" s="22" customFormat="1">
      <c r="A23" s="20" t="s">
        <v>803</v>
      </c>
      <c r="B23" s="21" t="s">
        <v>804</v>
      </c>
      <c r="C23" s="21" t="s">
        <v>807</v>
      </c>
      <c r="D23" s="21" t="s">
        <v>372</v>
      </c>
      <c r="E23" s="21" t="s">
        <v>805</v>
      </c>
      <c r="F23" s="21" t="s">
        <v>742</v>
      </c>
      <c r="G23" s="21" t="s">
        <v>743</v>
      </c>
      <c r="H23" s="21" t="s">
        <v>806</v>
      </c>
      <c r="I23" s="21" t="s">
        <v>807</v>
      </c>
      <c r="J23" s="21" t="s">
        <v>746</v>
      </c>
      <c r="K23" s="21" t="s">
        <v>747</v>
      </c>
    </row>
    <row r="24" spans="1:11" s="22" customFormat="1">
      <c r="A24" s="20" t="s">
        <v>808</v>
      </c>
      <c r="B24" s="21" t="s">
        <v>809</v>
      </c>
      <c r="C24" s="21" t="s">
        <v>812</v>
      </c>
      <c r="D24" s="21" t="s">
        <v>372</v>
      </c>
      <c r="E24" s="21" t="s">
        <v>810</v>
      </c>
      <c r="F24" s="21" t="s">
        <v>742</v>
      </c>
      <c r="G24" s="21" t="s">
        <v>743</v>
      </c>
      <c r="H24" s="21" t="s">
        <v>811</v>
      </c>
      <c r="I24" s="21" t="s">
        <v>812</v>
      </c>
      <c r="J24" s="21" t="s">
        <v>746</v>
      </c>
      <c r="K24" s="21" t="s">
        <v>747</v>
      </c>
    </row>
    <row r="25" spans="1:11" s="22" customFormat="1">
      <c r="A25" s="20" t="s">
        <v>813</v>
      </c>
      <c r="B25" s="21" t="s">
        <v>814</v>
      </c>
      <c r="C25" s="21" t="s">
        <v>817</v>
      </c>
      <c r="D25" s="21" t="s">
        <v>372</v>
      </c>
      <c r="E25" s="21" t="s">
        <v>815</v>
      </c>
      <c r="F25" s="21" t="s">
        <v>742</v>
      </c>
      <c r="G25" s="21" t="s">
        <v>743</v>
      </c>
      <c r="H25" s="21" t="s">
        <v>816</v>
      </c>
      <c r="I25" s="21" t="s">
        <v>817</v>
      </c>
      <c r="J25" s="21" t="s">
        <v>746</v>
      </c>
      <c r="K25" s="21" t="s">
        <v>747</v>
      </c>
    </row>
    <row r="26" spans="1:11" s="22" customFormat="1">
      <c r="A26" s="20" t="s">
        <v>818</v>
      </c>
      <c r="B26" s="21" t="s">
        <v>819</v>
      </c>
      <c r="C26" s="21" t="s">
        <v>822</v>
      </c>
      <c r="D26" s="21" t="s">
        <v>372</v>
      </c>
      <c r="E26" s="21" t="s">
        <v>820</v>
      </c>
      <c r="F26" s="21" t="s">
        <v>742</v>
      </c>
      <c r="G26" s="21" t="s">
        <v>743</v>
      </c>
      <c r="H26" s="21" t="s">
        <v>821</v>
      </c>
      <c r="I26" s="21" t="s">
        <v>822</v>
      </c>
      <c r="J26" s="21" t="s">
        <v>746</v>
      </c>
      <c r="K26" s="21" t="s">
        <v>747</v>
      </c>
    </row>
    <row r="27" spans="1:11" s="22" customFormat="1">
      <c r="A27" s="20" t="s">
        <v>823</v>
      </c>
      <c r="B27" s="21" t="s">
        <v>824</v>
      </c>
      <c r="C27" s="21" t="s">
        <v>829</v>
      </c>
      <c r="D27" s="21" t="s">
        <v>372</v>
      </c>
      <c r="E27" s="21" t="s">
        <v>825</v>
      </c>
      <c r="F27" s="21" t="s">
        <v>826</v>
      </c>
      <c r="G27" s="21" t="s">
        <v>827</v>
      </c>
      <c r="H27" s="21" t="s">
        <v>828</v>
      </c>
      <c r="I27" s="21" t="s">
        <v>829</v>
      </c>
      <c r="J27" s="21" t="s">
        <v>830</v>
      </c>
      <c r="K27" s="21" t="s">
        <v>831</v>
      </c>
    </row>
    <row r="28" spans="1:11" s="22" customFormat="1">
      <c r="A28" s="20" t="s">
        <v>832</v>
      </c>
      <c r="B28" s="21" t="s">
        <v>833</v>
      </c>
      <c r="C28" s="21" t="s">
        <v>836</v>
      </c>
      <c r="D28" s="21" t="s">
        <v>372</v>
      </c>
      <c r="E28" s="21" t="s">
        <v>834</v>
      </c>
      <c r="F28" s="21" t="s">
        <v>826</v>
      </c>
      <c r="G28" s="21" t="s">
        <v>827</v>
      </c>
      <c r="H28" s="21" t="s">
        <v>835</v>
      </c>
      <c r="I28" s="21" t="s">
        <v>836</v>
      </c>
      <c r="J28" s="21" t="s">
        <v>830</v>
      </c>
      <c r="K28" s="21" t="s">
        <v>831</v>
      </c>
    </row>
    <row r="29" spans="1:11" s="22" customFormat="1">
      <c r="A29" s="20" t="s">
        <v>837</v>
      </c>
      <c r="B29" s="21" t="s">
        <v>838</v>
      </c>
      <c r="C29" s="21" t="s">
        <v>841</v>
      </c>
      <c r="D29" s="21" t="s">
        <v>372</v>
      </c>
      <c r="E29" s="21" t="s">
        <v>839</v>
      </c>
      <c r="F29" s="21" t="s">
        <v>826</v>
      </c>
      <c r="G29" s="21" t="s">
        <v>827</v>
      </c>
      <c r="H29" s="21" t="s">
        <v>840</v>
      </c>
      <c r="I29" s="21" t="s">
        <v>841</v>
      </c>
      <c r="J29" s="21" t="s">
        <v>830</v>
      </c>
      <c r="K29" s="21" t="s">
        <v>831</v>
      </c>
    </row>
    <row r="30" spans="1:11" s="22" customFormat="1">
      <c r="A30" s="20" t="s">
        <v>842</v>
      </c>
      <c r="B30" s="21" t="s">
        <v>843</v>
      </c>
      <c r="C30" s="21" t="s">
        <v>848</v>
      </c>
      <c r="D30" s="21" t="s">
        <v>257</v>
      </c>
      <c r="E30" s="21" t="s">
        <v>844</v>
      </c>
      <c r="F30" s="21" t="s">
        <v>845</v>
      </c>
      <c r="G30" s="21" t="s">
        <v>846</v>
      </c>
      <c r="H30" s="21" t="s">
        <v>847</v>
      </c>
      <c r="I30" s="21" t="s">
        <v>848</v>
      </c>
      <c r="J30" s="21" t="s">
        <v>849</v>
      </c>
      <c r="K30" s="21" t="s">
        <v>850</v>
      </c>
    </row>
    <row r="31" spans="1:11" s="22" customFormat="1">
      <c r="A31" s="20" t="s">
        <v>851</v>
      </c>
      <c r="B31" s="21" t="s">
        <v>852</v>
      </c>
      <c r="C31" s="21" t="s">
        <v>857</v>
      </c>
      <c r="D31" s="21" t="s">
        <v>372</v>
      </c>
      <c r="E31" s="21" t="s">
        <v>853</v>
      </c>
      <c r="F31" s="21" t="s">
        <v>854</v>
      </c>
      <c r="G31" s="21" t="s">
        <v>855</v>
      </c>
      <c r="H31" s="21" t="s">
        <v>856</v>
      </c>
      <c r="I31" s="21" t="s">
        <v>857</v>
      </c>
      <c r="J31" s="21" t="s">
        <v>858</v>
      </c>
      <c r="K31" s="21" t="s">
        <v>859</v>
      </c>
    </row>
    <row r="32" spans="1:11" s="22" customFormat="1">
      <c r="A32" s="20" t="s">
        <v>860</v>
      </c>
      <c r="B32" s="21" t="s">
        <v>861</v>
      </c>
      <c r="C32" s="21" t="s">
        <v>864</v>
      </c>
      <c r="D32" s="21" t="s">
        <v>372</v>
      </c>
      <c r="E32" s="21" t="s">
        <v>862</v>
      </c>
      <c r="F32" s="21" t="s">
        <v>854</v>
      </c>
      <c r="G32" s="21" t="s">
        <v>855</v>
      </c>
      <c r="H32" s="21" t="s">
        <v>863</v>
      </c>
      <c r="I32" s="21" t="s">
        <v>864</v>
      </c>
      <c r="J32" s="21" t="s">
        <v>858</v>
      </c>
      <c r="K32" s="21" t="s">
        <v>859</v>
      </c>
    </row>
    <row r="33" spans="1:11" s="22" customFormat="1">
      <c r="A33" s="20" t="s">
        <v>865</v>
      </c>
      <c r="B33" s="21" t="s">
        <v>866</v>
      </c>
      <c r="C33" s="21" t="s">
        <v>871</v>
      </c>
      <c r="D33" s="21" t="s">
        <v>372</v>
      </c>
      <c r="E33" s="21" t="s">
        <v>867</v>
      </c>
      <c r="F33" s="21" t="s">
        <v>868</v>
      </c>
      <c r="G33" s="21" t="s">
        <v>869</v>
      </c>
      <c r="H33" s="21" t="s">
        <v>870</v>
      </c>
      <c r="I33" s="21" t="s">
        <v>871</v>
      </c>
      <c r="J33" s="21" t="s">
        <v>872</v>
      </c>
      <c r="K33" s="21" t="s">
        <v>873</v>
      </c>
    </row>
    <row r="34" spans="1:11" s="22" customFormat="1">
      <c r="A34" s="20" t="s">
        <v>874</v>
      </c>
      <c r="B34" s="21" t="s">
        <v>875</v>
      </c>
      <c r="C34" s="21" t="s">
        <v>880</v>
      </c>
      <c r="D34" s="21" t="s">
        <v>392</v>
      </c>
      <c r="E34" s="21" t="s">
        <v>876</v>
      </c>
      <c r="F34" s="21" t="s">
        <v>877</v>
      </c>
      <c r="G34" s="21" t="s">
        <v>878</v>
      </c>
      <c r="H34" s="21" t="s">
        <v>879</v>
      </c>
      <c r="I34" s="21" t="s">
        <v>880</v>
      </c>
      <c r="J34" s="21" t="s">
        <v>881</v>
      </c>
      <c r="K34" s="21" t="s">
        <v>882</v>
      </c>
    </row>
    <row r="35" spans="1:11" s="22" customFormat="1">
      <c r="A35" s="20" t="s">
        <v>883</v>
      </c>
      <c r="B35" s="21" t="s">
        <v>884</v>
      </c>
      <c r="C35" s="21" t="s">
        <v>887</v>
      </c>
      <c r="D35" s="21" t="s">
        <v>392</v>
      </c>
      <c r="E35" s="21" t="s">
        <v>885</v>
      </c>
      <c r="F35" s="21" t="s">
        <v>877</v>
      </c>
      <c r="G35" s="21" t="s">
        <v>878</v>
      </c>
      <c r="H35" s="21" t="s">
        <v>886</v>
      </c>
      <c r="I35" s="21" t="s">
        <v>887</v>
      </c>
      <c r="J35" s="21" t="s">
        <v>881</v>
      </c>
      <c r="K35" s="21" t="s">
        <v>882</v>
      </c>
    </row>
    <row r="36" spans="1:11" s="22" customFormat="1">
      <c r="A36" s="20" t="s">
        <v>888</v>
      </c>
      <c r="B36" s="21" t="s">
        <v>889</v>
      </c>
      <c r="C36" s="21" t="s">
        <v>892</v>
      </c>
      <c r="D36" s="21" t="s">
        <v>392</v>
      </c>
      <c r="E36" s="21" t="s">
        <v>890</v>
      </c>
      <c r="F36" s="21" t="s">
        <v>877</v>
      </c>
      <c r="G36" s="21" t="s">
        <v>878</v>
      </c>
      <c r="H36" s="21" t="s">
        <v>891</v>
      </c>
      <c r="I36" s="21" t="s">
        <v>892</v>
      </c>
      <c r="J36" s="21" t="s">
        <v>881</v>
      </c>
      <c r="K36" s="21" t="s">
        <v>882</v>
      </c>
    </row>
    <row r="37" spans="1:11" s="22" customFormat="1">
      <c r="A37" s="20" t="s">
        <v>893</v>
      </c>
      <c r="B37" s="21" t="s">
        <v>894</v>
      </c>
      <c r="C37" s="21" t="s">
        <v>897</v>
      </c>
      <c r="D37" s="21" t="s">
        <v>392</v>
      </c>
      <c r="E37" s="21" t="s">
        <v>895</v>
      </c>
      <c r="F37" s="21" t="s">
        <v>877</v>
      </c>
      <c r="G37" s="21" t="s">
        <v>878</v>
      </c>
      <c r="H37" s="21" t="s">
        <v>896</v>
      </c>
      <c r="I37" s="21" t="s">
        <v>897</v>
      </c>
      <c r="J37" s="21" t="s">
        <v>881</v>
      </c>
      <c r="K37" s="21" t="s">
        <v>882</v>
      </c>
    </row>
    <row r="38" spans="1:11" s="22" customFormat="1">
      <c r="A38" s="20" t="s">
        <v>898</v>
      </c>
      <c r="B38" s="21" t="s">
        <v>899</v>
      </c>
      <c r="C38" s="21" t="s">
        <v>904</v>
      </c>
      <c r="D38" s="21" t="s">
        <v>257</v>
      </c>
      <c r="E38" s="21" t="s">
        <v>900</v>
      </c>
      <c r="F38" s="21" t="s">
        <v>901</v>
      </c>
      <c r="G38" s="21" t="s">
        <v>902</v>
      </c>
      <c r="H38" s="21" t="s">
        <v>903</v>
      </c>
      <c r="I38" s="21" t="s">
        <v>904</v>
      </c>
      <c r="J38" s="21" t="s">
        <v>905</v>
      </c>
      <c r="K38" s="21" t="s">
        <v>906</v>
      </c>
    </row>
    <row r="39" spans="1:11" s="22" customFormat="1">
      <c r="A39" s="20" t="s">
        <v>907</v>
      </c>
      <c r="B39" s="21" t="s">
        <v>908</v>
      </c>
      <c r="C39" s="21" t="s">
        <v>911</v>
      </c>
      <c r="D39" s="21" t="s">
        <v>257</v>
      </c>
      <c r="E39" s="21" t="s">
        <v>909</v>
      </c>
      <c r="F39" s="21" t="s">
        <v>901</v>
      </c>
      <c r="G39" s="21" t="s">
        <v>902</v>
      </c>
      <c r="H39" s="21" t="s">
        <v>910</v>
      </c>
      <c r="I39" s="21" t="s">
        <v>911</v>
      </c>
      <c r="J39" s="21" t="s">
        <v>905</v>
      </c>
      <c r="K39" s="21" t="s">
        <v>906</v>
      </c>
    </row>
    <row r="40" spans="1:11" s="22" customFormat="1">
      <c r="A40" s="20" t="s">
        <v>912</v>
      </c>
      <c r="B40" s="21" t="s">
        <v>913</v>
      </c>
      <c r="C40" s="21" t="s">
        <v>916</v>
      </c>
      <c r="D40" s="21" t="s">
        <v>257</v>
      </c>
      <c r="E40" s="21" t="s">
        <v>914</v>
      </c>
      <c r="F40" s="21" t="s">
        <v>901</v>
      </c>
      <c r="G40" s="21" t="s">
        <v>902</v>
      </c>
      <c r="H40" s="21" t="s">
        <v>915</v>
      </c>
      <c r="I40" s="21" t="s">
        <v>916</v>
      </c>
      <c r="J40" s="21" t="s">
        <v>905</v>
      </c>
      <c r="K40" s="21" t="s">
        <v>906</v>
      </c>
    </row>
    <row r="41" spans="1:11" s="22" customFormat="1">
      <c r="A41" s="20" t="s">
        <v>917</v>
      </c>
      <c r="B41" s="21" t="s">
        <v>918</v>
      </c>
      <c r="C41" s="21" t="s">
        <v>921</v>
      </c>
      <c r="D41" s="21" t="s">
        <v>257</v>
      </c>
      <c r="E41" s="21" t="s">
        <v>919</v>
      </c>
      <c r="F41" s="21" t="s">
        <v>901</v>
      </c>
      <c r="G41" s="21" t="s">
        <v>902</v>
      </c>
      <c r="H41" s="21" t="s">
        <v>920</v>
      </c>
      <c r="I41" s="21" t="s">
        <v>921</v>
      </c>
      <c r="J41" s="21" t="s">
        <v>905</v>
      </c>
      <c r="K41" s="21" t="s">
        <v>906</v>
      </c>
    </row>
    <row r="42" spans="1:11" s="22" customFormat="1">
      <c r="A42" s="20" t="s">
        <v>922</v>
      </c>
      <c r="B42" s="21" t="s">
        <v>923</v>
      </c>
      <c r="C42" s="21" t="s">
        <v>926</v>
      </c>
      <c r="D42" s="21" t="s">
        <v>257</v>
      </c>
      <c r="E42" s="21" t="s">
        <v>924</v>
      </c>
      <c r="F42" s="21" t="s">
        <v>901</v>
      </c>
      <c r="G42" s="21" t="s">
        <v>902</v>
      </c>
      <c r="H42" s="21" t="s">
        <v>925</v>
      </c>
      <c r="I42" s="21" t="s">
        <v>926</v>
      </c>
      <c r="J42" s="21" t="s">
        <v>905</v>
      </c>
      <c r="K42" s="21" t="s">
        <v>906</v>
      </c>
    </row>
    <row r="43" spans="1:11" s="22" customFormat="1">
      <c r="A43" s="20" t="s">
        <v>927</v>
      </c>
      <c r="B43" s="21" t="s">
        <v>928</v>
      </c>
      <c r="C43" s="21" t="s">
        <v>931</v>
      </c>
      <c r="D43" s="21" t="s">
        <v>257</v>
      </c>
      <c r="E43" s="21" t="s">
        <v>929</v>
      </c>
      <c r="F43" s="21" t="s">
        <v>901</v>
      </c>
      <c r="G43" s="21" t="s">
        <v>902</v>
      </c>
      <c r="H43" s="21" t="s">
        <v>930</v>
      </c>
      <c r="I43" s="21" t="s">
        <v>931</v>
      </c>
      <c r="J43" s="21" t="s">
        <v>905</v>
      </c>
      <c r="K43" s="21" t="s">
        <v>906</v>
      </c>
    </row>
    <row r="44" spans="1:11" s="22" customFormat="1">
      <c r="A44" s="20" t="s">
        <v>932</v>
      </c>
      <c r="B44" s="21" t="s">
        <v>933</v>
      </c>
      <c r="C44" s="21" t="s">
        <v>936</v>
      </c>
      <c r="D44" s="21" t="s">
        <v>257</v>
      </c>
      <c r="E44" s="21" t="s">
        <v>934</v>
      </c>
      <c r="F44" s="21" t="s">
        <v>901</v>
      </c>
      <c r="G44" s="21" t="s">
        <v>902</v>
      </c>
      <c r="H44" s="21" t="s">
        <v>935</v>
      </c>
      <c r="I44" s="21" t="s">
        <v>936</v>
      </c>
      <c r="J44" s="21" t="s">
        <v>905</v>
      </c>
      <c r="K44" s="21" t="s">
        <v>906</v>
      </c>
    </row>
    <row r="45" spans="1:11" s="22" customFormat="1">
      <c r="A45" s="20" t="s">
        <v>937</v>
      </c>
      <c r="B45" s="21" t="s">
        <v>938</v>
      </c>
      <c r="C45" s="21" t="s">
        <v>941</v>
      </c>
      <c r="D45" s="21" t="s">
        <v>257</v>
      </c>
      <c r="E45" s="21" t="s">
        <v>939</v>
      </c>
      <c r="F45" s="21" t="s">
        <v>901</v>
      </c>
      <c r="G45" s="21" t="s">
        <v>902</v>
      </c>
      <c r="H45" s="21" t="s">
        <v>940</v>
      </c>
      <c r="I45" s="21" t="s">
        <v>941</v>
      </c>
      <c r="J45" s="21" t="s">
        <v>905</v>
      </c>
      <c r="K45" s="21" t="s">
        <v>906</v>
      </c>
    </row>
    <row r="46" spans="1:11" s="22" customFormat="1">
      <c r="A46" s="20" t="s">
        <v>942</v>
      </c>
      <c r="B46" s="21" t="s">
        <v>943</v>
      </c>
      <c r="C46" s="21" t="s">
        <v>946</v>
      </c>
      <c r="D46" s="21" t="s">
        <v>257</v>
      </c>
      <c r="E46" s="21" t="s">
        <v>944</v>
      </c>
      <c r="F46" s="21" t="s">
        <v>901</v>
      </c>
      <c r="G46" s="21" t="s">
        <v>902</v>
      </c>
      <c r="H46" s="21" t="s">
        <v>945</v>
      </c>
      <c r="I46" s="21" t="s">
        <v>946</v>
      </c>
      <c r="J46" s="21" t="s">
        <v>905</v>
      </c>
      <c r="K46" s="21" t="s">
        <v>906</v>
      </c>
    </row>
    <row r="47" spans="1:11" s="22" customFormat="1">
      <c r="A47" s="20" t="s">
        <v>947</v>
      </c>
      <c r="B47" s="21" t="s">
        <v>948</v>
      </c>
      <c r="C47" s="21" t="s">
        <v>951</v>
      </c>
      <c r="D47" s="21" t="s">
        <v>257</v>
      </c>
      <c r="E47" s="21" t="s">
        <v>949</v>
      </c>
      <c r="F47" s="21" t="s">
        <v>901</v>
      </c>
      <c r="G47" s="21" t="s">
        <v>902</v>
      </c>
      <c r="H47" s="21" t="s">
        <v>950</v>
      </c>
      <c r="I47" s="21" t="s">
        <v>951</v>
      </c>
      <c r="J47" s="21" t="s">
        <v>905</v>
      </c>
      <c r="K47" s="21" t="s">
        <v>906</v>
      </c>
    </row>
    <row r="48" spans="1:11" s="22" customFormat="1">
      <c r="A48" s="20" t="s">
        <v>952</v>
      </c>
      <c r="B48" s="21" t="s">
        <v>953</v>
      </c>
      <c r="C48" s="21" t="s">
        <v>956</v>
      </c>
      <c r="D48" s="21" t="s">
        <v>257</v>
      </c>
      <c r="E48" s="21" t="s">
        <v>954</v>
      </c>
      <c r="F48" s="21" t="s">
        <v>901</v>
      </c>
      <c r="G48" s="21" t="s">
        <v>902</v>
      </c>
      <c r="H48" s="21" t="s">
        <v>955</v>
      </c>
      <c r="I48" s="21" t="s">
        <v>956</v>
      </c>
      <c r="J48" s="21" t="s">
        <v>905</v>
      </c>
      <c r="K48" s="21" t="s">
        <v>906</v>
      </c>
    </row>
    <row r="49" spans="1:11" s="22" customFormat="1">
      <c r="A49" s="20" t="s">
        <v>957</v>
      </c>
      <c r="B49" s="21" t="s">
        <v>958</v>
      </c>
      <c r="C49" s="21" t="s">
        <v>961</v>
      </c>
      <c r="D49" s="21" t="s">
        <v>257</v>
      </c>
      <c r="E49" s="21" t="s">
        <v>959</v>
      </c>
      <c r="F49" s="21" t="s">
        <v>901</v>
      </c>
      <c r="G49" s="21" t="s">
        <v>902</v>
      </c>
      <c r="H49" s="21" t="s">
        <v>960</v>
      </c>
      <c r="I49" s="21" t="s">
        <v>961</v>
      </c>
      <c r="J49" s="21" t="s">
        <v>905</v>
      </c>
      <c r="K49" s="21" t="s">
        <v>906</v>
      </c>
    </row>
    <row r="50" spans="1:11" s="22" customFormat="1">
      <c r="A50" s="20" t="s">
        <v>962</v>
      </c>
      <c r="B50" s="21" t="s">
        <v>963</v>
      </c>
      <c r="C50" s="21" t="s">
        <v>966</v>
      </c>
      <c r="D50" s="21" t="s">
        <v>257</v>
      </c>
      <c r="E50" s="21" t="s">
        <v>964</v>
      </c>
      <c r="F50" s="21" t="s">
        <v>901</v>
      </c>
      <c r="G50" s="21" t="s">
        <v>902</v>
      </c>
      <c r="H50" s="21" t="s">
        <v>965</v>
      </c>
      <c r="I50" s="21" t="s">
        <v>966</v>
      </c>
      <c r="J50" s="21" t="s">
        <v>905</v>
      </c>
      <c r="K50" s="21" t="s">
        <v>906</v>
      </c>
    </row>
    <row r="51" spans="1:11" s="22" customFormat="1">
      <c r="A51" s="20" t="s">
        <v>967</v>
      </c>
      <c r="B51" s="21" t="s">
        <v>968</v>
      </c>
      <c r="C51" s="21" t="s">
        <v>971</v>
      </c>
      <c r="D51" s="21" t="s">
        <v>257</v>
      </c>
      <c r="E51" s="21" t="s">
        <v>969</v>
      </c>
      <c r="F51" s="21" t="s">
        <v>901</v>
      </c>
      <c r="G51" s="21" t="s">
        <v>902</v>
      </c>
      <c r="H51" s="21" t="s">
        <v>970</v>
      </c>
      <c r="I51" s="21" t="s">
        <v>971</v>
      </c>
      <c r="J51" s="21" t="s">
        <v>905</v>
      </c>
      <c r="K51" s="21" t="s">
        <v>906</v>
      </c>
    </row>
    <row r="52" spans="1:11" s="22" customFormat="1">
      <c r="A52" s="20" t="s">
        <v>972</v>
      </c>
      <c r="B52" s="21" t="s">
        <v>973</v>
      </c>
      <c r="C52" s="21" t="s">
        <v>976</v>
      </c>
      <c r="D52" s="21" t="s">
        <v>257</v>
      </c>
      <c r="E52" s="21" t="s">
        <v>974</v>
      </c>
      <c r="F52" s="21" t="s">
        <v>901</v>
      </c>
      <c r="G52" s="21" t="s">
        <v>902</v>
      </c>
      <c r="H52" s="21" t="s">
        <v>975</v>
      </c>
      <c r="I52" s="21" t="s">
        <v>976</v>
      </c>
      <c r="J52" s="21" t="s">
        <v>905</v>
      </c>
      <c r="K52" s="21" t="s">
        <v>906</v>
      </c>
    </row>
    <row r="53" spans="1:11" s="22" customFormat="1">
      <c r="A53" s="20" t="s">
        <v>977</v>
      </c>
      <c r="B53" s="21" t="s">
        <v>978</v>
      </c>
      <c r="C53" s="21" t="s">
        <v>981</v>
      </c>
      <c r="D53" s="21" t="s">
        <v>257</v>
      </c>
      <c r="E53" s="21" t="s">
        <v>979</v>
      </c>
      <c r="F53" s="21" t="s">
        <v>901</v>
      </c>
      <c r="G53" s="21" t="s">
        <v>902</v>
      </c>
      <c r="H53" s="21" t="s">
        <v>980</v>
      </c>
      <c r="I53" s="21" t="s">
        <v>981</v>
      </c>
      <c r="J53" s="21" t="s">
        <v>905</v>
      </c>
      <c r="K53" s="21" t="s">
        <v>906</v>
      </c>
    </row>
    <row r="54" spans="1:11" s="22" customFormat="1">
      <c r="A54" s="20" t="s">
        <v>982</v>
      </c>
      <c r="B54" s="21" t="s">
        <v>983</v>
      </c>
      <c r="C54" s="21" t="s">
        <v>986</v>
      </c>
      <c r="D54" s="21" t="s">
        <v>257</v>
      </c>
      <c r="E54" s="21" t="s">
        <v>984</v>
      </c>
      <c r="F54" s="21" t="s">
        <v>901</v>
      </c>
      <c r="G54" s="21" t="s">
        <v>902</v>
      </c>
      <c r="H54" s="21" t="s">
        <v>985</v>
      </c>
      <c r="I54" s="21" t="s">
        <v>986</v>
      </c>
      <c r="J54" s="21" t="s">
        <v>905</v>
      </c>
      <c r="K54" s="21" t="s">
        <v>906</v>
      </c>
    </row>
    <row r="55" spans="1:11" s="22" customFormat="1">
      <c r="A55" s="20" t="s">
        <v>987</v>
      </c>
      <c r="B55" s="21" t="s">
        <v>988</v>
      </c>
      <c r="C55" s="21" t="s">
        <v>991</v>
      </c>
      <c r="D55" s="21" t="s">
        <v>257</v>
      </c>
      <c r="E55" s="21" t="s">
        <v>989</v>
      </c>
      <c r="F55" s="21" t="s">
        <v>901</v>
      </c>
      <c r="G55" s="21" t="s">
        <v>902</v>
      </c>
      <c r="H55" s="21" t="s">
        <v>990</v>
      </c>
      <c r="I55" s="21" t="s">
        <v>991</v>
      </c>
      <c r="J55" s="21" t="s">
        <v>905</v>
      </c>
      <c r="K55" s="21" t="s">
        <v>906</v>
      </c>
    </row>
    <row r="56" spans="1:11" s="22" customFormat="1">
      <c r="A56" s="20" t="s">
        <v>992</v>
      </c>
      <c r="B56" s="21" t="s">
        <v>993</v>
      </c>
      <c r="C56" s="21" t="s">
        <v>996</v>
      </c>
      <c r="D56" s="21" t="s">
        <v>257</v>
      </c>
      <c r="E56" s="21" t="s">
        <v>994</v>
      </c>
      <c r="F56" s="21" t="s">
        <v>901</v>
      </c>
      <c r="G56" s="21" t="s">
        <v>902</v>
      </c>
      <c r="H56" s="21" t="s">
        <v>995</v>
      </c>
      <c r="I56" s="21" t="s">
        <v>996</v>
      </c>
      <c r="J56" s="21" t="s">
        <v>905</v>
      </c>
      <c r="K56" s="21" t="s">
        <v>906</v>
      </c>
    </row>
    <row r="57" spans="1:11" s="22" customFormat="1">
      <c r="A57" s="20" t="s">
        <v>997</v>
      </c>
      <c r="B57" s="21" t="s">
        <v>998</v>
      </c>
      <c r="C57" s="21" t="s">
        <v>1003</v>
      </c>
      <c r="D57" s="21" t="s">
        <v>372</v>
      </c>
      <c r="E57" s="21" t="s">
        <v>999</v>
      </c>
      <c r="F57" s="21" t="s">
        <v>1000</v>
      </c>
      <c r="G57" s="21" t="s">
        <v>1001</v>
      </c>
      <c r="H57" s="21" t="s">
        <v>1002</v>
      </c>
      <c r="I57" s="21" t="s">
        <v>1003</v>
      </c>
      <c r="J57" s="21" t="s">
        <v>1004</v>
      </c>
      <c r="K57" s="21" t="s">
        <v>1005</v>
      </c>
    </row>
    <row r="58" spans="1:11" s="22" customFormat="1">
      <c r="A58" s="20" t="s">
        <v>1006</v>
      </c>
      <c r="B58" s="21" t="s">
        <v>1007</v>
      </c>
      <c r="C58" s="21" t="s">
        <v>1010</v>
      </c>
      <c r="D58" s="21" t="s">
        <v>372</v>
      </c>
      <c r="E58" s="21" t="s">
        <v>1008</v>
      </c>
      <c r="F58" s="21" t="s">
        <v>1000</v>
      </c>
      <c r="G58" s="21" t="s">
        <v>1001</v>
      </c>
      <c r="H58" s="21" t="s">
        <v>1009</v>
      </c>
      <c r="I58" s="21" t="s">
        <v>1010</v>
      </c>
      <c r="J58" s="21" t="s">
        <v>1004</v>
      </c>
      <c r="K58" s="21" t="s">
        <v>1005</v>
      </c>
    </row>
    <row r="59" spans="1:11" s="22" customFormat="1">
      <c r="A59" s="20" t="s">
        <v>1011</v>
      </c>
      <c r="B59" s="21" t="s">
        <v>1012</v>
      </c>
      <c r="C59" s="21" t="s">
        <v>1015</v>
      </c>
      <c r="D59" s="21" t="s">
        <v>372</v>
      </c>
      <c r="E59" s="21" t="s">
        <v>1013</v>
      </c>
      <c r="F59" s="21" t="s">
        <v>1000</v>
      </c>
      <c r="G59" s="21" t="s">
        <v>1001</v>
      </c>
      <c r="H59" s="21" t="s">
        <v>1014</v>
      </c>
      <c r="I59" s="21" t="s">
        <v>1015</v>
      </c>
      <c r="J59" s="21" t="s">
        <v>1004</v>
      </c>
      <c r="K59" s="21" t="s">
        <v>1005</v>
      </c>
    </row>
    <row r="60" spans="1:11" s="22" customFormat="1">
      <c r="A60" s="20" t="s">
        <v>1016</v>
      </c>
      <c r="B60" s="21" t="s">
        <v>1017</v>
      </c>
      <c r="C60" s="21" t="s">
        <v>1020</v>
      </c>
      <c r="D60" s="21" t="s">
        <v>372</v>
      </c>
      <c r="E60" s="21" t="s">
        <v>1018</v>
      </c>
      <c r="F60" s="21" t="s">
        <v>1000</v>
      </c>
      <c r="G60" s="21" t="s">
        <v>1001</v>
      </c>
      <c r="H60" s="21" t="s">
        <v>1019</v>
      </c>
      <c r="I60" s="21" t="s">
        <v>1020</v>
      </c>
      <c r="J60" s="21" t="s">
        <v>1004</v>
      </c>
      <c r="K60" s="21" t="s">
        <v>1005</v>
      </c>
    </row>
    <row r="61" spans="1:11" s="22" customFormat="1">
      <c r="A61" s="20" t="s">
        <v>1021</v>
      </c>
      <c r="B61" s="21" t="s">
        <v>1022</v>
      </c>
      <c r="C61" s="21" t="s">
        <v>1025</v>
      </c>
      <c r="D61" s="21" t="s">
        <v>372</v>
      </c>
      <c r="E61" s="21" t="s">
        <v>1023</v>
      </c>
      <c r="F61" s="21" t="s">
        <v>1000</v>
      </c>
      <c r="G61" s="21" t="s">
        <v>1001</v>
      </c>
      <c r="H61" s="21" t="s">
        <v>1024</v>
      </c>
      <c r="I61" s="21" t="s">
        <v>1025</v>
      </c>
      <c r="J61" s="21" t="s">
        <v>1004</v>
      </c>
      <c r="K61" s="21" t="s">
        <v>1005</v>
      </c>
    </row>
    <row r="62" spans="1:11" s="22" customFormat="1">
      <c r="A62" s="20" t="s">
        <v>1026</v>
      </c>
      <c r="B62" s="21" t="s">
        <v>1027</v>
      </c>
      <c r="C62" s="21" t="s">
        <v>1030</v>
      </c>
      <c r="D62" s="21" t="s">
        <v>372</v>
      </c>
      <c r="E62" s="21" t="s">
        <v>1028</v>
      </c>
      <c r="F62" s="21" t="s">
        <v>1000</v>
      </c>
      <c r="G62" s="21" t="s">
        <v>1001</v>
      </c>
      <c r="H62" s="21" t="s">
        <v>1029</v>
      </c>
      <c r="I62" s="21" t="s">
        <v>1030</v>
      </c>
      <c r="J62" s="21" t="s">
        <v>1004</v>
      </c>
      <c r="K62" s="21" t="s">
        <v>1005</v>
      </c>
    </row>
    <row r="63" spans="1:11" s="22" customFormat="1">
      <c r="A63" s="20" t="s">
        <v>1031</v>
      </c>
      <c r="B63" s="21" t="s">
        <v>1032</v>
      </c>
      <c r="C63" s="21" t="s">
        <v>1035</v>
      </c>
      <c r="D63" s="21" t="s">
        <v>372</v>
      </c>
      <c r="E63" s="21" t="s">
        <v>1033</v>
      </c>
      <c r="F63" s="21" t="s">
        <v>1000</v>
      </c>
      <c r="G63" s="21" t="s">
        <v>1001</v>
      </c>
      <c r="H63" s="21" t="s">
        <v>1034</v>
      </c>
      <c r="I63" s="21" t="s">
        <v>1035</v>
      </c>
      <c r="J63" s="21" t="s">
        <v>1004</v>
      </c>
      <c r="K63" s="21" t="s">
        <v>1005</v>
      </c>
    </row>
    <row r="64" spans="1:11" s="22" customFormat="1">
      <c r="A64" s="20" t="s">
        <v>1036</v>
      </c>
      <c r="B64" s="21" t="s">
        <v>1037</v>
      </c>
      <c r="C64" s="21" t="s">
        <v>1040</v>
      </c>
      <c r="D64" s="21" t="s">
        <v>372</v>
      </c>
      <c r="E64" s="21" t="s">
        <v>1038</v>
      </c>
      <c r="F64" s="21" t="s">
        <v>1000</v>
      </c>
      <c r="G64" s="21" t="s">
        <v>1001</v>
      </c>
      <c r="H64" s="21" t="s">
        <v>1039</v>
      </c>
      <c r="I64" s="21" t="s">
        <v>1040</v>
      </c>
      <c r="J64" s="21" t="s">
        <v>1004</v>
      </c>
      <c r="K64" s="21" t="s">
        <v>1005</v>
      </c>
    </row>
    <row r="65" spans="1:11" s="22" customFormat="1">
      <c r="A65" s="20" t="s">
        <v>1041</v>
      </c>
      <c r="B65" s="21" t="s">
        <v>1042</v>
      </c>
      <c r="C65" s="21" t="s">
        <v>1045</v>
      </c>
      <c r="D65" s="21" t="s">
        <v>372</v>
      </c>
      <c r="E65" s="21" t="s">
        <v>1043</v>
      </c>
      <c r="F65" s="21" t="s">
        <v>1000</v>
      </c>
      <c r="G65" s="21" t="s">
        <v>1001</v>
      </c>
      <c r="H65" s="21" t="s">
        <v>1044</v>
      </c>
      <c r="I65" s="21" t="s">
        <v>1045</v>
      </c>
      <c r="J65" s="21" t="s">
        <v>1004</v>
      </c>
      <c r="K65" s="21" t="s">
        <v>1005</v>
      </c>
    </row>
    <row r="66" spans="1:11" s="22" customFormat="1">
      <c r="A66" s="20" t="s">
        <v>1046</v>
      </c>
      <c r="B66" s="21" t="s">
        <v>1047</v>
      </c>
      <c r="C66" s="21" t="s">
        <v>1050</v>
      </c>
      <c r="D66" s="21" t="s">
        <v>372</v>
      </c>
      <c r="E66" s="21" t="s">
        <v>1048</v>
      </c>
      <c r="F66" s="21" t="s">
        <v>1000</v>
      </c>
      <c r="G66" s="21" t="s">
        <v>1001</v>
      </c>
      <c r="H66" s="21" t="s">
        <v>1049</v>
      </c>
      <c r="I66" s="21" t="s">
        <v>1050</v>
      </c>
      <c r="J66" s="21" t="s">
        <v>1004</v>
      </c>
      <c r="K66" s="21" t="s">
        <v>1005</v>
      </c>
    </row>
    <row r="67" spans="1:11" s="22" customFormat="1">
      <c r="A67" s="20" t="s">
        <v>1051</v>
      </c>
      <c r="B67" s="21" t="s">
        <v>1052</v>
      </c>
      <c r="C67" s="21" t="s">
        <v>1055</v>
      </c>
      <c r="D67" s="21" t="s">
        <v>372</v>
      </c>
      <c r="E67" s="21" t="s">
        <v>1053</v>
      </c>
      <c r="F67" s="21" t="s">
        <v>1000</v>
      </c>
      <c r="G67" s="21" t="s">
        <v>1001</v>
      </c>
      <c r="H67" s="21" t="s">
        <v>1054</v>
      </c>
      <c r="I67" s="21" t="s">
        <v>1055</v>
      </c>
      <c r="J67" s="21" t="s">
        <v>1004</v>
      </c>
      <c r="K67" s="21" t="s">
        <v>1005</v>
      </c>
    </row>
    <row r="68" spans="1:11" s="22" customFormat="1">
      <c r="A68" s="20" t="s">
        <v>1056</v>
      </c>
      <c r="B68" s="21" t="s">
        <v>1057</v>
      </c>
      <c r="C68" s="21" t="s">
        <v>1060</v>
      </c>
      <c r="D68" s="21" t="s">
        <v>372</v>
      </c>
      <c r="E68" s="21" t="s">
        <v>1058</v>
      </c>
      <c r="F68" s="21" t="s">
        <v>1000</v>
      </c>
      <c r="G68" s="21" t="s">
        <v>1001</v>
      </c>
      <c r="H68" s="21" t="s">
        <v>1059</v>
      </c>
      <c r="I68" s="21" t="s">
        <v>1060</v>
      </c>
      <c r="J68" s="21" t="s">
        <v>1004</v>
      </c>
      <c r="K68" s="21" t="s">
        <v>1005</v>
      </c>
    </row>
    <row r="69" spans="1:11" s="22" customFormat="1">
      <c r="A69" s="20" t="s">
        <v>1061</v>
      </c>
      <c r="B69" s="21" t="s">
        <v>1062</v>
      </c>
      <c r="C69" s="21"/>
      <c r="D69" s="21" t="s">
        <v>392</v>
      </c>
      <c r="E69" s="21" t="s">
        <v>1063</v>
      </c>
      <c r="F69" s="21" t="s">
        <v>1064</v>
      </c>
      <c r="G69" s="21" t="s">
        <v>1065</v>
      </c>
      <c r="H69" s="21" t="s">
        <v>1066</v>
      </c>
      <c r="I69" s="21" t="s">
        <v>1067</v>
      </c>
      <c r="J69" s="21" t="s">
        <v>1068</v>
      </c>
      <c r="K69" s="21" t="s">
        <v>1069</v>
      </c>
    </row>
    <row r="70" spans="1:11" s="22" customFormat="1">
      <c r="A70" s="20" t="s">
        <v>1070</v>
      </c>
      <c r="B70" s="21" t="s">
        <v>1071</v>
      </c>
      <c r="C70" s="21"/>
      <c r="D70" s="21" t="s">
        <v>392</v>
      </c>
      <c r="E70" s="21" t="s">
        <v>1072</v>
      </c>
      <c r="F70" s="21" t="s">
        <v>1064</v>
      </c>
      <c r="G70" s="21" t="s">
        <v>1065</v>
      </c>
      <c r="H70" s="21" t="s">
        <v>1073</v>
      </c>
      <c r="I70" s="21" t="s">
        <v>1074</v>
      </c>
      <c r="J70" s="21" t="s">
        <v>1068</v>
      </c>
      <c r="K70" s="21" t="s">
        <v>1069</v>
      </c>
    </row>
    <row r="71" spans="1:11" s="22" customFormat="1">
      <c r="A71" s="20" t="s">
        <v>1075</v>
      </c>
      <c r="B71" s="21" t="s">
        <v>1076</v>
      </c>
      <c r="C71" s="21"/>
      <c r="D71" s="21" t="s">
        <v>392</v>
      </c>
      <c r="E71" s="21" t="s">
        <v>1077</v>
      </c>
      <c r="F71" s="21" t="s">
        <v>1064</v>
      </c>
      <c r="G71" s="21" t="s">
        <v>1065</v>
      </c>
      <c r="H71" s="21" t="s">
        <v>1078</v>
      </c>
      <c r="I71" s="21" t="s">
        <v>1079</v>
      </c>
      <c r="J71" s="21" t="s">
        <v>1068</v>
      </c>
      <c r="K71" s="21" t="s">
        <v>1069</v>
      </c>
    </row>
    <row r="72" spans="1:11" s="22" customFormat="1">
      <c r="A72" s="20" t="s">
        <v>1080</v>
      </c>
      <c r="B72" s="21" t="s">
        <v>1081</v>
      </c>
      <c r="C72" s="21"/>
      <c r="D72" s="21" t="s">
        <v>392</v>
      </c>
      <c r="E72" s="21" t="s">
        <v>1082</v>
      </c>
      <c r="F72" s="21" t="s">
        <v>1064</v>
      </c>
      <c r="G72" s="21" t="s">
        <v>1065</v>
      </c>
      <c r="H72" s="21" t="s">
        <v>1083</v>
      </c>
      <c r="I72" s="21" t="s">
        <v>1084</v>
      </c>
      <c r="J72" s="21" t="s">
        <v>1068</v>
      </c>
      <c r="K72" s="21" t="s">
        <v>1069</v>
      </c>
    </row>
    <row r="73" spans="1:11" s="22" customFormat="1">
      <c r="A73" s="20" t="s">
        <v>1085</v>
      </c>
      <c r="B73" s="21" t="s">
        <v>1086</v>
      </c>
      <c r="C73" s="21"/>
      <c r="D73" s="21" t="s">
        <v>392</v>
      </c>
      <c r="E73" s="21" t="s">
        <v>1087</v>
      </c>
      <c r="F73" s="21" t="s">
        <v>1064</v>
      </c>
      <c r="G73" s="21" t="s">
        <v>1065</v>
      </c>
      <c r="H73" s="21" t="s">
        <v>1088</v>
      </c>
      <c r="I73" s="21" t="s">
        <v>1089</v>
      </c>
      <c r="J73" s="21" t="s">
        <v>1068</v>
      </c>
      <c r="K73" s="21" t="s">
        <v>1069</v>
      </c>
    </row>
    <row r="74" spans="1:11" s="22" customFormat="1">
      <c r="A74" s="20" t="s">
        <v>1090</v>
      </c>
      <c r="B74" s="21" t="s">
        <v>1091</v>
      </c>
      <c r="C74" s="21"/>
      <c r="D74" s="21" t="s">
        <v>392</v>
      </c>
      <c r="E74" s="21" t="s">
        <v>1092</v>
      </c>
      <c r="F74" s="21" t="s">
        <v>1064</v>
      </c>
      <c r="G74" s="21" t="s">
        <v>1065</v>
      </c>
      <c r="H74" s="21" t="s">
        <v>1093</v>
      </c>
      <c r="I74" s="21" t="s">
        <v>1094</v>
      </c>
      <c r="J74" s="21" t="s">
        <v>1068</v>
      </c>
      <c r="K74" s="21" t="s">
        <v>1069</v>
      </c>
    </row>
    <row r="75" spans="1:11" s="22" customFormat="1">
      <c r="A75" s="20" t="s">
        <v>1095</v>
      </c>
      <c r="B75" s="21" t="s">
        <v>1096</v>
      </c>
      <c r="C75" s="21"/>
      <c r="D75" s="21" t="s">
        <v>392</v>
      </c>
      <c r="E75" s="21" t="s">
        <v>1097</v>
      </c>
      <c r="F75" s="21" t="s">
        <v>1064</v>
      </c>
      <c r="G75" s="21" t="s">
        <v>1065</v>
      </c>
      <c r="H75" s="21" t="s">
        <v>1098</v>
      </c>
      <c r="I75" s="21" t="s">
        <v>1099</v>
      </c>
      <c r="J75" s="21" t="s">
        <v>1068</v>
      </c>
      <c r="K75" s="21" t="s">
        <v>1069</v>
      </c>
    </row>
    <row r="76" spans="1:11" s="22" customFormat="1">
      <c r="A76" s="20" t="s">
        <v>1100</v>
      </c>
      <c r="B76" s="21" t="s">
        <v>1101</v>
      </c>
      <c r="C76" s="21"/>
      <c r="D76" s="21" t="s">
        <v>392</v>
      </c>
      <c r="E76" s="21" t="s">
        <v>1102</v>
      </c>
      <c r="F76" s="21" t="s">
        <v>1064</v>
      </c>
      <c r="G76" s="21" t="s">
        <v>1065</v>
      </c>
      <c r="H76" s="21" t="s">
        <v>1103</v>
      </c>
      <c r="I76" s="21" t="s">
        <v>1104</v>
      </c>
      <c r="J76" s="21" t="s">
        <v>1068</v>
      </c>
      <c r="K76" s="21" t="s">
        <v>1069</v>
      </c>
    </row>
    <row r="77" spans="1:11" s="22" customFormat="1">
      <c r="A77" s="20" t="s">
        <v>1105</v>
      </c>
      <c r="B77" s="21" t="s">
        <v>1106</v>
      </c>
      <c r="C77" s="21"/>
      <c r="D77" s="21" t="s">
        <v>392</v>
      </c>
      <c r="E77" s="21" t="s">
        <v>1107</v>
      </c>
      <c r="F77" s="21" t="s">
        <v>1064</v>
      </c>
      <c r="G77" s="21" t="s">
        <v>1065</v>
      </c>
      <c r="H77" s="21" t="s">
        <v>1108</v>
      </c>
      <c r="I77" s="21" t="s">
        <v>1109</v>
      </c>
      <c r="J77" s="21" t="s">
        <v>1068</v>
      </c>
      <c r="K77" s="21" t="s">
        <v>1069</v>
      </c>
    </row>
    <row r="78" spans="1:11" s="22" customFormat="1">
      <c r="A78" s="20" t="s">
        <v>1110</v>
      </c>
      <c r="B78" s="21" t="s">
        <v>1111</v>
      </c>
      <c r="C78" s="21"/>
      <c r="D78" s="21" t="s">
        <v>392</v>
      </c>
      <c r="E78" s="21" t="s">
        <v>1112</v>
      </c>
      <c r="F78" s="21" t="s">
        <v>1064</v>
      </c>
      <c r="G78" s="21" t="s">
        <v>1065</v>
      </c>
      <c r="H78" s="21" t="s">
        <v>1113</v>
      </c>
      <c r="I78" s="21" t="s">
        <v>1114</v>
      </c>
      <c r="J78" s="21" t="s">
        <v>1068</v>
      </c>
      <c r="K78" s="21" t="s">
        <v>1069</v>
      </c>
    </row>
    <row r="79" spans="1:11" s="22" customFormat="1">
      <c r="A79" s="20" t="s">
        <v>1115</v>
      </c>
      <c r="B79" s="21" t="s">
        <v>1116</v>
      </c>
      <c r="C79" s="21"/>
      <c r="D79" s="21" t="s">
        <v>392</v>
      </c>
      <c r="E79" s="21" t="s">
        <v>1117</v>
      </c>
      <c r="F79" s="21" t="s">
        <v>1064</v>
      </c>
      <c r="G79" s="21" t="s">
        <v>1065</v>
      </c>
      <c r="H79" s="21" t="s">
        <v>1118</v>
      </c>
      <c r="I79" s="21" t="s">
        <v>1119</v>
      </c>
      <c r="J79" s="21" t="s">
        <v>1068</v>
      </c>
      <c r="K79" s="21" t="s">
        <v>1069</v>
      </c>
    </row>
    <row r="80" spans="1:11" s="22" customFormat="1">
      <c r="A80" s="20" t="s">
        <v>1120</v>
      </c>
      <c r="B80" s="21" t="s">
        <v>1121</v>
      </c>
      <c r="C80" s="21"/>
      <c r="D80" s="21" t="s">
        <v>392</v>
      </c>
      <c r="E80" s="21" t="s">
        <v>1122</v>
      </c>
      <c r="F80" s="21" t="s">
        <v>1064</v>
      </c>
      <c r="G80" s="21" t="s">
        <v>1065</v>
      </c>
      <c r="H80" s="21" t="s">
        <v>1123</v>
      </c>
      <c r="I80" s="21" t="s">
        <v>1124</v>
      </c>
      <c r="J80" s="21" t="s">
        <v>1068</v>
      </c>
      <c r="K80" s="21" t="s">
        <v>1069</v>
      </c>
    </row>
    <row r="81" spans="1:11" s="22" customFormat="1">
      <c r="A81" s="20" t="s">
        <v>1125</v>
      </c>
      <c r="B81" s="21" t="s">
        <v>1126</v>
      </c>
      <c r="C81" s="21"/>
      <c r="D81" s="21" t="s">
        <v>392</v>
      </c>
      <c r="E81" s="21" t="s">
        <v>1127</v>
      </c>
      <c r="F81" s="21" t="s">
        <v>1064</v>
      </c>
      <c r="G81" s="21" t="s">
        <v>1065</v>
      </c>
      <c r="H81" s="21" t="s">
        <v>1128</v>
      </c>
      <c r="I81" s="21" t="s">
        <v>1129</v>
      </c>
      <c r="J81" s="21" t="s">
        <v>1068</v>
      </c>
      <c r="K81" s="21" t="s">
        <v>1069</v>
      </c>
    </row>
    <row r="82" spans="1:11" s="22" customFormat="1">
      <c r="A82" s="20" t="s">
        <v>1130</v>
      </c>
      <c r="B82" s="21" t="s">
        <v>1131</v>
      </c>
      <c r="C82" s="21" t="s">
        <v>1136</v>
      </c>
      <c r="D82" s="21" t="s">
        <v>372</v>
      </c>
      <c r="E82" s="21" t="s">
        <v>1132</v>
      </c>
      <c r="F82" s="21" t="s">
        <v>1133</v>
      </c>
      <c r="G82" s="21" t="s">
        <v>1134</v>
      </c>
      <c r="H82" s="21" t="s">
        <v>1135</v>
      </c>
      <c r="I82" s="21" t="s">
        <v>1136</v>
      </c>
      <c r="J82" s="21" t="s">
        <v>1137</v>
      </c>
      <c r="K82" s="21" t="s">
        <v>1138</v>
      </c>
    </row>
    <row r="83" spans="1:11" s="22" customFormat="1">
      <c r="A83" s="20" t="s">
        <v>1139</v>
      </c>
      <c r="B83" s="21" t="s">
        <v>1140</v>
      </c>
      <c r="C83" s="21" t="s">
        <v>1143</v>
      </c>
      <c r="D83" s="21" t="s">
        <v>372</v>
      </c>
      <c r="E83" s="21" t="s">
        <v>1141</v>
      </c>
      <c r="F83" s="21" t="s">
        <v>1133</v>
      </c>
      <c r="G83" s="21" t="s">
        <v>1134</v>
      </c>
      <c r="H83" s="21" t="s">
        <v>1142</v>
      </c>
      <c r="I83" s="21" t="s">
        <v>1143</v>
      </c>
      <c r="J83" s="21" t="s">
        <v>1137</v>
      </c>
      <c r="K83" s="21" t="s">
        <v>1138</v>
      </c>
    </row>
    <row r="84" spans="1:11" s="22" customFormat="1">
      <c r="A84" s="20" t="s">
        <v>1144</v>
      </c>
      <c r="B84" s="21" t="s">
        <v>1145</v>
      </c>
      <c r="C84" s="21" t="s">
        <v>1148</v>
      </c>
      <c r="D84" s="21" t="s">
        <v>372</v>
      </c>
      <c r="E84" s="21" t="s">
        <v>1146</v>
      </c>
      <c r="F84" s="21" t="s">
        <v>1133</v>
      </c>
      <c r="G84" s="21" t="s">
        <v>1134</v>
      </c>
      <c r="H84" s="21" t="s">
        <v>1147</v>
      </c>
      <c r="I84" s="21" t="s">
        <v>1148</v>
      </c>
      <c r="J84" s="21" t="s">
        <v>1137</v>
      </c>
      <c r="K84" s="21" t="s">
        <v>1138</v>
      </c>
    </row>
    <row r="85" spans="1:11" s="22" customFormat="1">
      <c r="A85" s="20" t="s">
        <v>1149</v>
      </c>
      <c r="B85" s="21" t="s">
        <v>1150</v>
      </c>
      <c r="C85" s="21" t="s">
        <v>1153</v>
      </c>
      <c r="D85" s="21" t="s">
        <v>372</v>
      </c>
      <c r="E85" s="21" t="s">
        <v>1151</v>
      </c>
      <c r="F85" s="21" t="s">
        <v>1133</v>
      </c>
      <c r="G85" s="21" t="s">
        <v>1134</v>
      </c>
      <c r="H85" s="21" t="s">
        <v>1152</v>
      </c>
      <c r="I85" s="21" t="s">
        <v>1153</v>
      </c>
      <c r="J85" s="21" t="s">
        <v>1137</v>
      </c>
      <c r="K85" s="21" t="s">
        <v>1138</v>
      </c>
    </row>
    <row r="86" spans="1:11" s="22" customFormat="1">
      <c r="A86" s="20" t="s">
        <v>1154</v>
      </c>
      <c r="B86" s="21" t="s">
        <v>1155</v>
      </c>
      <c r="C86" s="21" t="s">
        <v>1158</v>
      </c>
      <c r="D86" s="21" t="s">
        <v>372</v>
      </c>
      <c r="E86" s="21" t="s">
        <v>1156</v>
      </c>
      <c r="F86" s="21" t="s">
        <v>1133</v>
      </c>
      <c r="G86" s="21" t="s">
        <v>1134</v>
      </c>
      <c r="H86" s="21" t="s">
        <v>1157</v>
      </c>
      <c r="I86" s="21" t="s">
        <v>1158</v>
      </c>
      <c r="J86" s="21" t="s">
        <v>1137</v>
      </c>
      <c r="K86" s="21" t="s">
        <v>1138</v>
      </c>
    </row>
    <row r="87" spans="1:11" s="22" customFormat="1">
      <c r="A87" s="20" t="s">
        <v>1159</v>
      </c>
      <c r="B87" s="21" t="s">
        <v>1160</v>
      </c>
      <c r="C87" s="21" t="s">
        <v>1163</v>
      </c>
      <c r="D87" s="21" t="s">
        <v>372</v>
      </c>
      <c r="E87" s="21" t="s">
        <v>1161</v>
      </c>
      <c r="F87" s="21" t="s">
        <v>1133</v>
      </c>
      <c r="G87" s="21" t="s">
        <v>1134</v>
      </c>
      <c r="H87" s="21" t="s">
        <v>1162</v>
      </c>
      <c r="I87" s="21" t="s">
        <v>1163</v>
      </c>
      <c r="J87" s="21" t="s">
        <v>1137</v>
      </c>
      <c r="K87" s="21" t="s">
        <v>1138</v>
      </c>
    </row>
    <row r="88" spans="1:11" s="22" customFormat="1">
      <c r="A88" s="20" t="s">
        <v>1164</v>
      </c>
      <c r="B88" s="21" t="s">
        <v>1165</v>
      </c>
      <c r="C88" s="21" t="s">
        <v>1168</v>
      </c>
      <c r="D88" s="21" t="s">
        <v>372</v>
      </c>
      <c r="E88" s="21" t="s">
        <v>1166</v>
      </c>
      <c r="F88" s="21" t="s">
        <v>1133</v>
      </c>
      <c r="G88" s="21" t="s">
        <v>1134</v>
      </c>
      <c r="H88" s="21" t="s">
        <v>1167</v>
      </c>
      <c r="I88" s="21" t="s">
        <v>1168</v>
      </c>
      <c r="J88" s="21" t="s">
        <v>1137</v>
      </c>
      <c r="K88" s="21" t="s">
        <v>1138</v>
      </c>
    </row>
    <row r="89" spans="1:11" s="22" customFormat="1">
      <c r="A89" s="20" t="s">
        <v>1169</v>
      </c>
      <c r="B89" s="21" t="s">
        <v>1170</v>
      </c>
      <c r="C89" s="21" t="s">
        <v>1173</v>
      </c>
      <c r="D89" s="21" t="s">
        <v>372</v>
      </c>
      <c r="E89" s="21" t="s">
        <v>1171</v>
      </c>
      <c r="F89" s="21" t="s">
        <v>1133</v>
      </c>
      <c r="G89" s="21" t="s">
        <v>1134</v>
      </c>
      <c r="H89" s="21" t="s">
        <v>1172</v>
      </c>
      <c r="I89" s="21" t="s">
        <v>1173</v>
      </c>
      <c r="J89" s="21" t="s">
        <v>1137</v>
      </c>
      <c r="K89" s="21" t="s">
        <v>1138</v>
      </c>
    </row>
    <row r="90" spans="1:11" s="22" customFormat="1">
      <c r="A90" s="20" t="s">
        <v>1174</v>
      </c>
      <c r="B90" s="21" t="s">
        <v>1175</v>
      </c>
      <c r="C90" s="21" t="s">
        <v>1178</v>
      </c>
      <c r="D90" s="21" t="s">
        <v>372</v>
      </c>
      <c r="E90" s="21" t="s">
        <v>1176</v>
      </c>
      <c r="F90" s="21" t="s">
        <v>1133</v>
      </c>
      <c r="G90" s="21" t="s">
        <v>1134</v>
      </c>
      <c r="H90" s="21" t="s">
        <v>1177</v>
      </c>
      <c r="I90" s="21" t="s">
        <v>1178</v>
      </c>
      <c r="J90" s="21" t="s">
        <v>1137</v>
      </c>
      <c r="K90" s="21" t="s">
        <v>1138</v>
      </c>
    </row>
    <row r="91" spans="1:11" s="22" customFormat="1">
      <c r="A91" s="20" t="s">
        <v>1179</v>
      </c>
      <c r="B91" s="21" t="s">
        <v>1180</v>
      </c>
      <c r="C91" s="21"/>
      <c r="D91" s="21" t="s">
        <v>372</v>
      </c>
      <c r="E91" s="21" t="s">
        <v>1181</v>
      </c>
      <c r="F91" s="21" t="s">
        <v>1182</v>
      </c>
      <c r="G91" s="21" t="s">
        <v>1183</v>
      </c>
      <c r="H91" s="21" t="s">
        <v>1184</v>
      </c>
      <c r="I91" s="21" t="s">
        <v>1185</v>
      </c>
      <c r="J91" s="21" t="s">
        <v>1186</v>
      </c>
      <c r="K91" s="21" t="s">
        <v>1187</v>
      </c>
    </row>
    <row r="92" spans="1:11" s="22" customFormat="1">
      <c r="A92" s="20" t="s">
        <v>1188</v>
      </c>
      <c r="B92" s="21" t="s">
        <v>1189</v>
      </c>
      <c r="C92" s="21"/>
      <c r="D92" s="21" t="s">
        <v>372</v>
      </c>
      <c r="E92" s="21" t="s">
        <v>1190</v>
      </c>
      <c r="F92" s="21" t="s">
        <v>1182</v>
      </c>
      <c r="G92" s="21" t="s">
        <v>1183</v>
      </c>
      <c r="H92" s="21" t="s">
        <v>1191</v>
      </c>
      <c r="I92" s="21" t="s">
        <v>1192</v>
      </c>
      <c r="J92" s="21" t="s">
        <v>1186</v>
      </c>
      <c r="K92" s="21" t="s">
        <v>1187</v>
      </c>
    </row>
    <row r="93" spans="1:11" s="22" customFormat="1">
      <c r="A93" s="20" t="s">
        <v>1193</v>
      </c>
      <c r="B93" s="21" t="s">
        <v>1194</v>
      </c>
      <c r="C93" s="21"/>
      <c r="D93" s="21" t="s">
        <v>372</v>
      </c>
      <c r="E93" s="21" t="s">
        <v>1195</v>
      </c>
      <c r="F93" s="21" t="s">
        <v>1182</v>
      </c>
      <c r="G93" s="21" t="s">
        <v>1183</v>
      </c>
      <c r="H93" s="21" t="s">
        <v>1196</v>
      </c>
      <c r="I93" s="21" t="s">
        <v>1197</v>
      </c>
      <c r="J93" s="21" t="s">
        <v>1186</v>
      </c>
      <c r="K93" s="21" t="s">
        <v>1187</v>
      </c>
    </row>
    <row r="94" spans="1:11" s="22" customFormat="1">
      <c r="A94" s="20" t="s">
        <v>1198</v>
      </c>
      <c r="B94" s="21" t="s">
        <v>1199</v>
      </c>
      <c r="C94" s="21"/>
      <c r="D94" s="21" t="s">
        <v>372</v>
      </c>
      <c r="E94" s="21" t="s">
        <v>1200</v>
      </c>
      <c r="F94" s="21" t="s">
        <v>1182</v>
      </c>
      <c r="G94" s="21" t="s">
        <v>1183</v>
      </c>
      <c r="H94" s="21" t="s">
        <v>1201</v>
      </c>
      <c r="I94" s="21" t="s">
        <v>1202</v>
      </c>
      <c r="J94" s="21" t="s">
        <v>1186</v>
      </c>
      <c r="K94" s="21" t="s">
        <v>1187</v>
      </c>
    </row>
    <row r="95" spans="1:11" s="22" customFormat="1">
      <c r="A95" s="20" t="s">
        <v>1203</v>
      </c>
      <c r="B95" s="21" t="s">
        <v>1204</v>
      </c>
      <c r="C95" s="21"/>
      <c r="D95" s="21" t="s">
        <v>372</v>
      </c>
      <c r="E95" s="21" t="s">
        <v>1205</v>
      </c>
      <c r="F95" s="21" t="s">
        <v>1182</v>
      </c>
      <c r="G95" s="21" t="s">
        <v>1183</v>
      </c>
      <c r="H95" s="21" t="s">
        <v>1206</v>
      </c>
      <c r="I95" s="21" t="s">
        <v>1207</v>
      </c>
      <c r="J95" s="21" t="s">
        <v>1186</v>
      </c>
      <c r="K95" s="21" t="s">
        <v>1187</v>
      </c>
    </row>
    <row r="96" spans="1:11" s="22" customFormat="1">
      <c r="A96" s="20" t="s">
        <v>1208</v>
      </c>
      <c r="B96" s="21" t="s">
        <v>1209</v>
      </c>
      <c r="C96" s="21"/>
      <c r="D96" s="21" t="s">
        <v>372</v>
      </c>
      <c r="E96" s="21" t="s">
        <v>1210</v>
      </c>
      <c r="F96" s="21" t="s">
        <v>1182</v>
      </c>
      <c r="G96" s="21" t="s">
        <v>1183</v>
      </c>
      <c r="H96" s="21" t="s">
        <v>1211</v>
      </c>
      <c r="I96" s="21" t="s">
        <v>1212</v>
      </c>
      <c r="J96" s="21" t="s">
        <v>1186</v>
      </c>
      <c r="K96" s="21" t="s">
        <v>1187</v>
      </c>
    </row>
    <row r="97" spans="1:11" s="22" customFormat="1">
      <c r="A97" s="20" t="s">
        <v>1213</v>
      </c>
      <c r="B97" s="21" t="s">
        <v>1214</v>
      </c>
      <c r="C97" s="21"/>
      <c r="D97" s="21" t="s">
        <v>372</v>
      </c>
      <c r="E97" s="21" t="s">
        <v>1215</v>
      </c>
      <c r="F97" s="21" t="s">
        <v>1182</v>
      </c>
      <c r="G97" s="21" t="s">
        <v>1183</v>
      </c>
      <c r="H97" s="21" t="s">
        <v>1216</v>
      </c>
      <c r="I97" s="21" t="s">
        <v>1217</v>
      </c>
      <c r="J97" s="21" t="s">
        <v>1186</v>
      </c>
      <c r="K97" s="21" t="s">
        <v>1187</v>
      </c>
    </row>
    <row r="98" spans="1:11" s="22" customFormat="1">
      <c r="A98" s="20" t="s">
        <v>1218</v>
      </c>
      <c r="B98" s="21" t="s">
        <v>1219</v>
      </c>
      <c r="C98" s="21"/>
      <c r="D98" s="21" t="s">
        <v>372</v>
      </c>
      <c r="E98" s="21" t="s">
        <v>1220</v>
      </c>
      <c r="F98" s="21" t="s">
        <v>1182</v>
      </c>
      <c r="G98" s="21" t="s">
        <v>1183</v>
      </c>
      <c r="H98" s="21" t="s">
        <v>1221</v>
      </c>
      <c r="I98" s="21" t="s">
        <v>1222</v>
      </c>
      <c r="J98" s="21" t="s">
        <v>1186</v>
      </c>
      <c r="K98" s="21" t="s">
        <v>1187</v>
      </c>
    </row>
    <row r="99" spans="1:11" s="22" customFormat="1">
      <c r="A99" s="20" t="s">
        <v>1223</v>
      </c>
      <c r="B99" s="21" t="s">
        <v>1224</v>
      </c>
      <c r="C99" s="21"/>
      <c r="D99" s="21" t="s">
        <v>392</v>
      </c>
      <c r="E99" s="21" t="s">
        <v>1225</v>
      </c>
      <c r="F99" s="21" t="s">
        <v>1064</v>
      </c>
      <c r="G99" s="21" t="s">
        <v>1065</v>
      </c>
      <c r="H99" s="21" t="s">
        <v>1226</v>
      </c>
      <c r="I99" s="21" t="s">
        <v>1227</v>
      </c>
      <c r="J99" s="21" t="s">
        <v>1068</v>
      </c>
      <c r="K99" s="21" t="s">
        <v>1069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workbookViewId="0">
      <selection activeCell="A30" sqref="A30"/>
    </sheetView>
  </sheetViews>
  <sheetFormatPr baseColWidth="10" defaultRowHeight="15" x14ac:dyDescent="0"/>
  <cols>
    <col min="1" max="1" width="102.1640625" style="16" customWidth="1"/>
    <col min="2" max="2" width="16.5" style="2" customWidth="1"/>
    <col min="3" max="3" width="11.1640625" style="2" bestFit="1" customWidth="1"/>
    <col min="4" max="4" width="11" style="2" bestFit="1" customWidth="1"/>
    <col min="5" max="5" width="14.6640625" style="2" customWidth="1"/>
    <col min="6" max="16384" width="10.83203125" style="2"/>
  </cols>
  <sheetData>
    <row r="1" spans="1:12" s="15" customFormat="1" ht="105">
      <c r="A1" s="14" t="s">
        <v>1396</v>
      </c>
      <c r="B1" s="1" t="s">
        <v>1366</v>
      </c>
      <c r="C1" s="1" t="s">
        <v>1368</v>
      </c>
      <c r="D1" s="1" t="s">
        <v>1371</v>
      </c>
      <c r="E1" s="1" t="s">
        <v>1369</v>
      </c>
      <c r="I1" s="8"/>
      <c r="J1" s="8"/>
      <c r="K1" s="8"/>
      <c r="L1" s="8"/>
    </row>
    <row r="2" spans="1:12" s="6" customFormat="1">
      <c r="A2" s="16" t="s">
        <v>689</v>
      </c>
      <c r="B2" s="2">
        <v>939316</v>
      </c>
      <c r="C2" s="6">
        <v>30990668</v>
      </c>
      <c r="D2" s="6">
        <v>22695740</v>
      </c>
      <c r="E2" s="2">
        <v>16487067</v>
      </c>
    </row>
    <row r="3" spans="1:12" s="6" customFormat="1">
      <c r="A3" s="16" t="s">
        <v>699</v>
      </c>
      <c r="B3" s="2">
        <v>1090877</v>
      </c>
      <c r="C3" s="6">
        <v>36048416</v>
      </c>
      <c r="D3" s="6">
        <v>27197916</v>
      </c>
      <c r="E3" s="2">
        <v>20242824</v>
      </c>
    </row>
    <row r="4" spans="1:12" s="6" customFormat="1">
      <c r="A4" s="16" t="s">
        <v>704</v>
      </c>
      <c r="B4" s="2">
        <v>919311</v>
      </c>
      <c r="C4" s="6">
        <v>30919063</v>
      </c>
      <c r="D4" s="6">
        <v>22838540</v>
      </c>
      <c r="E4" s="2">
        <v>16214378</v>
      </c>
    </row>
    <row r="5" spans="1:12" s="6" customFormat="1">
      <c r="A5" s="16" t="s">
        <v>709</v>
      </c>
      <c r="B5" s="2">
        <v>1196501</v>
      </c>
      <c r="C5" s="6">
        <v>31184688</v>
      </c>
      <c r="D5" s="6">
        <v>23915664</v>
      </c>
      <c r="E5" s="2">
        <v>18565508</v>
      </c>
    </row>
    <row r="6" spans="1:12" s="6" customFormat="1">
      <c r="A6" s="16" t="s">
        <v>714</v>
      </c>
      <c r="B6" s="2">
        <v>839211</v>
      </c>
      <c r="C6" s="6">
        <v>35763265</v>
      </c>
      <c r="D6" s="6">
        <v>27078866</v>
      </c>
      <c r="E6" s="2">
        <v>21317347</v>
      </c>
    </row>
    <row r="7" spans="1:12" s="6" customFormat="1">
      <c r="A7" s="16" t="s">
        <v>719</v>
      </c>
      <c r="B7" s="2">
        <v>842598</v>
      </c>
      <c r="C7" s="6">
        <v>27989233</v>
      </c>
      <c r="D7" s="6">
        <v>20878367</v>
      </c>
      <c r="E7" s="2">
        <v>16349502</v>
      </c>
    </row>
    <row r="8" spans="1:12" s="6" customFormat="1">
      <c r="A8" s="16" t="s">
        <v>724</v>
      </c>
      <c r="B8" s="2">
        <v>945903</v>
      </c>
      <c r="C8" s="6">
        <v>36971638</v>
      </c>
      <c r="D8" s="6">
        <v>25689374</v>
      </c>
      <c r="E8" s="2">
        <v>17783462</v>
      </c>
    </row>
    <row r="9" spans="1:12" s="6" customFormat="1">
      <c r="A9" s="16" t="s">
        <v>729</v>
      </c>
      <c r="B9" s="2">
        <v>1839004</v>
      </c>
      <c r="C9" s="6">
        <v>43762647</v>
      </c>
      <c r="D9" s="6">
        <v>29906760</v>
      </c>
      <c r="E9" s="2">
        <v>21330238</v>
      </c>
    </row>
    <row r="10" spans="1:12" s="6" customFormat="1">
      <c r="A10" s="16" t="s">
        <v>734</v>
      </c>
      <c r="B10" s="2">
        <v>1578063</v>
      </c>
      <c r="C10" s="6">
        <v>38595568</v>
      </c>
      <c r="D10" s="6">
        <v>26196716</v>
      </c>
      <c r="E10" s="2">
        <v>20376789</v>
      </c>
    </row>
    <row r="11" spans="1:12" s="6" customFormat="1">
      <c r="A11" s="16" t="s">
        <v>739</v>
      </c>
      <c r="B11" s="2">
        <v>50261</v>
      </c>
      <c r="C11" s="6">
        <v>386402</v>
      </c>
      <c r="D11" s="6">
        <v>259079</v>
      </c>
      <c r="E11" s="2">
        <v>239198</v>
      </c>
    </row>
    <row r="12" spans="1:12" s="6" customFormat="1">
      <c r="A12" s="16" t="s">
        <v>748</v>
      </c>
      <c r="B12" s="2">
        <v>297280</v>
      </c>
      <c r="C12" s="6">
        <v>2052171</v>
      </c>
      <c r="D12" s="6">
        <v>1259544</v>
      </c>
      <c r="E12" s="2">
        <v>1161962</v>
      </c>
    </row>
    <row r="13" spans="1:12" s="6" customFormat="1">
      <c r="A13" s="16" t="s">
        <v>753</v>
      </c>
      <c r="B13" s="2">
        <v>399474</v>
      </c>
      <c r="C13" s="6">
        <v>2592581</v>
      </c>
      <c r="D13" s="6">
        <v>1549207</v>
      </c>
      <c r="E13" s="2">
        <v>1428859</v>
      </c>
    </row>
    <row r="14" spans="1:12" s="6" customFormat="1">
      <c r="A14" s="16" t="s">
        <v>758</v>
      </c>
      <c r="B14" s="2">
        <v>142664</v>
      </c>
      <c r="C14" s="6">
        <v>672031</v>
      </c>
      <c r="D14" s="6">
        <v>363510</v>
      </c>
      <c r="E14" s="2">
        <v>336138</v>
      </c>
    </row>
    <row r="15" spans="1:12" s="6" customFormat="1">
      <c r="A15" s="16" t="s">
        <v>763</v>
      </c>
      <c r="B15" s="2">
        <v>44006</v>
      </c>
      <c r="C15" s="6">
        <v>286434</v>
      </c>
      <c r="D15" s="6">
        <v>200602</v>
      </c>
      <c r="E15" s="2">
        <v>175908</v>
      </c>
    </row>
    <row r="16" spans="1:12" s="6" customFormat="1">
      <c r="A16" s="16" t="s">
        <v>768</v>
      </c>
      <c r="B16" s="2">
        <v>299556</v>
      </c>
      <c r="C16" s="6">
        <v>1952848</v>
      </c>
      <c r="D16" s="6">
        <v>1254761</v>
      </c>
      <c r="E16" s="2">
        <v>1099601</v>
      </c>
    </row>
    <row r="17" spans="1:5" s="6" customFormat="1">
      <c r="A17" s="16" t="s">
        <v>773</v>
      </c>
      <c r="B17" s="2">
        <v>414291</v>
      </c>
      <c r="C17" s="6">
        <v>2502328</v>
      </c>
      <c r="D17" s="6">
        <v>1551195</v>
      </c>
      <c r="E17" s="2">
        <v>1356710</v>
      </c>
    </row>
    <row r="18" spans="1:5" s="6" customFormat="1">
      <c r="A18" s="16" t="s">
        <v>778</v>
      </c>
      <c r="B18" s="2">
        <v>137126</v>
      </c>
      <c r="C18" s="6">
        <v>669049</v>
      </c>
      <c r="D18" s="6">
        <v>406203</v>
      </c>
      <c r="E18" s="2">
        <v>354936</v>
      </c>
    </row>
    <row r="19" spans="1:5" s="6" customFormat="1">
      <c r="A19" s="16" t="s">
        <v>783</v>
      </c>
      <c r="B19" s="2">
        <v>93963</v>
      </c>
      <c r="C19" s="6">
        <v>601149</v>
      </c>
      <c r="D19" s="6">
        <v>388991</v>
      </c>
      <c r="E19" s="2">
        <v>331105</v>
      </c>
    </row>
    <row r="20" spans="1:5" s="6" customFormat="1">
      <c r="A20" s="16" t="s">
        <v>788</v>
      </c>
      <c r="B20" s="2">
        <v>1120185</v>
      </c>
      <c r="C20" s="6">
        <v>3680588</v>
      </c>
      <c r="D20" s="6">
        <v>1626398</v>
      </c>
      <c r="E20" s="2">
        <v>1380482</v>
      </c>
    </row>
    <row r="21" spans="1:5" s="6" customFormat="1">
      <c r="A21" s="16" t="s">
        <v>793</v>
      </c>
      <c r="B21" s="2">
        <v>1011117</v>
      </c>
      <c r="C21" s="6">
        <v>3747900</v>
      </c>
      <c r="D21" s="6">
        <v>1768793</v>
      </c>
      <c r="E21" s="2">
        <v>1494767</v>
      </c>
    </row>
    <row r="22" spans="1:5" s="6" customFormat="1">
      <c r="A22" s="16" t="s">
        <v>798</v>
      </c>
      <c r="B22" s="2">
        <v>151419</v>
      </c>
      <c r="C22" s="6">
        <v>577295</v>
      </c>
      <c r="D22" s="6">
        <v>296974</v>
      </c>
      <c r="E22" s="2">
        <v>255172</v>
      </c>
    </row>
    <row r="23" spans="1:5" s="6" customFormat="1">
      <c r="A23" s="16" t="s">
        <v>803</v>
      </c>
      <c r="B23" s="2">
        <v>112104</v>
      </c>
      <c r="C23" s="6">
        <v>713393</v>
      </c>
      <c r="D23" s="6">
        <v>454051</v>
      </c>
      <c r="E23" s="2">
        <v>364215</v>
      </c>
    </row>
    <row r="24" spans="1:5" s="6" customFormat="1">
      <c r="A24" s="16" t="s">
        <v>808</v>
      </c>
      <c r="B24" s="2">
        <v>607415</v>
      </c>
      <c r="C24" s="6">
        <v>2676173</v>
      </c>
      <c r="D24" s="6">
        <v>1413863</v>
      </c>
      <c r="E24" s="2">
        <v>1139601</v>
      </c>
    </row>
    <row r="25" spans="1:5" s="6" customFormat="1">
      <c r="A25" s="16" t="s">
        <v>813</v>
      </c>
      <c r="B25" s="2">
        <v>817036</v>
      </c>
      <c r="C25" s="6">
        <v>3388742</v>
      </c>
      <c r="D25" s="6">
        <v>1716361</v>
      </c>
      <c r="E25" s="2">
        <v>1369175</v>
      </c>
    </row>
    <row r="26" spans="1:5" s="6" customFormat="1">
      <c r="A26" s="16" t="s">
        <v>818</v>
      </c>
      <c r="B26" s="2">
        <v>142389</v>
      </c>
      <c r="C26" s="6">
        <v>562816</v>
      </c>
      <c r="D26" s="6">
        <v>287246</v>
      </c>
      <c r="E26" s="2">
        <v>230621</v>
      </c>
    </row>
    <row r="27" spans="1:5" s="6" customFormat="1">
      <c r="A27" s="16" t="s">
        <v>823</v>
      </c>
      <c r="B27" s="2">
        <v>354821</v>
      </c>
      <c r="C27" s="6">
        <v>4425927</v>
      </c>
      <c r="D27" s="6">
        <v>151644</v>
      </c>
      <c r="E27" s="2">
        <v>51433</v>
      </c>
    </row>
    <row r="28" spans="1:5" s="6" customFormat="1">
      <c r="A28" s="16" t="s">
        <v>832</v>
      </c>
      <c r="B28" s="2">
        <v>762447</v>
      </c>
      <c r="C28" s="6">
        <v>6919624</v>
      </c>
      <c r="D28" s="6">
        <v>240239</v>
      </c>
      <c r="E28" s="2">
        <v>69327</v>
      </c>
    </row>
    <row r="29" spans="1:5" s="6" customFormat="1">
      <c r="A29" s="16" t="s">
        <v>837</v>
      </c>
      <c r="B29" s="2">
        <v>729538</v>
      </c>
      <c r="C29" s="6">
        <v>5211872</v>
      </c>
      <c r="D29" s="6">
        <v>303082</v>
      </c>
      <c r="E29" s="2">
        <v>49865</v>
      </c>
    </row>
    <row r="30" spans="1:5" s="6" customFormat="1">
      <c r="A30" s="16" t="s">
        <v>842</v>
      </c>
      <c r="B30" s="2">
        <v>1175607</v>
      </c>
      <c r="C30" s="6">
        <v>6862134</v>
      </c>
      <c r="D30" s="6">
        <v>4631462</v>
      </c>
      <c r="E30" s="2">
        <v>2766206</v>
      </c>
    </row>
    <row r="31" spans="1:5" s="6" customFormat="1">
      <c r="A31" s="16" t="s">
        <v>851</v>
      </c>
      <c r="B31" s="2">
        <v>148412</v>
      </c>
      <c r="C31" s="6">
        <v>6075312</v>
      </c>
      <c r="D31" s="6">
        <v>3941749</v>
      </c>
      <c r="E31" s="2">
        <v>3892767</v>
      </c>
    </row>
    <row r="32" spans="1:5" s="6" customFormat="1">
      <c r="A32" s="16" t="s">
        <v>860</v>
      </c>
      <c r="B32" s="2">
        <v>200560</v>
      </c>
      <c r="C32" s="6">
        <v>6188518</v>
      </c>
      <c r="D32" s="6">
        <v>4336760</v>
      </c>
      <c r="E32" s="2">
        <v>4223145</v>
      </c>
    </row>
    <row r="33" spans="1:5" s="6" customFormat="1">
      <c r="A33" s="16" t="s">
        <v>865</v>
      </c>
      <c r="B33" s="2">
        <v>77946</v>
      </c>
      <c r="C33" s="6">
        <v>1038512</v>
      </c>
      <c r="D33" s="6">
        <v>501480</v>
      </c>
      <c r="E33" s="2">
        <v>361229</v>
      </c>
    </row>
    <row r="34" spans="1:5" s="6" customFormat="1">
      <c r="A34" s="16" t="s">
        <v>874</v>
      </c>
      <c r="B34" s="2">
        <v>262265</v>
      </c>
      <c r="C34" s="6">
        <v>4623202</v>
      </c>
      <c r="D34" s="6">
        <v>3430955</v>
      </c>
      <c r="E34" s="2">
        <v>3143138</v>
      </c>
    </row>
    <row r="35" spans="1:5" s="6" customFormat="1">
      <c r="A35" s="16" t="s">
        <v>883</v>
      </c>
      <c r="B35" s="2">
        <v>360809</v>
      </c>
      <c r="C35" s="6">
        <v>7374089</v>
      </c>
      <c r="D35" s="6">
        <v>5869714</v>
      </c>
      <c r="E35" s="2">
        <v>5278582</v>
      </c>
    </row>
    <row r="36" spans="1:5" s="6" customFormat="1">
      <c r="A36" s="16" t="s">
        <v>888</v>
      </c>
      <c r="B36" s="2">
        <v>722300</v>
      </c>
      <c r="C36" s="6">
        <v>9879874</v>
      </c>
      <c r="D36" s="6">
        <v>7093429</v>
      </c>
      <c r="E36" s="2">
        <v>4080520</v>
      </c>
    </row>
    <row r="37" spans="1:5" s="6" customFormat="1">
      <c r="A37" s="16" t="s">
        <v>893</v>
      </c>
      <c r="B37" s="2">
        <v>655063</v>
      </c>
      <c r="C37" s="6">
        <v>10673536</v>
      </c>
      <c r="D37" s="6">
        <v>8272222</v>
      </c>
      <c r="E37" s="2">
        <v>4903912</v>
      </c>
    </row>
    <row r="38" spans="1:5" s="6" customFormat="1">
      <c r="A38" s="16" t="s">
        <v>898</v>
      </c>
      <c r="B38" s="2">
        <v>65601</v>
      </c>
      <c r="C38" s="6">
        <v>1607560</v>
      </c>
      <c r="D38" s="6">
        <v>1263775</v>
      </c>
      <c r="E38" s="2">
        <v>1257345</v>
      </c>
    </row>
    <row r="39" spans="1:5" s="6" customFormat="1">
      <c r="A39" s="16" t="s">
        <v>907</v>
      </c>
      <c r="B39" s="2">
        <v>138762</v>
      </c>
      <c r="C39" s="6">
        <v>4312933</v>
      </c>
      <c r="D39" s="6">
        <v>3381355</v>
      </c>
      <c r="E39" s="2">
        <v>3363419</v>
      </c>
    </row>
    <row r="40" spans="1:5" s="6" customFormat="1">
      <c r="A40" s="16" t="s">
        <v>912</v>
      </c>
      <c r="B40" s="2">
        <v>74182</v>
      </c>
      <c r="C40" s="6">
        <v>2298540</v>
      </c>
      <c r="D40" s="6">
        <v>1835189</v>
      </c>
      <c r="E40" s="2">
        <v>1827833</v>
      </c>
    </row>
    <row r="41" spans="1:5" s="6" customFormat="1">
      <c r="A41" s="16" t="s">
        <v>917</v>
      </c>
      <c r="B41" s="2">
        <v>152069</v>
      </c>
      <c r="C41" s="6">
        <v>2958050</v>
      </c>
      <c r="D41" s="6">
        <v>2167233</v>
      </c>
      <c r="E41" s="2">
        <v>2132242</v>
      </c>
    </row>
    <row r="42" spans="1:5" s="6" customFormat="1">
      <c r="A42" s="16" t="s">
        <v>922</v>
      </c>
      <c r="B42" s="2">
        <v>196120</v>
      </c>
      <c r="C42" s="6">
        <v>3670865</v>
      </c>
      <c r="D42" s="6">
        <v>2618157</v>
      </c>
      <c r="E42" s="2">
        <v>2567100</v>
      </c>
    </row>
    <row r="43" spans="1:5" s="6" customFormat="1">
      <c r="A43" s="16" t="s">
        <v>927</v>
      </c>
      <c r="B43" s="2">
        <v>205310</v>
      </c>
      <c r="C43" s="6">
        <v>4733930</v>
      </c>
      <c r="D43" s="6">
        <v>3575593</v>
      </c>
      <c r="E43" s="2">
        <v>3513049</v>
      </c>
    </row>
    <row r="44" spans="1:5" s="6" customFormat="1">
      <c r="A44" s="16" t="s">
        <v>932</v>
      </c>
      <c r="B44" s="2">
        <v>308135</v>
      </c>
      <c r="C44" s="6">
        <v>17597296</v>
      </c>
      <c r="D44" s="6">
        <v>10595586</v>
      </c>
      <c r="E44" s="2">
        <v>10522076</v>
      </c>
    </row>
    <row r="45" spans="1:5" s="6" customFormat="1">
      <c r="A45" s="16" t="s">
        <v>937</v>
      </c>
      <c r="B45" s="2">
        <v>288758</v>
      </c>
      <c r="C45" s="6">
        <v>19942760</v>
      </c>
      <c r="D45" s="6">
        <v>13068505</v>
      </c>
      <c r="E45" s="2">
        <v>12992106</v>
      </c>
    </row>
    <row r="46" spans="1:5" s="6" customFormat="1">
      <c r="A46" s="16" t="s">
        <v>942</v>
      </c>
      <c r="B46" s="2">
        <v>301190</v>
      </c>
      <c r="C46" s="6">
        <v>16866901</v>
      </c>
      <c r="D46" s="6">
        <v>10788920</v>
      </c>
      <c r="E46" s="2">
        <v>10715597</v>
      </c>
    </row>
    <row r="47" spans="1:5" s="6" customFormat="1">
      <c r="A47" s="16" t="s">
        <v>947</v>
      </c>
      <c r="B47" s="2">
        <v>259454</v>
      </c>
      <c r="C47" s="6">
        <v>19778371</v>
      </c>
      <c r="D47" s="6">
        <v>14439232</v>
      </c>
      <c r="E47" s="2">
        <v>14377461</v>
      </c>
    </row>
    <row r="48" spans="1:5" s="6" customFormat="1">
      <c r="A48" s="16" t="s">
        <v>952</v>
      </c>
      <c r="B48" s="2">
        <v>276124</v>
      </c>
      <c r="C48" s="6">
        <v>12639869</v>
      </c>
      <c r="D48" s="6">
        <v>7800454</v>
      </c>
      <c r="E48" s="2">
        <v>7743893</v>
      </c>
    </row>
    <row r="49" spans="1:5" s="6" customFormat="1">
      <c r="A49" s="16" t="s">
        <v>957</v>
      </c>
      <c r="B49" s="2">
        <v>262856</v>
      </c>
      <c r="C49" s="6">
        <v>11585000</v>
      </c>
      <c r="D49" s="6">
        <v>7287873</v>
      </c>
      <c r="E49" s="2">
        <v>7249466</v>
      </c>
    </row>
    <row r="50" spans="1:5" s="6" customFormat="1">
      <c r="A50" s="16" t="s">
        <v>962</v>
      </c>
      <c r="B50" s="2">
        <v>95908</v>
      </c>
      <c r="C50" s="6">
        <v>3739500</v>
      </c>
      <c r="D50" s="6">
        <v>2286594</v>
      </c>
      <c r="E50" s="2">
        <v>2276550</v>
      </c>
    </row>
    <row r="51" spans="1:5" s="6" customFormat="1">
      <c r="A51" s="16" t="s">
        <v>967</v>
      </c>
      <c r="B51" s="2">
        <v>186371</v>
      </c>
      <c r="C51" s="6">
        <v>7201416</v>
      </c>
      <c r="D51" s="6">
        <v>4331887</v>
      </c>
      <c r="E51" s="2">
        <v>4312199</v>
      </c>
    </row>
    <row r="52" spans="1:5" s="6" customFormat="1">
      <c r="A52" s="16" t="s">
        <v>972</v>
      </c>
      <c r="B52" s="2">
        <v>234062</v>
      </c>
      <c r="C52" s="6">
        <v>15548715</v>
      </c>
      <c r="D52" s="6">
        <v>11174272</v>
      </c>
      <c r="E52" s="2">
        <v>11141433</v>
      </c>
    </row>
    <row r="53" spans="1:5" s="6" customFormat="1">
      <c r="A53" s="16" t="s">
        <v>977</v>
      </c>
      <c r="B53" s="2">
        <v>979757</v>
      </c>
      <c r="C53" s="6">
        <v>18074011</v>
      </c>
      <c r="D53" s="6">
        <v>11218886</v>
      </c>
      <c r="E53" s="2">
        <v>11023011</v>
      </c>
    </row>
    <row r="54" spans="1:5" s="6" customFormat="1">
      <c r="A54" s="16" t="s">
        <v>982</v>
      </c>
      <c r="B54" s="2">
        <v>623015</v>
      </c>
      <c r="C54" s="6">
        <v>16528599</v>
      </c>
      <c r="D54" s="6">
        <v>11673424</v>
      </c>
      <c r="E54" s="2">
        <v>11568929</v>
      </c>
    </row>
    <row r="55" spans="1:5" s="6" customFormat="1">
      <c r="A55" s="16" t="s">
        <v>987</v>
      </c>
      <c r="B55" s="2">
        <v>267828</v>
      </c>
      <c r="C55" s="6">
        <v>2616215</v>
      </c>
      <c r="D55" s="6">
        <v>1356475</v>
      </c>
      <c r="E55" s="2">
        <v>1331771</v>
      </c>
    </row>
    <row r="56" spans="1:5" s="6" customFormat="1">
      <c r="A56" s="16" t="s">
        <v>992</v>
      </c>
      <c r="B56" s="2">
        <v>495901</v>
      </c>
      <c r="C56" s="6">
        <v>8370035</v>
      </c>
      <c r="D56" s="6">
        <v>2618212</v>
      </c>
      <c r="E56" s="2">
        <v>2500721</v>
      </c>
    </row>
    <row r="57" spans="1:5" s="6" customFormat="1">
      <c r="A57" s="16" t="s">
        <v>997</v>
      </c>
      <c r="B57" s="2">
        <v>917688</v>
      </c>
      <c r="C57" s="6">
        <v>3717930</v>
      </c>
      <c r="D57" s="6">
        <v>1948827</v>
      </c>
      <c r="E57" s="2">
        <v>1143201</v>
      </c>
    </row>
    <row r="58" spans="1:5" s="6" customFormat="1">
      <c r="A58" s="16" t="s">
        <v>1006</v>
      </c>
      <c r="B58" s="2">
        <v>2425755</v>
      </c>
      <c r="C58" s="6">
        <v>6221300</v>
      </c>
      <c r="D58" s="6">
        <v>2198810</v>
      </c>
      <c r="E58" s="2">
        <v>1783166</v>
      </c>
    </row>
    <row r="59" spans="1:5" s="6" customFormat="1">
      <c r="A59" s="16" t="s">
        <v>1011</v>
      </c>
      <c r="B59" s="2">
        <v>2563959</v>
      </c>
      <c r="C59" s="6">
        <v>5845572</v>
      </c>
      <c r="D59" s="6">
        <v>1865085</v>
      </c>
      <c r="E59" s="2">
        <v>1407888</v>
      </c>
    </row>
    <row r="60" spans="1:5" s="6" customFormat="1">
      <c r="A60" s="16" t="s">
        <v>1016</v>
      </c>
      <c r="B60" s="2">
        <v>1663581</v>
      </c>
      <c r="C60" s="6">
        <v>4861055</v>
      </c>
      <c r="D60" s="6">
        <v>1979082</v>
      </c>
      <c r="E60" s="2">
        <v>1549809</v>
      </c>
    </row>
    <row r="61" spans="1:5" s="6" customFormat="1">
      <c r="A61" s="16" t="s">
        <v>1021</v>
      </c>
      <c r="B61" s="2">
        <v>2822196</v>
      </c>
      <c r="C61" s="6">
        <v>4431578</v>
      </c>
      <c r="D61" s="6">
        <v>799771</v>
      </c>
      <c r="E61" s="2">
        <v>469949</v>
      </c>
    </row>
    <row r="62" spans="1:5" s="6" customFormat="1">
      <c r="A62" s="16" t="s">
        <v>1026</v>
      </c>
      <c r="B62" s="2">
        <v>2246763</v>
      </c>
      <c r="C62" s="6">
        <v>6536368</v>
      </c>
      <c r="D62" s="6">
        <v>2561135</v>
      </c>
      <c r="E62" s="2">
        <v>2229686</v>
      </c>
    </row>
    <row r="63" spans="1:5" s="6" customFormat="1">
      <c r="A63" s="16" t="s">
        <v>1031</v>
      </c>
      <c r="B63" s="2">
        <v>1142791</v>
      </c>
      <c r="C63" s="6">
        <v>7167976</v>
      </c>
      <c r="D63" s="6">
        <v>4487916</v>
      </c>
      <c r="E63" s="2">
        <v>4242815</v>
      </c>
    </row>
    <row r="64" spans="1:5" s="6" customFormat="1">
      <c r="A64" s="16" t="s">
        <v>1036</v>
      </c>
      <c r="B64" s="2">
        <v>1266216</v>
      </c>
      <c r="C64" s="6">
        <v>7230675</v>
      </c>
      <c r="D64" s="6">
        <v>4035816</v>
      </c>
      <c r="E64" s="2">
        <v>3854667</v>
      </c>
    </row>
    <row r="65" spans="1:5" s="6" customFormat="1">
      <c r="A65" s="16" t="s">
        <v>1041</v>
      </c>
      <c r="B65" s="2">
        <v>936920</v>
      </c>
      <c r="C65" s="6">
        <v>6511871</v>
      </c>
      <c r="D65" s="6">
        <v>4025088</v>
      </c>
      <c r="E65" s="2">
        <v>3864849</v>
      </c>
    </row>
    <row r="66" spans="1:5" s="6" customFormat="1">
      <c r="A66" s="16" t="s">
        <v>1046</v>
      </c>
      <c r="B66" s="2">
        <v>1091512</v>
      </c>
      <c r="C66" s="6">
        <v>7131191</v>
      </c>
      <c r="D66" s="6">
        <v>4208893</v>
      </c>
      <c r="E66" s="2">
        <v>4056853</v>
      </c>
    </row>
    <row r="67" spans="1:5" s="6" customFormat="1">
      <c r="A67" s="16" t="s">
        <v>1051</v>
      </c>
      <c r="B67" s="2">
        <v>151282</v>
      </c>
      <c r="C67" s="6">
        <v>1788398</v>
      </c>
      <c r="D67" s="6">
        <v>1384527</v>
      </c>
      <c r="E67" s="2">
        <v>1317881</v>
      </c>
    </row>
    <row r="68" spans="1:5" s="6" customFormat="1">
      <c r="A68" s="16" t="s">
        <v>1056</v>
      </c>
      <c r="B68" s="2">
        <v>963158</v>
      </c>
      <c r="C68" s="6">
        <v>6815638</v>
      </c>
      <c r="D68" s="6">
        <v>4235207</v>
      </c>
      <c r="E68" s="2">
        <v>4051879</v>
      </c>
    </row>
    <row r="69" spans="1:5" s="6" customFormat="1">
      <c r="A69" s="16" t="s">
        <v>1061</v>
      </c>
      <c r="B69" s="2">
        <v>175669</v>
      </c>
      <c r="C69" s="6">
        <v>11216625</v>
      </c>
      <c r="D69" s="6">
        <v>8599971</v>
      </c>
      <c r="E69" s="2">
        <v>7543806</v>
      </c>
    </row>
    <row r="70" spans="1:5" s="6" customFormat="1">
      <c r="A70" s="16" t="s">
        <v>1070</v>
      </c>
      <c r="B70" s="2">
        <v>359321</v>
      </c>
      <c r="C70" s="6">
        <v>9322264</v>
      </c>
      <c r="D70" s="6">
        <v>7509465</v>
      </c>
      <c r="E70" s="2">
        <v>6636892</v>
      </c>
    </row>
    <row r="71" spans="1:5" s="6" customFormat="1">
      <c r="A71" s="16" t="s">
        <v>1075</v>
      </c>
      <c r="B71" s="2">
        <v>1316354</v>
      </c>
      <c r="C71" s="6">
        <v>15402161</v>
      </c>
      <c r="D71" s="6">
        <v>10849103</v>
      </c>
      <c r="E71" s="2">
        <v>5041946</v>
      </c>
    </row>
    <row r="72" spans="1:5" s="6" customFormat="1">
      <c r="A72" s="16" t="s">
        <v>1080</v>
      </c>
      <c r="B72" s="2">
        <v>915672</v>
      </c>
      <c r="C72" s="6">
        <v>16201365</v>
      </c>
      <c r="D72" s="6">
        <v>12580968</v>
      </c>
      <c r="E72" s="2">
        <v>5934575</v>
      </c>
    </row>
    <row r="73" spans="1:5" s="6" customFormat="1">
      <c r="A73" s="16" t="s">
        <v>1085</v>
      </c>
      <c r="B73" s="2">
        <v>485562</v>
      </c>
      <c r="C73" s="6">
        <v>19749020</v>
      </c>
      <c r="D73" s="6">
        <v>15963674</v>
      </c>
      <c r="E73" s="2">
        <v>13859563</v>
      </c>
    </row>
    <row r="74" spans="1:5" s="6" customFormat="1">
      <c r="A74" s="16" t="s">
        <v>1090</v>
      </c>
      <c r="B74" s="2">
        <v>1029239</v>
      </c>
      <c r="C74" s="6">
        <v>17050203</v>
      </c>
      <c r="D74" s="6">
        <v>13816020</v>
      </c>
      <c r="E74" s="2">
        <v>9418737</v>
      </c>
    </row>
    <row r="75" spans="1:5" s="6" customFormat="1">
      <c r="A75" s="16" t="s">
        <v>1095</v>
      </c>
      <c r="B75" s="2">
        <v>1192560</v>
      </c>
      <c r="C75" s="6">
        <v>17962800</v>
      </c>
      <c r="D75" s="6">
        <v>12794904</v>
      </c>
      <c r="E75" s="2">
        <v>6754159</v>
      </c>
    </row>
    <row r="76" spans="1:5" s="6" customFormat="1">
      <c r="A76" s="16" t="s">
        <v>1100</v>
      </c>
      <c r="B76" s="2">
        <v>1084992</v>
      </c>
      <c r="C76" s="6">
        <v>17440838</v>
      </c>
      <c r="D76" s="6">
        <v>11810422</v>
      </c>
      <c r="E76" s="2">
        <v>6845858</v>
      </c>
    </row>
    <row r="77" spans="1:5" s="6" customFormat="1">
      <c r="A77" s="16" t="s">
        <v>1105</v>
      </c>
      <c r="B77" s="2">
        <v>46310</v>
      </c>
      <c r="C77" s="6">
        <v>336484</v>
      </c>
      <c r="D77" s="6">
        <v>259191</v>
      </c>
      <c r="E77" s="2">
        <v>21534</v>
      </c>
    </row>
    <row r="78" spans="1:5" s="6" customFormat="1">
      <c r="A78" s="16" t="s">
        <v>1110</v>
      </c>
      <c r="B78" s="2">
        <v>306387</v>
      </c>
      <c r="C78" s="6">
        <v>20316678</v>
      </c>
      <c r="D78" s="6">
        <v>15080076</v>
      </c>
      <c r="E78" s="2">
        <v>13921863</v>
      </c>
    </row>
    <row r="79" spans="1:5" s="6" customFormat="1">
      <c r="A79" s="16" t="s">
        <v>1115</v>
      </c>
      <c r="B79" s="2">
        <v>400683</v>
      </c>
      <c r="C79" s="6">
        <v>19833617</v>
      </c>
      <c r="D79" s="6">
        <v>16311677</v>
      </c>
      <c r="E79" s="2">
        <v>13661802</v>
      </c>
    </row>
    <row r="80" spans="1:5" s="6" customFormat="1">
      <c r="A80" s="16" t="s">
        <v>1120</v>
      </c>
      <c r="B80" s="2">
        <v>903624</v>
      </c>
      <c r="C80" s="6">
        <v>23341404</v>
      </c>
      <c r="D80" s="6">
        <v>19052527</v>
      </c>
      <c r="E80" s="2">
        <v>16952871</v>
      </c>
    </row>
    <row r="81" spans="1:5" s="6" customFormat="1">
      <c r="A81" s="16" t="s">
        <v>1125</v>
      </c>
      <c r="B81" s="2">
        <v>1154315</v>
      </c>
      <c r="C81" s="6">
        <v>18053037</v>
      </c>
      <c r="D81" s="6">
        <v>13838117</v>
      </c>
      <c r="E81" s="2">
        <v>11191529</v>
      </c>
    </row>
    <row r="82" spans="1:5" s="6" customFormat="1">
      <c r="A82" s="16" t="s">
        <v>1130</v>
      </c>
      <c r="B82" s="2">
        <v>1808469</v>
      </c>
      <c r="C82" s="6">
        <v>23089293</v>
      </c>
      <c r="D82" s="6">
        <v>17366960</v>
      </c>
      <c r="E82" s="2">
        <v>12504901</v>
      </c>
    </row>
    <row r="83" spans="1:5" s="6" customFormat="1">
      <c r="A83" s="16" t="s">
        <v>1139</v>
      </c>
      <c r="B83" s="2">
        <v>2605885</v>
      </c>
      <c r="C83" s="6">
        <v>21070463</v>
      </c>
      <c r="D83" s="6">
        <v>14440971</v>
      </c>
      <c r="E83" s="2">
        <v>8790649</v>
      </c>
    </row>
    <row r="84" spans="1:5" s="6" customFormat="1">
      <c r="A84" s="16" t="s">
        <v>1144</v>
      </c>
      <c r="B84" s="2">
        <v>2251444</v>
      </c>
      <c r="C84" s="6">
        <v>21918309</v>
      </c>
      <c r="D84" s="6">
        <v>15106291</v>
      </c>
      <c r="E84" s="2">
        <v>8880642</v>
      </c>
    </row>
    <row r="85" spans="1:5" s="6" customFormat="1">
      <c r="A85" s="16" t="s">
        <v>1149</v>
      </c>
      <c r="B85" s="2">
        <v>2217523</v>
      </c>
      <c r="C85" s="6">
        <v>18308363</v>
      </c>
      <c r="D85" s="6">
        <v>13258583</v>
      </c>
      <c r="E85" s="2">
        <v>5971168</v>
      </c>
    </row>
    <row r="86" spans="1:5" s="6" customFormat="1">
      <c r="A86" s="16" t="s">
        <v>1154</v>
      </c>
      <c r="B86" s="2">
        <v>2490994</v>
      </c>
      <c r="C86" s="6">
        <v>15430331</v>
      </c>
      <c r="D86" s="6">
        <v>11650292</v>
      </c>
      <c r="E86" s="2">
        <v>3079646</v>
      </c>
    </row>
    <row r="87" spans="1:5" s="6" customFormat="1">
      <c r="A87" s="16" t="s">
        <v>1159</v>
      </c>
      <c r="B87" s="2">
        <v>1915871</v>
      </c>
      <c r="C87" s="6">
        <v>13818703</v>
      </c>
      <c r="D87" s="6">
        <v>8870138</v>
      </c>
      <c r="E87" s="2">
        <v>2354876</v>
      </c>
    </row>
    <row r="88" spans="1:5" s="6" customFormat="1">
      <c r="A88" s="16" t="s">
        <v>1164</v>
      </c>
      <c r="B88" s="2">
        <v>2958194</v>
      </c>
      <c r="C88" s="6">
        <v>28210352</v>
      </c>
      <c r="D88" s="6">
        <v>20653813</v>
      </c>
      <c r="E88" s="2">
        <v>9613536</v>
      </c>
    </row>
    <row r="89" spans="1:5" s="6" customFormat="1">
      <c r="A89" s="16" t="s">
        <v>1169</v>
      </c>
      <c r="B89" s="2">
        <v>3803135</v>
      </c>
      <c r="C89" s="6">
        <v>29763126</v>
      </c>
      <c r="D89" s="6">
        <v>22312170</v>
      </c>
      <c r="E89" s="2">
        <v>10882075</v>
      </c>
    </row>
    <row r="90" spans="1:5" s="6" customFormat="1">
      <c r="A90" s="16" t="s">
        <v>1174</v>
      </c>
      <c r="B90" s="2">
        <v>3409848</v>
      </c>
      <c r="C90" s="6">
        <v>27600571</v>
      </c>
      <c r="D90" s="6">
        <v>21383877</v>
      </c>
      <c r="E90" s="2">
        <v>10821159</v>
      </c>
    </row>
    <row r="91" spans="1:5" s="6" customFormat="1">
      <c r="A91" s="16" t="s">
        <v>1179</v>
      </c>
      <c r="B91" s="2">
        <v>144356</v>
      </c>
      <c r="C91" s="6">
        <v>4081798</v>
      </c>
      <c r="D91" s="6">
        <v>531015</v>
      </c>
      <c r="E91" s="2">
        <v>51966</v>
      </c>
    </row>
    <row r="92" spans="1:5" s="6" customFormat="1">
      <c r="A92" s="16" t="s">
        <v>1188</v>
      </c>
      <c r="B92" s="2">
        <v>209011</v>
      </c>
      <c r="C92" s="6">
        <v>6233237</v>
      </c>
      <c r="D92" s="6">
        <v>1051419</v>
      </c>
      <c r="E92" s="2">
        <v>221461</v>
      </c>
    </row>
    <row r="93" spans="1:5" s="6" customFormat="1">
      <c r="A93" s="16" t="s">
        <v>1193</v>
      </c>
      <c r="B93" s="2">
        <v>129813</v>
      </c>
      <c r="C93" s="6">
        <v>6613901</v>
      </c>
      <c r="D93" s="6">
        <v>763224</v>
      </c>
      <c r="E93" s="2">
        <v>650825</v>
      </c>
    </row>
    <row r="94" spans="1:5" s="6" customFormat="1">
      <c r="A94" s="16" t="s">
        <v>1198</v>
      </c>
      <c r="B94" s="2">
        <v>170590</v>
      </c>
      <c r="C94" s="6">
        <v>5088662</v>
      </c>
      <c r="D94" s="6">
        <v>1081620</v>
      </c>
      <c r="E94" s="2">
        <v>837302</v>
      </c>
    </row>
    <row r="95" spans="1:5" s="6" customFormat="1">
      <c r="A95" s="16" t="s">
        <v>1203</v>
      </c>
      <c r="B95" s="2">
        <v>175004</v>
      </c>
      <c r="C95" s="6">
        <v>6564094</v>
      </c>
      <c r="D95" s="6">
        <v>760427</v>
      </c>
      <c r="E95" s="2">
        <v>467374</v>
      </c>
    </row>
    <row r="96" spans="1:5" s="6" customFormat="1">
      <c r="A96" s="16" t="s">
        <v>1208</v>
      </c>
      <c r="B96" s="2">
        <v>152152</v>
      </c>
      <c r="C96" s="6">
        <v>8110268</v>
      </c>
      <c r="D96" s="6">
        <v>4723321</v>
      </c>
      <c r="E96" s="2">
        <v>4700512</v>
      </c>
    </row>
    <row r="97" spans="1:5" s="6" customFormat="1">
      <c r="A97" s="16" t="s">
        <v>1213</v>
      </c>
      <c r="B97" s="2">
        <v>215842</v>
      </c>
      <c r="C97" s="6">
        <v>9859314</v>
      </c>
      <c r="D97" s="6">
        <v>5165992</v>
      </c>
      <c r="E97" s="2">
        <v>5084017</v>
      </c>
    </row>
    <row r="98" spans="1:5" s="6" customFormat="1">
      <c r="A98" s="16" t="s">
        <v>1218</v>
      </c>
      <c r="B98" s="2">
        <v>203851</v>
      </c>
      <c r="C98" s="6">
        <v>14201384</v>
      </c>
      <c r="D98" s="6">
        <v>8078433</v>
      </c>
      <c r="E98" s="2">
        <v>7981930</v>
      </c>
    </row>
    <row r="99" spans="1:5" s="6" customFormat="1">
      <c r="A99" s="16" t="s">
        <v>1223</v>
      </c>
      <c r="B99" s="2">
        <v>1801005</v>
      </c>
      <c r="C99" s="6">
        <v>133334876</v>
      </c>
      <c r="D99" s="6">
        <v>98155474</v>
      </c>
      <c r="E99" s="2">
        <v>97165644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A61" sqref="A61"/>
    </sheetView>
  </sheetViews>
  <sheetFormatPr baseColWidth="10" defaultRowHeight="15" x14ac:dyDescent="0"/>
  <cols>
    <col min="1" max="1" width="98.5" style="5" customWidth="1"/>
    <col min="2" max="3" width="10.83203125" style="12"/>
    <col min="4" max="4" width="31.83203125" style="12" customWidth="1"/>
    <col min="5" max="8" width="10.83203125" style="12"/>
    <col min="9" max="9" width="15.6640625" style="12" customWidth="1"/>
    <col min="10" max="10" width="101.1640625" style="12" bestFit="1" customWidth="1"/>
    <col min="11" max="16384" width="10.83203125" style="12"/>
  </cols>
  <sheetData>
    <row r="1" spans="1:13" s="4" customFormat="1">
      <c r="A1" s="33" t="s">
        <v>1396</v>
      </c>
      <c r="B1" s="10" t="s">
        <v>686</v>
      </c>
      <c r="C1" s="10" t="s">
        <v>169</v>
      </c>
      <c r="D1" s="10" t="s">
        <v>172</v>
      </c>
      <c r="E1" s="10" t="s">
        <v>173</v>
      </c>
      <c r="F1" s="10" t="s">
        <v>174</v>
      </c>
      <c r="G1" s="10" t="s">
        <v>175</v>
      </c>
      <c r="H1" s="10" t="s">
        <v>688</v>
      </c>
      <c r="I1" s="10" t="s">
        <v>177</v>
      </c>
      <c r="J1" s="10" t="s">
        <v>178</v>
      </c>
      <c r="K1" s="10" t="s">
        <v>179</v>
      </c>
    </row>
    <row r="2" spans="1:13" s="13" customFormat="1">
      <c r="A2" s="34" t="s">
        <v>1228</v>
      </c>
      <c r="B2" s="11" t="s">
        <v>1229</v>
      </c>
      <c r="C2" s="11" t="s">
        <v>1234</v>
      </c>
      <c r="D2" s="12" t="s">
        <v>372</v>
      </c>
      <c r="E2" s="11" t="s">
        <v>1230</v>
      </c>
      <c r="F2" s="11" t="s">
        <v>1231</v>
      </c>
      <c r="G2" s="11" t="s">
        <v>1232</v>
      </c>
      <c r="H2" s="11" t="s">
        <v>1233</v>
      </c>
      <c r="I2" s="11" t="s">
        <v>1234</v>
      </c>
      <c r="J2" s="11" t="s">
        <v>1235</v>
      </c>
      <c r="K2" s="11" t="s">
        <v>1236</v>
      </c>
    </row>
    <row r="3" spans="1:13" s="13" customFormat="1">
      <c r="A3" s="34" t="s">
        <v>1237</v>
      </c>
      <c r="B3" s="11" t="s">
        <v>1238</v>
      </c>
      <c r="C3" s="11" t="s">
        <v>1241</v>
      </c>
      <c r="D3" s="12" t="s">
        <v>372</v>
      </c>
      <c r="E3" s="11" t="s">
        <v>1239</v>
      </c>
      <c r="F3" s="11" t="s">
        <v>1231</v>
      </c>
      <c r="G3" s="11" t="s">
        <v>1232</v>
      </c>
      <c r="H3" s="11" t="s">
        <v>1240</v>
      </c>
      <c r="I3" s="11" t="s">
        <v>1241</v>
      </c>
      <c r="J3" s="11" t="s">
        <v>1235</v>
      </c>
      <c r="K3" s="11" t="s">
        <v>1236</v>
      </c>
    </row>
    <row r="4" spans="1:13" s="13" customFormat="1">
      <c r="A4" s="34" t="s">
        <v>1242</v>
      </c>
      <c r="B4" s="11" t="s">
        <v>1243</v>
      </c>
      <c r="C4" s="11" t="s">
        <v>1246</v>
      </c>
      <c r="D4" s="12" t="s">
        <v>372</v>
      </c>
      <c r="E4" s="11" t="s">
        <v>1244</v>
      </c>
      <c r="F4" s="11" t="s">
        <v>1231</v>
      </c>
      <c r="G4" s="11" t="s">
        <v>1232</v>
      </c>
      <c r="H4" s="11" t="s">
        <v>1245</v>
      </c>
      <c r="I4" s="11" t="s">
        <v>1246</v>
      </c>
      <c r="J4" s="11" t="s">
        <v>1235</v>
      </c>
      <c r="K4" s="11" t="s">
        <v>1236</v>
      </c>
    </row>
    <row r="5" spans="1:13" s="13" customFormat="1">
      <c r="A5" s="34" t="s">
        <v>1247</v>
      </c>
      <c r="B5" s="11" t="s">
        <v>1248</v>
      </c>
      <c r="C5" s="11" t="s">
        <v>1253</v>
      </c>
      <c r="D5" s="12" t="s">
        <v>392</v>
      </c>
      <c r="E5" s="11" t="s">
        <v>1249</v>
      </c>
      <c r="F5" s="11" t="s">
        <v>1250</v>
      </c>
      <c r="G5" s="11" t="s">
        <v>1251</v>
      </c>
      <c r="H5" s="11" t="s">
        <v>1252</v>
      </c>
      <c r="I5" s="11" t="s">
        <v>1253</v>
      </c>
      <c r="J5" s="11" t="s">
        <v>1254</v>
      </c>
      <c r="K5" s="11" t="s">
        <v>1255</v>
      </c>
    </row>
    <row r="6" spans="1:13" s="13" customFormat="1">
      <c r="A6" s="34" t="s">
        <v>1256</v>
      </c>
      <c r="B6" s="11" t="s">
        <v>1257</v>
      </c>
      <c r="C6" s="11" t="s">
        <v>1260</v>
      </c>
      <c r="D6" s="12" t="s">
        <v>392</v>
      </c>
      <c r="E6" s="11" t="s">
        <v>1258</v>
      </c>
      <c r="F6" s="11" t="s">
        <v>1250</v>
      </c>
      <c r="G6" s="11" t="s">
        <v>1251</v>
      </c>
      <c r="H6" s="11" t="s">
        <v>1259</v>
      </c>
      <c r="I6" s="11" t="s">
        <v>1260</v>
      </c>
      <c r="J6" s="11" t="s">
        <v>1254</v>
      </c>
      <c r="K6" s="11" t="s">
        <v>1255</v>
      </c>
    </row>
    <row r="7" spans="1:13" s="13" customFormat="1">
      <c r="A7" s="34" t="s">
        <v>1261</v>
      </c>
      <c r="B7" s="11" t="s">
        <v>1262</v>
      </c>
      <c r="C7" s="11" t="s">
        <v>1265</v>
      </c>
      <c r="D7" s="12" t="s">
        <v>392</v>
      </c>
      <c r="E7" s="11" t="s">
        <v>1263</v>
      </c>
      <c r="F7" s="11" t="s">
        <v>1250</v>
      </c>
      <c r="G7" s="11" t="s">
        <v>1251</v>
      </c>
      <c r="H7" s="11" t="s">
        <v>1264</v>
      </c>
      <c r="I7" s="11" t="s">
        <v>1265</v>
      </c>
      <c r="J7" s="11" t="s">
        <v>1254</v>
      </c>
      <c r="K7" s="11" t="s">
        <v>1255</v>
      </c>
    </row>
    <row r="8" spans="1:13" s="13" customFormat="1">
      <c r="A8" s="34" t="s">
        <v>1266</v>
      </c>
      <c r="B8" s="11" t="s">
        <v>1267</v>
      </c>
      <c r="C8" s="11" t="s">
        <v>1270</v>
      </c>
      <c r="D8" s="12" t="s">
        <v>392</v>
      </c>
      <c r="E8" s="11" t="s">
        <v>1268</v>
      </c>
      <c r="F8" s="11" t="s">
        <v>1250</v>
      </c>
      <c r="G8" s="11" t="s">
        <v>1251</v>
      </c>
      <c r="H8" s="11" t="s">
        <v>1269</v>
      </c>
      <c r="I8" s="11" t="s">
        <v>1270</v>
      </c>
      <c r="J8" s="11" t="s">
        <v>1254</v>
      </c>
      <c r="K8" s="11" t="s">
        <v>1255</v>
      </c>
    </row>
    <row r="9" spans="1:13" s="13" customFormat="1">
      <c r="A9" s="34" t="s">
        <v>1271</v>
      </c>
      <c r="B9" s="11" t="s">
        <v>1272</v>
      </c>
      <c r="C9" s="11" t="s">
        <v>1275</v>
      </c>
      <c r="D9" s="12" t="s">
        <v>392</v>
      </c>
      <c r="E9" s="11" t="s">
        <v>1273</v>
      </c>
      <c r="F9" s="11" t="s">
        <v>1250</v>
      </c>
      <c r="G9" s="11" t="s">
        <v>1251</v>
      </c>
      <c r="H9" s="11" t="s">
        <v>1274</v>
      </c>
      <c r="I9" s="11" t="s">
        <v>1275</v>
      </c>
      <c r="J9" s="11" t="s">
        <v>1254</v>
      </c>
      <c r="K9" s="11" t="s">
        <v>1255</v>
      </c>
    </row>
    <row r="10" spans="1:13" s="13" customFormat="1">
      <c r="A10" s="34" t="s">
        <v>1276</v>
      </c>
      <c r="B10" s="11" t="s">
        <v>1277</v>
      </c>
      <c r="C10" s="11" t="s">
        <v>1280</v>
      </c>
      <c r="D10" s="12" t="s">
        <v>392</v>
      </c>
      <c r="E10" s="11" t="s">
        <v>1278</v>
      </c>
      <c r="F10" s="11" t="s">
        <v>1250</v>
      </c>
      <c r="G10" s="11" t="s">
        <v>1251</v>
      </c>
      <c r="H10" s="11" t="s">
        <v>1279</v>
      </c>
      <c r="I10" s="11" t="s">
        <v>1280</v>
      </c>
      <c r="J10" s="11" t="s">
        <v>1254</v>
      </c>
      <c r="K10" s="11" t="s">
        <v>1255</v>
      </c>
    </row>
    <row r="11" spans="1:13" s="13" customFormat="1">
      <c r="A11" s="34" t="s">
        <v>1281</v>
      </c>
      <c r="B11" s="11" t="s">
        <v>1282</v>
      </c>
      <c r="C11" s="11" t="s">
        <v>1287</v>
      </c>
      <c r="D11" s="12" t="s">
        <v>372</v>
      </c>
      <c r="E11" s="11" t="s">
        <v>1283</v>
      </c>
      <c r="F11" s="11" t="s">
        <v>1284</v>
      </c>
      <c r="G11" s="11" t="s">
        <v>1285</v>
      </c>
      <c r="H11" s="11" t="s">
        <v>1286</v>
      </c>
      <c r="I11" s="11" t="s">
        <v>1287</v>
      </c>
      <c r="J11" s="11" t="s">
        <v>1288</v>
      </c>
      <c r="K11" s="11" t="s">
        <v>1289</v>
      </c>
      <c r="L11" s="12"/>
      <c r="M11" s="11"/>
    </row>
    <row r="12" spans="1:13" s="13" customFormat="1">
      <c r="A12" s="34" t="s">
        <v>1290</v>
      </c>
      <c r="B12" s="11" t="s">
        <v>1291</v>
      </c>
      <c r="C12" s="11" t="s">
        <v>1294</v>
      </c>
      <c r="D12" s="12" t="s">
        <v>372</v>
      </c>
      <c r="E12" s="11" t="s">
        <v>1292</v>
      </c>
      <c r="F12" s="11" t="s">
        <v>1284</v>
      </c>
      <c r="G12" s="11" t="s">
        <v>1285</v>
      </c>
      <c r="H12" s="11" t="s">
        <v>1293</v>
      </c>
      <c r="I12" s="11" t="s">
        <v>1294</v>
      </c>
      <c r="J12" s="11" t="s">
        <v>1288</v>
      </c>
      <c r="K12" s="11" t="s">
        <v>1289</v>
      </c>
      <c r="L12" s="12"/>
      <c r="M12" s="11"/>
    </row>
    <row r="13" spans="1:13" s="13" customFormat="1">
      <c r="A13" s="34" t="s">
        <v>1295</v>
      </c>
      <c r="B13" s="11" t="s">
        <v>1296</v>
      </c>
      <c r="C13" s="11" t="s">
        <v>1301</v>
      </c>
      <c r="D13" s="12" t="s">
        <v>392</v>
      </c>
      <c r="E13" s="11" t="s">
        <v>1297</v>
      </c>
      <c r="F13" s="11" t="s">
        <v>1298</v>
      </c>
      <c r="G13" s="11" t="s">
        <v>1299</v>
      </c>
      <c r="H13" s="11" t="s">
        <v>1300</v>
      </c>
      <c r="I13" s="11" t="s">
        <v>1301</v>
      </c>
      <c r="J13" s="11" t="s">
        <v>1302</v>
      </c>
      <c r="K13" s="11" t="s">
        <v>1303</v>
      </c>
    </row>
    <row r="14" spans="1:13">
      <c r="A14" s="34" t="s">
        <v>1304</v>
      </c>
      <c r="B14" s="11" t="s">
        <v>1305</v>
      </c>
      <c r="C14" s="11" t="s">
        <v>1308</v>
      </c>
      <c r="D14" s="12" t="s">
        <v>392</v>
      </c>
      <c r="E14" s="11" t="s">
        <v>1306</v>
      </c>
      <c r="F14" s="11" t="s">
        <v>1298</v>
      </c>
      <c r="G14" s="11" t="s">
        <v>1299</v>
      </c>
      <c r="H14" s="11" t="s">
        <v>1307</v>
      </c>
      <c r="I14" s="11" t="s">
        <v>1308</v>
      </c>
      <c r="J14" s="11" t="s">
        <v>1302</v>
      </c>
      <c r="K14" s="11" t="s">
        <v>1303</v>
      </c>
      <c r="L14" s="13"/>
      <c r="M14" s="13"/>
    </row>
    <row r="15" spans="1:13">
      <c r="A15" s="34" t="s">
        <v>1309</v>
      </c>
      <c r="B15" s="11" t="s">
        <v>1310</v>
      </c>
      <c r="C15" s="11" t="s">
        <v>1313</v>
      </c>
      <c r="D15" s="12" t="s">
        <v>392</v>
      </c>
      <c r="E15" s="11" t="s">
        <v>1311</v>
      </c>
      <c r="F15" s="11" t="s">
        <v>1298</v>
      </c>
      <c r="G15" s="11" t="s">
        <v>1299</v>
      </c>
      <c r="H15" s="11" t="s">
        <v>1312</v>
      </c>
      <c r="I15" s="11" t="s">
        <v>1313</v>
      </c>
      <c r="J15" s="11" t="s">
        <v>1302</v>
      </c>
      <c r="K15" s="11" t="s">
        <v>1303</v>
      </c>
      <c r="L15" s="13"/>
      <c r="M15" s="13"/>
    </row>
    <row r="16" spans="1:13" s="13" customFormat="1">
      <c r="A16" s="34" t="s">
        <v>1314</v>
      </c>
      <c r="B16" s="11" t="s">
        <v>1315</v>
      </c>
      <c r="C16" s="11" t="s">
        <v>1321</v>
      </c>
      <c r="D16" s="11" t="s">
        <v>1316</v>
      </c>
      <c r="E16" s="11" t="s">
        <v>1317</v>
      </c>
      <c r="F16" s="11" t="s">
        <v>1318</v>
      </c>
      <c r="G16" s="11" t="s">
        <v>1319</v>
      </c>
      <c r="H16" s="11" t="s">
        <v>1320</v>
      </c>
      <c r="I16" s="11" t="s">
        <v>1321</v>
      </c>
      <c r="J16" s="11" t="s">
        <v>1322</v>
      </c>
      <c r="K16" s="11" t="s">
        <v>1323</v>
      </c>
    </row>
    <row r="17" spans="1:11" s="13" customFormat="1">
      <c r="A17" s="34" t="s">
        <v>1324</v>
      </c>
      <c r="B17" s="11" t="s">
        <v>1325</v>
      </c>
      <c r="C17" s="11" t="s">
        <v>1329</v>
      </c>
      <c r="D17" s="11" t="s">
        <v>1326</v>
      </c>
      <c r="E17" s="11" t="s">
        <v>1327</v>
      </c>
      <c r="F17" s="11" t="s">
        <v>1318</v>
      </c>
      <c r="G17" s="11" t="s">
        <v>1319</v>
      </c>
      <c r="H17" s="11" t="s">
        <v>1328</v>
      </c>
      <c r="I17" s="11" t="s">
        <v>1329</v>
      </c>
      <c r="J17" s="11" t="s">
        <v>1322</v>
      </c>
      <c r="K17" s="11" t="s">
        <v>1323</v>
      </c>
    </row>
    <row r="18" spans="1:11" s="13" customFormat="1">
      <c r="A18" s="34" t="s">
        <v>1330</v>
      </c>
      <c r="B18" s="11" t="s">
        <v>1331</v>
      </c>
      <c r="C18" s="11" t="s">
        <v>1335</v>
      </c>
      <c r="D18" s="11" t="s">
        <v>1332</v>
      </c>
      <c r="E18" s="11" t="s">
        <v>1333</v>
      </c>
      <c r="F18" s="11" t="s">
        <v>1318</v>
      </c>
      <c r="G18" s="11" t="s">
        <v>1319</v>
      </c>
      <c r="H18" s="11" t="s">
        <v>1334</v>
      </c>
      <c r="I18" s="11" t="s">
        <v>1335</v>
      </c>
      <c r="J18" s="11" t="s">
        <v>1322</v>
      </c>
      <c r="K18" s="11" t="s">
        <v>1323</v>
      </c>
    </row>
    <row r="19" spans="1:11" s="13" customFormat="1">
      <c r="A19" s="34" t="s">
        <v>1336</v>
      </c>
      <c r="B19" s="11" t="s">
        <v>1337</v>
      </c>
      <c r="C19" s="11" t="s">
        <v>1341</v>
      </c>
      <c r="D19" s="11" t="s">
        <v>1338</v>
      </c>
      <c r="E19" s="11" t="s">
        <v>1339</v>
      </c>
      <c r="F19" s="11" t="s">
        <v>1318</v>
      </c>
      <c r="G19" s="11" t="s">
        <v>1319</v>
      </c>
      <c r="H19" s="11" t="s">
        <v>1340</v>
      </c>
      <c r="I19" s="11" t="s">
        <v>1341</v>
      </c>
      <c r="J19" s="11" t="s">
        <v>1322</v>
      </c>
      <c r="K19" s="11" t="s">
        <v>1323</v>
      </c>
    </row>
    <row r="20" spans="1:11" s="13" customFormat="1">
      <c r="A20" s="34" t="s">
        <v>1342</v>
      </c>
      <c r="B20" s="11" t="s">
        <v>1343</v>
      </c>
      <c r="C20" s="11" t="s">
        <v>1347</v>
      </c>
      <c r="D20" s="11" t="s">
        <v>1344</v>
      </c>
      <c r="E20" s="11" t="s">
        <v>1345</v>
      </c>
      <c r="F20" s="11" t="s">
        <v>1318</v>
      </c>
      <c r="G20" s="11" t="s">
        <v>1319</v>
      </c>
      <c r="H20" s="11" t="s">
        <v>1346</v>
      </c>
      <c r="I20" s="11" t="s">
        <v>1347</v>
      </c>
      <c r="J20" s="11" t="s">
        <v>1322</v>
      </c>
      <c r="K20" s="11" t="s">
        <v>1323</v>
      </c>
    </row>
    <row r="21" spans="1:11" s="13" customFormat="1">
      <c r="A21" s="34" t="s">
        <v>1348</v>
      </c>
      <c r="B21" s="11" t="s">
        <v>1349</v>
      </c>
      <c r="C21" s="11" t="s">
        <v>1353</v>
      </c>
      <c r="D21" s="11" t="s">
        <v>1350</v>
      </c>
      <c r="E21" s="11" t="s">
        <v>1351</v>
      </c>
      <c r="F21" s="11" t="s">
        <v>1318</v>
      </c>
      <c r="G21" s="11" t="s">
        <v>1319</v>
      </c>
      <c r="H21" s="11" t="s">
        <v>1352</v>
      </c>
      <c r="I21" s="11" t="s">
        <v>1353</v>
      </c>
      <c r="J21" s="11" t="s">
        <v>1322</v>
      </c>
      <c r="K21" s="11" t="s">
        <v>1323</v>
      </c>
    </row>
  </sheetData>
  <sortState ref="A2:Q21">
    <sortCondition ref="B2:B21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C40" sqref="C40"/>
    </sheetView>
  </sheetViews>
  <sheetFormatPr baseColWidth="10" defaultRowHeight="15" x14ac:dyDescent="0"/>
  <cols>
    <col min="1" max="1" width="91.6640625" style="20" customWidth="1"/>
    <col min="2" max="2" width="12.83203125" style="9" customWidth="1"/>
    <col min="3" max="3" width="10.83203125" style="9"/>
    <col min="4" max="4" width="12.1640625" style="9" customWidth="1"/>
    <col min="5" max="5" width="18.33203125" style="9" customWidth="1"/>
    <col min="6" max="16384" width="10.83203125" style="9"/>
  </cols>
  <sheetData>
    <row r="1" spans="1:5" s="8" customFormat="1" ht="60">
      <c r="A1" s="33" t="s">
        <v>1396</v>
      </c>
      <c r="B1" s="7" t="s">
        <v>1366</v>
      </c>
      <c r="C1" s="7" t="s">
        <v>1368</v>
      </c>
      <c r="D1" s="7" t="s">
        <v>1367</v>
      </c>
      <c r="E1" s="7" t="s">
        <v>1370</v>
      </c>
    </row>
    <row r="2" spans="1:5">
      <c r="A2" s="34" t="s">
        <v>1228</v>
      </c>
      <c r="B2" s="9">
        <v>352222</v>
      </c>
      <c r="C2" s="9">
        <v>8935270</v>
      </c>
      <c r="D2" s="9">
        <v>5789205</v>
      </c>
      <c r="E2" s="9">
        <v>5196876</v>
      </c>
    </row>
    <row r="3" spans="1:5">
      <c r="A3" s="34" t="s">
        <v>1237</v>
      </c>
      <c r="B3" s="9">
        <v>427382</v>
      </c>
      <c r="C3" s="9">
        <v>13742035</v>
      </c>
      <c r="D3" s="9">
        <v>8934148</v>
      </c>
      <c r="E3" s="9">
        <v>8361425</v>
      </c>
    </row>
    <row r="4" spans="1:5">
      <c r="A4" s="34" t="s">
        <v>1242</v>
      </c>
      <c r="B4" s="9">
        <v>394289</v>
      </c>
      <c r="C4" s="9">
        <v>13616779</v>
      </c>
      <c r="D4" s="9">
        <v>9058140</v>
      </c>
      <c r="E4" s="9">
        <v>8202683</v>
      </c>
    </row>
    <row r="5" spans="1:5">
      <c r="A5" s="34" t="s">
        <v>1247</v>
      </c>
      <c r="B5" s="9">
        <v>210162</v>
      </c>
      <c r="C5" s="9">
        <v>4919131</v>
      </c>
      <c r="D5" s="9">
        <v>4467898</v>
      </c>
      <c r="E5" s="9">
        <v>4142896</v>
      </c>
    </row>
    <row r="6" spans="1:5">
      <c r="A6" s="34" t="s">
        <v>1256</v>
      </c>
      <c r="B6" s="9">
        <v>242740</v>
      </c>
      <c r="C6" s="9">
        <v>4132110</v>
      </c>
      <c r="D6" s="9">
        <v>3629304</v>
      </c>
      <c r="E6" s="9">
        <v>3214127</v>
      </c>
    </row>
    <row r="7" spans="1:5">
      <c r="A7" s="34" t="s">
        <v>1261</v>
      </c>
      <c r="B7" s="9">
        <v>308648</v>
      </c>
      <c r="C7" s="9">
        <v>15511035</v>
      </c>
      <c r="D7" s="9">
        <v>12270890</v>
      </c>
      <c r="E7" s="9">
        <v>12073631</v>
      </c>
    </row>
    <row r="8" spans="1:5">
      <c r="A8" s="34" t="s">
        <v>1266</v>
      </c>
      <c r="B8" s="9">
        <v>297626</v>
      </c>
      <c r="C8" s="9">
        <v>16268918</v>
      </c>
      <c r="D8" s="9">
        <v>12956585</v>
      </c>
      <c r="E8" s="9">
        <v>12402430</v>
      </c>
    </row>
    <row r="9" spans="1:5">
      <c r="A9" s="34" t="s">
        <v>1271</v>
      </c>
      <c r="B9" s="9">
        <v>1480884</v>
      </c>
      <c r="C9" s="9">
        <v>20780143</v>
      </c>
      <c r="D9" s="9">
        <v>16442823</v>
      </c>
      <c r="E9" s="9">
        <v>12156930</v>
      </c>
    </row>
    <row r="10" spans="1:5">
      <c r="A10" s="34" t="s">
        <v>1276</v>
      </c>
      <c r="B10" s="9">
        <v>1327808</v>
      </c>
      <c r="C10" s="9">
        <v>18008014</v>
      </c>
      <c r="D10" s="9">
        <v>14170613</v>
      </c>
      <c r="E10" s="9">
        <v>10986874</v>
      </c>
    </row>
    <row r="11" spans="1:5">
      <c r="A11" s="34" t="s">
        <v>1281</v>
      </c>
      <c r="B11" s="9">
        <v>436119</v>
      </c>
      <c r="C11" s="9">
        <v>23138114</v>
      </c>
      <c r="D11" s="9">
        <v>12353438</v>
      </c>
      <c r="E11" s="9">
        <v>2493347</v>
      </c>
    </row>
    <row r="12" spans="1:5">
      <c r="A12" s="34" t="s">
        <v>1290</v>
      </c>
      <c r="B12" s="9">
        <v>251558</v>
      </c>
      <c r="C12" s="9">
        <v>29161711</v>
      </c>
      <c r="D12" s="9">
        <v>25048207</v>
      </c>
      <c r="E12" s="9">
        <v>24767658</v>
      </c>
    </row>
    <row r="13" spans="1:5">
      <c r="A13" s="34" t="s">
        <v>1295</v>
      </c>
      <c r="B13" s="9">
        <v>174894</v>
      </c>
      <c r="C13" s="9">
        <v>3302986</v>
      </c>
      <c r="D13" s="9">
        <v>2697829</v>
      </c>
      <c r="E13" s="9">
        <v>2540584</v>
      </c>
    </row>
    <row r="14" spans="1:5">
      <c r="A14" s="34" t="s">
        <v>1304</v>
      </c>
      <c r="B14" s="9">
        <v>60383</v>
      </c>
      <c r="C14" s="9">
        <v>2117115</v>
      </c>
      <c r="D14" s="9">
        <v>432542</v>
      </c>
      <c r="E14" s="9">
        <v>376792</v>
      </c>
    </row>
    <row r="15" spans="1:5">
      <c r="A15" s="34" t="s">
        <v>1309</v>
      </c>
      <c r="B15" s="9">
        <v>54095</v>
      </c>
      <c r="C15" s="9">
        <v>2191683</v>
      </c>
      <c r="D15" s="9">
        <v>56133</v>
      </c>
      <c r="E15" s="9">
        <v>48032</v>
      </c>
    </row>
    <row r="16" spans="1:5">
      <c r="A16" s="34" t="s">
        <v>1314</v>
      </c>
      <c r="B16" s="9">
        <v>131654</v>
      </c>
      <c r="C16" s="9">
        <v>7716530</v>
      </c>
      <c r="D16" s="9">
        <v>10817</v>
      </c>
      <c r="E16" s="9">
        <v>9089</v>
      </c>
    </row>
    <row r="17" spans="1:5">
      <c r="A17" s="34" t="s">
        <v>1324</v>
      </c>
      <c r="B17" s="9">
        <v>110263</v>
      </c>
      <c r="C17" s="9">
        <v>4507209</v>
      </c>
      <c r="D17" s="9">
        <v>8532</v>
      </c>
      <c r="E17" s="9">
        <v>6951</v>
      </c>
    </row>
    <row r="18" spans="1:5">
      <c r="A18" s="34" t="s">
        <v>1330</v>
      </c>
      <c r="B18" s="9">
        <v>125027</v>
      </c>
      <c r="C18" s="9">
        <v>9207810</v>
      </c>
      <c r="D18" s="9">
        <v>8785</v>
      </c>
      <c r="E18" s="9">
        <v>7108</v>
      </c>
    </row>
    <row r="19" spans="1:5">
      <c r="A19" s="34" t="s">
        <v>1336</v>
      </c>
      <c r="B19" s="9">
        <v>11451</v>
      </c>
      <c r="C19" s="9">
        <v>103641</v>
      </c>
      <c r="D19" s="9">
        <v>431</v>
      </c>
      <c r="E19" s="9">
        <v>143</v>
      </c>
    </row>
    <row r="20" spans="1:5">
      <c r="A20" s="34" t="s">
        <v>1342</v>
      </c>
      <c r="B20" s="9">
        <v>13763</v>
      </c>
      <c r="C20" s="9">
        <v>68966</v>
      </c>
      <c r="D20" s="9">
        <v>419</v>
      </c>
      <c r="E20" s="9">
        <v>119</v>
      </c>
    </row>
    <row r="21" spans="1:5">
      <c r="A21" s="34" t="s">
        <v>1348</v>
      </c>
      <c r="B21" s="9">
        <v>411914</v>
      </c>
      <c r="C21" s="9">
        <v>5647556</v>
      </c>
      <c r="D21" s="9">
        <v>26875</v>
      </c>
      <c r="E21" s="9">
        <v>13230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C50" sqref="C50"/>
    </sheetView>
  </sheetViews>
  <sheetFormatPr baseColWidth="10" defaultRowHeight="15" x14ac:dyDescent="0"/>
  <cols>
    <col min="1" max="1" width="62" style="8" customWidth="1"/>
    <col min="2" max="2" width="22.83203125" style="8" customWidth="1"/>
    <col min="3" max="3" width="114.1640625" style="8" customWidth="1"/>
    <col min="4" max="16384" width="10.83203125" style="8"/>
  </cols>
  <sheetData>
    <row r="1" spans="1:3">
      <c r="A1" s="7" t="s">
        <v>1374</v>
      </c>
      <c r="B1" s="7" t="s">
        <v>1375</v>
      </c>
      <c r="C1" s="7" t="s">
        <v>1376</v>
      </c>
    </row>
    <row r="2" spans="1:3" ht="30">
      <c r="A2" s="8" t="s">
        <v>1372</v>
      </c>
      <c r="B2" s="8" t="s">
        <v>1373</v>
      </c>
      <c r="C2" s="8" t="s">
        <v>1390</v>
      </c>
    </row>
    <row r="3" spans="1:3">
      <c r="A3" s="8" t="s">
        <v>1379</v>
      </c>
      <c r="B3" s="8" t="s">
        <v>1377</v>
      </c>
      <c r="C3" s="8" t="s">
        <v>1394</v>
      </c>
    </row>
    <row r="4" spans="1:3" ht="30">
      <c r="A4" s="8" t="s">
        <v>1380</v>
      </c>
      <c r="B4" s="8" t="s">
        <v>1378</v>
      </c>
      <c r="C4" s="8" t="s">
        <v>1391</v>
      </c>
    </row>
    <row r="5" spans="1:3" ht="45">
      <c r="A5" s="8" t="s">
        <v>1386</v>
      </c>
      <c r="B5" s="8" t="s">
        <v>1385</v>
      </c>
      <c r="C5" s="8" t="s">
        <v>1389</v>
      </c>
    </row>
    <row r="6" spans="1:3">
      <c r="A6" s="8" t="s">
        <v>1387</v>
      </c>
      <c r="B6" s="8" t="s">
        <v>1385</v>
      </c>
      <c r="C6" s="8" t="s">
        <v>1389</v>
      </c>
    </row>
    <row r="7" spans="1:3">
      <c r="A7" s="8" t="s">
        <v>1388</v>
      </c>
      <c r="B7" s="8" t="s">
        <v>1385</v>
      </c>
      <c r="C7" s="8" t="s">
        <v>1389</v>
      </c>
    </row>
    <row r="8" spans="1:3" ht="60">
      <c r="A8" s="8" t="s">
        <v>1384</v>
      </c>
      <c r="B8" s="8" t="s">
        <v>1381</v>
      </c>
      <c r="C8" s="8" t="s">
        <v>1395</v>
      </c>
    </row>
    <row r="9" spans="1:3" ht="30">
      <c r="A9" s="8" t="s">
        <v>1383</v>
      </c>
      <c r="B9" s="8" t="s">
        <v>1381</v>
      </c>
      <c r="C9" s="8" t="s">
        <v>1392</v>
      </c>
    </row>
    <row r="10" spans="1:3" ht="30">
      <c r="A10" s="8" t="s">
        <v>1382</v>
      </c>
      <c r="B10" s="8" t="s">
        <v>1381</v>
      </c>
      <c r="C10" s="8" t="s">
        <v>1393</v>
      </c>
    </row>
    <row r="11" spans="1:3" ht="75">
      <c r="A11" s="8" t="s">
        <v>1362</v>
      </c>
      <c r="C11" s="8" t="s">
        <v>1442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1-dmelibraries</vt:lpstr>
      <vt:lpstr>2-dmestatistics</vt:lpstr>
      <vt:lpstr>3-mmulibraries</vt:lpstr>
      <vt:lpstr>4-mmustatistics</vt:lpstr>
      <vt:lpstr>5-hsalibraries</vt:lpstr>
      <vt:lpstr>6-hsastatistics</vt:lpstr>
      <vt:lpstr>7-referencesequence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Liling</dc:creator>
  <cp:lastModifiedBy>Liling</cp:lastModifiedBy>
  <dcterms:created xsi:type="dcterms:W3CDTF">2014-04-08T02:58:04Z</dcterms:created>
  <dcterms:modified xsi:type="dcterms:W3CDTF">2014-10-21T08:14:45Z</dcterms:modified>
</cp:coreProperties>
</file>